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795" windowHeight="1033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<sst xmlns="http://schemas.openxmlformats.org/spreadsheetml/2006/main" count="1270" uniqueCount="539">
  <si>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</si>
  <si>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</si>
  <si>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</si>
  <si>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</si>
  <si>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</si>
  <si>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</si>
  <si>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</si>
  <si>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</si>
  <si>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</si>
  <si>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</si>
  <si>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</si>
  <si>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</si>
  <si>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</si>
  <si>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</si>
  <si>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</si>
  <si>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</si>
  <si>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</si>
  <si>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</si>
  <si>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</si>
  <si>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</si>
  <si>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</si>
  <si>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</si>
  <si>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</si>
  <si>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</si>
  <si>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</si>
  <si>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</si>
  <si>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</si>
  <si>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</si>
  <si>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</si>
  <si>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</si>
  <si>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</si>
  <si>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</si>
  <si>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</si>
  <si>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</si>
  <si>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</si>
  <si>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</si>
  <si>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</si>
  <si>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</si>
  <si>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</si>
  <si>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</si>
  <si>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</si>
  <si>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</si>
  <si>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</si>
  <si>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</si>
  <si>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</si>
  <si>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</si>
  <si>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</si>
  <si>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</si>
  <si>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</si>
  <si>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</si>
  <si>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</si>
  <si>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</si>
  <si>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</si>
  <si>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11:58</t>
  </si>
  <si>
    <t>12:51</t>
  </si>
  <si>
    <t>11:44</t>
  </si>
  <si>
    <t>11:32</t>
  </si>
  <si>
    <t>14:26</t>
  </si>
  <si>
    <t>11:39</t>
  </si>
  <si>
    <t>10:45</t>
  </si>
  <si>
    <t>12:14</t>
  </si>
  <si>
    <t>13:07</t>
  </si>
  <si>
    <t>11:34</t>
  </si>
  <si>
    <t>11:46</t>
  </si>
  <si>
    <t>2:10</t>
  </si>
  <si>
    <t>11:19</t>
  </si>
  <si>
    <t>11:49</t>
  </si>
  <si>
    <t>12:26</t>
  </si>
  <si>
    <t>11:38</t>
  </si>
  <si>
    <t>11:54</t>
  </si>
  <si>
    <t>14:54</t>
  </si>
  <si>
    <t>12:01</t>
  </si>
  <si>
    <t>13:49</t>
  </si>
  <si>
    <t>11:45</t>
  </si>
  <si>
    <t>11:02</t>
  </si>
  <si>
    <t>8:44</t>
  </si>
  <si>
    <t>9:34</t>
  </si>
  <si>
    <t>12:23</t>
  </si>
  <si>
    <t>12:24</t>
  </si>
  <si>
    <t>12:20</t>
  </si>
  <si>
    <t>12:21</t>
  </si>
  <si>
    <t>11:35</t>
  </si>
  <si>
    <t>12:54</t>
  </si>
  <si>
    <t>12:31</t>
  </si>
  <si>
    <t>23:45</t>
  </si>
  <si>
    <t>6:49</t>
  </si>
  <si>
    <t>4:43</t>
  </si>
  <si>
    <t>6:05</t>
  </si>
  <si>
    <t>0:04</t>
  </si>
  <si>
    <t>4:04</t>
  </si>
  <si>
    <t>3:39</t>
  </si>
  <si>
    <t>6:57</t>
  </si>
  <si>
    <t>23:58</t>
  </si>
  <si>
    <t>7:01</t>
  </si>
  <si>
    <t>6:34</t>
  </si>
  <si>
    <t>23:55</t>
  </si>
  <si>
    <t>5:14</t>
  </si>
  <si>
    <t>23:53</t>
  </si>
  <si>
    <t>6:30</t>
  </si>
  <si>
    <t>20:18</t>
  </si>
  <si>
    <t>6:23</t>
  </si>
  <si>
    <t>4:50</t>
  </si>
  <si>
    <t>1:25</t>
  </si>
  <si>
    <t>23:59</t>
  </si>
  <si>
    <t>6:47</t>
  </si>
  <si>
    <t>0:09</t>
  </si>
  <si>
    <t>20:04</t>
  </si>
  <si>
    <t>6:56</t>
  </si>
  <si>
    <t>6:27</t>
  </si>
  <si>
    <t>6:46</t>
  </si>
  <si>
    <t>5:57</t>
  </si>
  <si>
    <t>1:51</t>
  </si>
  <si>
    <t>5:54</t>
  </si>
  <si>
    <t>12:33</t>
  </si>
  <si>
    <t>11:28</t>
  </si>
  <si>
    <t>0:11</t>
  </si>
  <si>
    <t>11:47</t>
  </si>
  <si>
    <t>12:25</t>
  </si>
  <si>
    <t>12:43</t>
  </si>
  <si>
    <t>13:11</t>
  </si>
  <si>
    <t>11:14</t>
  </si>
  <si>
    <t>20:22</t>
  </si>
  <si>
    <t>13:38</t>
  </si>
  <si>
    <t>8:48</t>
  </si>
  <si>
    <t>13:15</t>
  </si>
  <si>
    <t>12:55</t>
  </si>
  <si>
    <t>12:28</t>
  </si>
  <si>
    <t>11:59</t>
  </si>
  <si>
    <t>11:00</t>
  </si>
  <si>
    <t>12:45</t>
  </si>
  <si>
    <t>11:57</t>
  </si>
  <si>
    <t>12:58</t>
  </si>
  <si>
    <t>13:25</t>
  </si>
  <si>
    <t>10:37</t>
  </si>
  <si>
    <t>12:44</t>
  </si>
  <si>
    <t>13:05</t>
  </si>
  <si>
    <t>15:14</t>
  </si>
  <si>
    <t>11:50</t>
  </si>
  <si>
    <t>13:04</t>
  </si>
  <si>
    <t>13:03</t>
  </si>
  <si>
    <t>5:48</t>
  </si>
  <si>
    <t>2:14</t>
  </si>
  <si>
    <t>23:57</t>
  </si>
  <si>
    <t>6:13</t>
  </si>
  <si>
    <t>6:42</t>
  </si>
  <si>
    <t>5:20</t>
  </si>
  <si>
    <t>6:15</t>
  </si>
  <si>
    <t>5:02</t>
  </si>
  <si>
    <t>6:36</t>
  </si>
  <si>
    <t>0:00</t>
  </si>
  <si>
    <t>23:17</t>
  </si>
  <si>
    <t>4:02</t>
  </si>
  <si>
    <t>4:34</t>
  </si>
  <si>
    <t>5:13</t>
  </si>
  <si>
    <t>4:39</t>
  </si>
  <si>
    <t>6:22</t>
  </si>
  <si>
    <t>3:41</t>
  </si>
  <si>
    <t>3:34</t>
  </si>
  <si>
    <t>5:38</t>
  </si>
  <si>
    <t>23:47</t>
  </si>
  <si>
    <t>3:00</t>
  </si>
  <si>
    <t>5:19</t>
  </si>
  <si>
    <t>0:03</t>
  </si>
  <si>
    <t>22:31</t>
  </si>
  <si>
    <t>3:28</t>
  </si>
  <si>
    <t>11:31</t>
  </si>
  <si>
    <t>13:12</t>
  </si>
  <si>
    <t>10:27</t>
  </si>
  <si>
    <t>13:48</t>
  </si>
  <si>
    <t>14:02</t>
  </si>
  <si>
    <t>13:58</t>
  </si>
  <si>
    <t>11:55</t>
  </si>
  <si>
    <t>14:23</t>
  </si>
  <si>
    <t>9:37</t>
  </si>
  <si>
    <t>23:00</t>
  </si>
  <si>
    <t>12:15</t>
  </si>
  <si>
    <t>13:52</t>
  </si>
  <si>
    <t>9:47</t>
  </si>
  <si>
    <t>12:10</t>
  </si>
  <si>
    <t>11:43</t>
  </si>
  <si>
    <t>1:29</t>
  </si>
  <si>
    <t>12:35</t>
  </si>
  <si>
    <t>13:00</t>
  </si>
  <si>
    <t>10:52</t>
  </si>
  <si>
    <t>17:36</t>
  </si>
  <si>
    <t>13:50</t>
  </si>
  <si>
    <t>12:57</t>
  </si>
  <si>
    <t>12:03</t>
  </si>
  <si>
    <t>14:08</t>
  </si>
  <si>
    <t>9:45</t>
  </si>
  <si>
    <t>15:35</t>
  </si>
  <si>
    <t>4:03</t>
  </si>
  <si>
    <t>6:04</t>
  </si>
  <si>
    <t>23:50</t>
  </si>
  <si>
    <t>23:42</t>
  </si>
  <si>
    <t>22:05</t>
  </si>
  <si>
    <t>3:57</t>
  </si>
  <si>
    <t>4:16</t>
  </si>
  <si>
    <t>0:21</t>
  </si>
  <si>
    <t>19:24</t>
  </si>
  <si>
    <t>6:03</t>
  </si>
  <si>
    <t>2:15</t>
  </si>
  <si>
    <t>22:03</t>
  </si>
  <si>
    <t>4:52</t>
  </si>
  <si>
    <t>4:49</t>
  </si>
  <si>
    <t>5:43</t>
  </si>
  <si>
    <t>23:54</t>
  </si>
  <si>
    <t>3:26</t>
  </si>
  <si>
    <t>5:04</t>
  </si>
  <si>
    <t>5:36</t>
  </si>
  <si>
    <t>1:04</t>
  </si>
  <si>
    <t>2:38</t>
  </si>
  <si>
    <t>6:08</t>
  </si>
  <si>
    <t>13:14</t>
  </si>
  <si>
    <t>13:47</t>
  </si>
  <si>
    <t>13:17</t>
  </si>
  <si>
    <t>14:29</t>
  </si>
  <si>
    <t>9:28</t>
  </si>
  <si>
    <t>10:21</t>
  </si>
  <si>
    <t>0:07</t>
  </si>
  <si>
    <t>10:19</t>
  </si>
  <si>
    <t>23:08</t>
  </si>
  <si>
    <t>10:26</t>
  </si>
  <si>
    <t>13:01</t>
  </si>
  <si>
    <t>13:10</t>
  </si>
  <si>
    <t>13:51</t>
  </si>
  <si>
    <t>8:37</t>
  </si>
  <si>
    <t>11:05</t>
  </si>
  <si>
    <t>14:21</t>
  </si>
  <si>
    <t>10:15</t>
  </si>
  <si>
    <t>13:08</t>
  </si>
  <si>
    <t>14:32</t>
  </si>
  <si>
    <t>14:07</t>
  </si>
  <si>
    <t>1:43</t>
  </si>
  <si>
    <t>4:58</t>
  </si>
  <si>
    <t>5:23</t>
  </si>
  <si>
    <t>5:10</t>
  </si>
  <si>
    <t>0:36</t>
  </si>
  <si>
    <t>17:00</t>
  </si>
  <si>
    <t>6:25</t>
  </si>
  <si>
    <t>10:34</t>
  </si>
  <si>
    <t>2:21</t>
  </si>
  <si>
    <t>3:40</t>
  </si>
  <si>
    <t>19:08</t>
  </si>
  <si>
    <t>23:16</t>
  </si>
  <si>
    <t>4:07</t>
  </si>
  <si>
    <t>0:05</t>
  </si>
  <si>
    <t>23:35</t>
  </si>
  <si>
    <t>0:32</t>
  </si>
  <si>
    <t>0:54</t>
  </si>
  <si>
    <t>4:48</t>
  </si>
  <si>
    <t>3:23</t>
  </si>
  <si>
    <t>12:22</t>
  </si>
  <si>
    <t>15:48</t>
  </si>
  <si>
    <t>16:16</t>
  </si>
  <si>
    <t>10:22</t>
  </si>
  <si>
    <t>10:57</t>
  </si>
  <si>
    <t>12:30</t>
  </si>
  <si>
    <t>9:44</t>
  </si>
  <si>
    <t>14:09</t>
  </si>
  <si>
    <t>14:25</t>
  </si>
  <si>
    <t>12:27</t>
  </si>
  <si>
    <t>9:38</t>
  </si>
  <si>
    <t>13:26</t>
  </si>
  <si>
    <t>14:41</t>
  </si>
  <si>
    <t>11:10</t>
  </si>
  <si>
    <t>9:20</t>
  </si>
  <si>
    <t>11:48</t>
  </si>
  <si>
    <t>14:45</t>
  </si>
  <si>
    <t>8:51</t>
  </si>
  <si>
    <t>10:58</t>
  </si>
  <si>
    <t>7:33</t>
  </si>
  <si>
    <t>14:12</t>
  </si>
  <si>
    <t>15:37</t>
  </si>
  <si>
    <t>3:30</t>
  </si>
  <si>
    <t>5:00</t>
  </si>
  <si>
    <t>23:56</t>
  </si>
  <si>
    <t>3:47</t>
  </si>
  <si>
    <t>3:44</t>
  </si>
  <si>
    <t>4:29</t>
  </si>
  <si>
    <t>3:15</t>
  </si>
  <si>
    <t>19:42</t>
  </si>
  <si>
    <t>18:38</t>
  </si>
  <si>
    <t>23:30</t>
  </si>
  <si>
    <t>23:48</t>
  </si>
  <si>
    <t>3:16</t>
  </si>
  <si>
    <t>5:47</t>
  </si>
  <si>
    <t>3:37</t>
  </si>
  <si>
    <t>1:30</t>
  </si>
  <si>
    <t>20:15</t>
  </si>
  <si>
    <t>0:01</t>
  </si>
  <si>
    <t>22:54</t>
  </si>
  <si>
    <t>4:44</t>
  </si>
  <si>
    <t>4:08</t>
  </si>
  <si>
    <t>22:37</t>
  </si>
  <si>
    <t>1:07</t>
  </si>
  <si>
    <t>0:14</t>
  </si>
  <si>
    <t>23:09</t>
  </si>
  <si>
    <t>4:46</t>
  </si>
  <si>
    <t>5:33</t>
  </si>
  <si>
    <t>21:30</t>
  </si>
  <si>
    <t>0:02</t>
  </si>
  <si>
    <t>14:20</t>
  </si>
  <si>
    <t>9:00</t>
  </si>
  <si>
    <t>12:02</t>
  </si>
  <si>
    <t>9:53</t>
  </si>
  <si>
    <t>15:50</t>
  </si>
  <si>
    <t>10:51</t>
  </si>
  <si>
    <t>2:26</t>
  </si>
  <si>
    <t>13:36</t>
  </si>
  <si>
    <t>10:39</t>
  </si>
  <si>
    <t>10:53</t>
  </si>
  <si>
    <t>13:34</t>
  </si>
  <si>
    <t>15:51</t>
  </si>
  <si>
    <t>12:47</t>
  </si>
  <si>
    <t>11:41</t>
  </si>
  <si>
    <t>0:23</t>
  </si>
  <si>
    <t>10:41</t>
  </si>
  <si>
    <t>15:10</t>
  </si>
  <si>
    <t>9:11</t>
  </si>
  <si>
    <t>16:59</t>
  </si>
  <si>
    <t>14:39</t>
  </si>
  <si>
    <t>0:42</t>
  </si>
  <si>
    <t>4:10</t>
  </si>
  <si>
    <t>4:26</t>
  </si>
  <si>
    <t>18:34</t>
  </si>
  <si>
    <t>23:15</t>
  </si>
  <si>
    <t>3:20</t>
  </si>
  <si>
    <t>22:27</t>
  </si>
  <si>
    <t>4:38</t>
  </si>
  <si>
    <t>23:24</t>
  </si>
  <si>
    <t>2:30</t>
  </si>
  <si>
    <t>4:21</t>
  </si>
  <si>
    <t>20:39</t>
  </si>
  <si>
    <t>22:41</t>
  </si>
  <si>
    <t>2:58</t>
  </si>
  <si>
    <t>3:13</t>
  </si>
  <si>
    <t>22:34</t>
  </si>
  <si>
    <t>22:02</t>
  </si>
  <si>
    <t>21:44</t>
  </si>
  <si>
    <t>3:59</t>
  </si>
  <si>
    <t>21:53</t>
  </si>
  <si>
    <t>10:16</t>
  </si>
  <si>
    <t>12:06</t>
  </si>
  <si>
    <t>14:04</t>
  </si>
  <si>
    <t>13:45</t>
  </si>
  <si>
    <t>9:26</t>
  </si>
  <si>
    <t>13:21</t>
  </si>
  <si>
    <t>14:16</t>
  </si>
  <si>
    <t>11:56</t>
  </si>
  <si>
    <t>15:04</t>
  </si>
  <si>
    <t>15:17</t>
  </si>
  <si>
    <t>10:20</t>
  </si>
  <si>
    <t>11:21</t>
  </si>
  <si>
    <t>13:23</t>
  </si>
  <si>
    <t>15:03</t>
  </si>
  <si>
    <t>10:04</t>
  </si>
  <si>
    <t>14:33</t>
  </si>
  <si>
    <t>9:05</t>
  </si>
  <si>
    <t>12:04</t>
  </si>
  <si>
    <t>12:42</t>
  </si>
  <si>
    <t>13:06</t>
  </si>
  <si>
    <t>11:33</t>
  </si>
  <si>
    <t>10:11</t>
  </si>
  <si>
    <t>0:29</t>
  </si>
  <si>
    <t>2:34</t>
  </si>
  <si>
    <t>23:44</t>
  </si>
  <si>
    <t>4:41</t>
  </si>
  <si>
    <t>22:57</t>
  </si>
  <si>
    <t>23:40</t>
  </si>
  <si>
    <t>1:52</t>
  </si>
  <si>
    <t>22:06</t>
  </si>
  <si>
    <t>2:27</t>
  </si>
  <si>
    <t>1:09</t>
  </si>
  <si>
    <t>23:52</t>
  </si>
  <si>
    <t>19:31</t>
  </si>
  <si>
    <t>2:03</t>
  </si>
  <si>
    <t>18:59</t>
  </si>
  <si>
    <t>22:44</t>
  </si>
  <si>
    <t>1:15</t>
  </si>
  <si>
    <t>4:37</t>
  </si>
  <si>
    <t>5:12</t>
  </si>
  <si>
    <t>8:43</t>
  </si>
  <si>
    <t>14:10</t>
  </si>
  <si>
    <t>12:12</t>
  </si>
  <si>
    <t>11:30</t>
  </si>
  <si>
    <t>8:42</t>
  </si>
  <si>
    <t>13:56</t>
  </si>
  <si>
    <t>11:13</t>
  </si>
  <si>
    <t>13:31</t>
  </si>
  <si>
    <t>11:29</t>
  </si>
  <si>
    <t>10:49</t>
  </si>
  <si>
    <t>9:22</t>
  </si>
  <si>
    <t>11:22</t>
  </si>
  <si>
    <t>10:48</t>
  </si>
  <si>
    <t>10:31</t>
  </si>
  <si>
    <t>14:15</t>
  </si>
  <si>
    <t>13:43</t>
  </si>
  <si>
    <t>14:18</t>
  </si>
  <si>
    <t>10:13</t>
  </si>
  <si>
    <t>0:19</t>
  </si>
  <si>
    <t>19:56</t>
  </si>
  <si>
    <t>20:47</t>
  </si>
  <si>
    <t>18:48</t>
  </si>
  <si>
    <t>5:01</t>
  </si>
  <si>
    <t>16:58</t>
  </si>
  <si>
    <t>23:41</t>
  </si>
  <si>
    <t>1:56</t>
  </si>
  <si>
    <t>1:41</t>
  </si>
  <si>
    <t>23:18</t>
  </si>
  <si>
    <t>19:55</t>
  </si>
  <si>
    <t>5:15</t>
  </si>
  <si>
    <t>23:34</t>
  </si>
  <si>
    <t>5:31</t>
  </si>
  <si>
    <t>5:55</t>
  </si>
  <si>
    <t>5:03</t>
  </si>
  <si>
    <t>19:10</t>
  </si>
  <si>
    <t>13:28</t>
  </si>
  <si>
    <t>9:48</t>
  </si>
  <si>
    <t>12:59</t>
  </si>
  <si>
    <t>12:41</t>
  </si>
  <si>
    <t>9:59</t>
  </si>
  <si>
    <t>11:42</t>
  </si>
  <si>
    <t>11:18</t>
  </si>
  <si>
    <t>12:32</t>
  </si>
  <si>
    <t>10:47</t>
  </si>
  <si>
    <t>11:24</t>
  </si>
  <si>
    <t>12:16</t>
  </si>
  <si>
    <t>11:25</t>
  </si>
  <si>
    <t>14:14</t>
  </si>
  <si>
    <t>8:56</t>
  </si>
  <si>
    <t>11:23</t>
  </si>
  <si>
    <t>11:04</t>
  </si>
  <si>
    <t>12:48</t>
  </si>
  <si>
    <t>12:52</t>
  </si>
  <si>
    <t>15:40</t>
  </si>
  <si>
    <t>7:36</t>
  </si>
  <si>
    <t>12:53</t>
  </si>
  <si>
    <t>10:54</t>
  </si>
  <si>
    <t>10:44</t>
  </si>
  <si>
    <t>14:34</t>
  </si>
  <si>
    <t>21:36</t>
  </si>
  <si>
    <t>19:01</t>
  </si>
  <si>
    <t>0:41</t>
  </si>
  <si>
    <t>0:49</t>
  </si>
  <si>
    <t>0:20</t>
  </si>
  <si>
    <t>5:34</t>
  </si>
  <si>
    <t>5:39</t>
  </si>
  <si>
    <t>21:56</t>
  </si>
  <si>
    <t>1:57</t>
  </si>
  <si>
    <t>23:37</t>
  </si>
  <si>
    <t>23:23</t>
  </si>
  <si>
    <t>3:27</t>
  </si>
  <si>
    <t>18:49</t>
  </si>
  <si>
    <t>1:08</t>
  </si>
  <si>
    <t>4:28</t>
  </si>
  <si>
    <t>0:22</t>
  </si>
  <si>
    <t>9:27</t>
  </si>
  <si>
    <t>10:17</t>
  </si>
  <si>
    <t>15:02</t>
  </si>
  <si>
    <t>0:35</t>
  </si>
  <si>
    <t>11:15</t>
  </si>
  <si>
    <t>13:32</t>
  </si>
  <si>
    <t>11:51</t>
  </si>
  <si>
    <t>11:11</t>
  </si>
  <si>
    <t>11:08</t>
  </si>
  <si>
    <t>10:09</t>
  </si>
  <si>
    <t>16:24</t>
  </si>
  <si>
    <t>10:01</t>
  </si>
  <si>
    <t>9:08</t>
  </si>
  <si>
    <t>12:00</t>
  </si>
  <si>
    <t>10:10</t>
  </si>
  <si>
    <t>10:14</t>
  </si>
  <si>
    <t>21:51</t>
  </si>
  <si>
    <t>5:59</t>
  </si>
  <si>
    <t>3:55</t>
  </si>
  <si>
    <t>5:49</t>
  </si>
  <si>
    <t>0:51</t>
  </si>
  <si>
    <t>6:53</t>
  </si>
  <si>
    <t>2:45</t>
  </si>
  <si>
    <t>5:32</t>
  </si>
  <si>
    <t>3:29</t>
  </si>
  <si>
    <t>1:22</t>
  </si>
  <si>
    <t>3:54</t>
  </si>
  <si>
    <t>6:14</t>
  </si>
  <si>
    <t>23:39</t>
  </si>
  <si>
    <t>23:51</t>
  </si>
  <si>
    <t>6:00</t>
  </si>
  <si>
    <t>0:13</t>
  </si>
  <si>
    <t>10:36</t>
  </si>
  <si>
    <t>11:09</t>
  </si>
  <si>
    <t>12:56</t>
  </si>
  <si>
    <t>11:37</t>
  </si>
  <si>
    <t>10:32</t>
  </si>
  <si>
    <t>10:50</t>
  </si>
  <si>
    <t>11:16</t>
  </si>
  <si>
    <t>10:40</t>
  </si>
  <si>
    <t>10:38</t>
  </si>
  <si>
    <t>22:39</t>
  </si>
  <si>
    <t>22:36</t>
  </si>
  <si>
    <t>0:48</t>
  </si>
  <si>
    <t>19:40</t>
  </si>
  <si>
    <t>1:49</t>
  </si>
  <si>
    <t>0:39</t>
  </si>
  <si>
    <t>17:41</t>
  </si>
  <si>
    <t>1:03</t>
  </si>
  <si>
    <t>23:13</t>
  </si>
  <si>
    <t>6:20</t>
  </si>
  <si>
    <t>22:29</t>
  </si>
  <si>
    <t>4:57</t>
  </si>
  <si>
    <t>2:40</t>
  </si>
  <si>
    <t>21:48</t>
  </si>
  <si>
    <t>21:42</t>
  </si>
  <si>
    <t>11:07</t>
  </si>
  <si>
    <t>11:17</t>
  </si>
  <si>
    <t>11:40</t>
  </si>
  <si>
    <t>16:14</t>
  </si>
  <si>
    <t>14:58</t>
  </si>
  <si>
    <t>3:03</t>
  </si>
  <si>
    <t>0:15</t>
  </si>
  <si>
    <t>3:08</t>
  </si>
  <si>
    <t>5:25</t>
  </si>
  <si>
    <t>5:40</t>
  </si>
  <si>
    <t>1:26</t>
  </si>
  <si>
    <t>6:48</t>
  </si>
  <si>
    <t>1:39</t>
  </si>
  <si>
    <t>7:00</t>
  </si>
  <si>
    <t>3:02</t>
  </si>
  <si>
    <t>23:49</t>
  </si>
  <si>
    <t>5:16</t>
  </si>
  <si>
    <t>5:28</t>
  </si>
  <si>
    <t>1:33</t>
  </si>
  <si>
    <t>6:37</t>
  </si>
  <si>
    <t>20:03</t>
  </si>
  <si>
    <t>7:24</t>
  </si>
  <si>
    <t>7:03</t>
  </si>
  <si>
    <t>5:53</t>
  </si>
  <si>
    <t>6:19</t>
  </si>
  <si>
    <t>1:36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</si>
</sst>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#,##0.0;\-#,##0.0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-1.0709999799728394</v>
      </c>
      <c r="C3" s="207">
        <v>-0.6200000047683716</v>
      </c>
      <c r="D3" s="207">
        <v>-1.281999945640564</v>
      </c>
      <c r="E3" s="207">
        <v>-1.2710000276565552</v>
      </c>
      <c r="F3" s="207">
        <v>-1.8700000047683716</v>
      </c>
      <c r="G3" s="207">
        <v>-2.615000009536743</v>
      </c>
      <c r="H3" s="207">
        <v>-1.774999976158142</v>
      </c>
      <c r="I3" s="207">
        <v>-0.03200000151991844</v>
      </c>
      <c r="J3" s="207">
        <v>2.9119999408721924</v>
      </c>
      <c r="K3" s="207">
        <v>3.6579999923706055</v>
      </c>
      <c r="L3" s="207">
        <v>4.541999816894531</v>
      </c>
      <c r="M3" s="207">
        <v>4.803999900817871</v>
      </c>
      <c r="N3" s="207">
        <v>4.635000228881836</v>
      </c>
      <c r="O3" s="207">
        <v>4.171999931335449</v>
      </c>
      <c r="P3" s="207">
        <v>2.2060000896453857</v>
      </c>
      <c r="Q3" s="207">
        <v>0.8090000152587891</v>
      </c>
      <c r="R3" s="207">
        <v>-0.13699999451637268</v>
      </c>
      <c r="S3" s="207">
        <v>-0.010999999940395355</v>
      </c>
      <c r="T3" s="207">
        <v>0.20000000298023224</v>
      </c>
      <c r="U3" s="207">
        <v>-1.0920000076293945</v>
      </c>
      <c r="V3" s="207">
        <v>-2.0999999046325684</v>
      </c>
      <c r="W3" s="207">
        <v>-2.447000026702881</v>
      </c>
      <c r="X3" s="207">
        <v>-2.813999891281128</v>
      </c>
      <c r="Y3" s="207">
        <v>-3.0450000762939453</v>
      </c>
      <c r="Z3" s="214">
        <f>AVERAGE(B3:Y3)</f>
        <v>0.23983333616827926</v>
      </c>
      <c r="AA3" s="151">
        <v>5.288000106811523</v>
      </c>
      <c r="AB3" s="152" t="s">
        <v>53</v>
      </c>
      <c r="AC3" s="2">
        <v>1</v>
      </c>
      <c r="AD3" s="151">
        <v>-3.128999948501587</v>
      </c>
      <c r="AE3" s="253" t="s">
        <v>84</v>
      </c>
      <c r="AF3" s="1"/>
    </row>
    <row r="4" spans="1:32" ht="11.25" customHeight="1">
      <c r="A4" s="215">
        <v>2</v>
      </c>
      <c r="B4" s="207">
        <v>-3.203000068664551</v>
      </c>
      <c r="C4" s="207">
        <v>-3.2239999771118164</v>
      </c>
      <c r="D4" s="207">
        <v>-2.8459999561309814</v>
      </c>
      <c r="E4" s="207">
        <v>-3.0450000762939453</v>
      </c>
      <c r="F4" s="207">
        <v>-3.2130000591278076</v>
      </c>
      <c r="G4" s="207">
        <v>-3.2760000228881836</v>
      </c>
      <c r="H4" s="207">
        <v>-3.2130000591278076</v>
      </c>
      <c r="I4" s="207">
        <v>-0.8830000162124634</v>
      </c>
      <c r="J4" s="207">
        <v>1.8919999599456787</v>
      </c>
      <c r="K4" s="207">
        <v>4.175000190734863</v>
      </c>
      <c r="L4" s="207">
        <v>4.5</v>
      </c>
      <c r="M4" s="207">
        <v>4.111000061035156</v>
      </c>
      <c r="N4" s="207">
        <v>5.110000133514404</v>
      </c>
      <c r="O4" s="207">
        <v>4.730999946594238</v>
      </c>
      <c r="P4" s="207">
        <v>4.415999889373779</v>
      </c>
      <c r="Q4" s="207">
        <v>3.9739999771118164</v>
      </c>
      <c r="R4" s="207">
        <v>0.2630000114440918</v>
      </c>
      <c r="S4" s="208">
        <v>-1.0820000171661377</v>
      </c>
      <c r="T4" s="207">
        <v>-1.2400000095367432</v>
      </c>
      <c r="U4" s="207">
        <v>-0.9769999980926514</v>
      </c>
      <c r="V4" s="207">
        <v>-1.5549999475479126</v>
      </c>
      <c r="W4" s="207">
        <v>-1.7960000038146973</v>
      </c>
      <c r="X4" s="207">
        <v>-2.311000108718872</v>
      </c>
      <c r="Y4" s="207">
        <v>-2.321000099182129</v>
      </c>
      <c r="Z4" s="214">
        <f aca="true" t="shared" si="0" ref="Z4:Z19">AVERAGE(B4:Y4)</f>
        <v>-0.042208343744277954</v>
      </c>
      <c r="AA4" s="151">
        <v>5.868000030517578</v>
      </c>
      <c r="AB4" s="152" t="s">
        <v>54</v>
      </c>
      <c r="AC4" s="2">
        <v>2</v>
      </c>
      <c r="AD4" s="151">
        <v>-3.4130001068115234</v>
      </c>
      <c r="AE4" s="253" t="s">
        <v>85</v>
      </c>
      <c r="AF4" s="1"/>
    </row>
    <row r="5" spans="1:32" ht="11.25" customHeight="1">
      <c r="A5" s="215">
        <v>3</v>
      </c>
      <c r="B5" s="207">
        <v>-1.8380000591278076</v>
      </c>
      <c r="C5" s="207">
        <v>-1.690999984741211</v>
      </c>
      <c r="D5" s="207">
        <v>-2.194999933242798</v>
      </c>
      <c r="E5" s="207">
        <v>-2.3420000076293945</v>
      </c>
      <c r="F5" s="207">
        <v>-2.384999990463257</v>
      </c>
      <c r="G5" s="207">
        <v>-2.1429998874664307</v>
      </c>
      <c r="H5" s="207">
        <v>-1.9539999961853027</v>
      </c>
      <c r="I5" s="207">
        <v>-0.4410000145435333</v>
      </c>
      <c r="J5" s="207">
        <v>3.74399995803833</v>
      </c>
      <c r="K5" s="207">
        <v>5.269999980926514</v>
      </c>
      <c r="L5" s="207">
        <v>5.942999839782715</v>
      </c>
      <c r="M5" s="207">
        <v>6.142000198364258</v>
      </c>
      <c r="N5" s="207">
        <v>5.172999858856201</v>
      </c>
      <c r="O5" s="207">
        <v>6.22599983215332</v>
      </c>
      <c r="P5" s="207">
        <v>6.4679999351501465</v>
      </c>
      <c r="Q5" s="207">
        <v>3.490000009536743</v>
      </c>
      <c r="R5" s="207">
        <v>2.638000011444092</v>
      </c>
      <c r="S5" s="207">
        <v>0.27300000190734863</v>
      </c>
      <c r="T5" s="207">
        <v>-0.5149999856948853</v>
      </c>
      <c r="U5" s="207">
        <v>0.4309999942779541</v>
      </c>
      <c r="V5" s="207">
        <v>1.3240000009536743</v>
      </c>
      <c r="W5" s="207">
        <v>0.06300000101327896</v>
      </c>
      <c r="X5" s="207">
        <v>-0.4830000102519989</v>
      </c>
      <c r="Y5" s="207">
        <v>-0.2840000092983246</v>
      </c>
      <c r="Z5" s="214">
        <f t="shared" si="0"/>
        <v>1.2880833226566513</v>
      </c>
      <c r="AA5" s="151">
        <v>6.710999965667725</v>
      </c>
      <c r="AB5" s="152" t="s">
        <v>55</v>
      </c>
      <c r="AC5" s="2">
        <v>3</v>
      </c>
      <c r="AD5" s="151">
        <v>-2.635999917984009</v>
      </c>
      <c r="AE5" s="253" t="s">
        <v>86</v>
      </c>
      <c r="AF5" s="1"/>
    </row>
    <row r="6" spans="1:32" ht="11.25" customHeight="1">
      <c r="A6" s="215">
        <v>4</v>
      </c>
      <c r="B6" s="207">
        <v>-0.6930000185966492</v>
      </c>
      <c r="C6" s="207">
        <v>-0.9039999842643738</v>
      </c>
      <c r="D6" s="207">
        <v>-1.1030000448226929</v>
      </c>
      <c r="E6" s="207">
        <v>-1.1030000448226929</v>
      </c>
      <c r="F6" s="207">
        <v>-1.5230000019073486</v>
      </c>
      <c r="G6" s="207">
        <v>-1.628000020980835</v>
      </c>
      <c r="H6" s="207">
        <v>-1.0820000171661377</v>
      </c>
      <c r="I6" s="207">
        <v>1.1670000553131104</v>
      </c>
      <c r="J6" s="207">
        <v>4.922999858856201</v>
      </c>
      <c r="K6" s="207">
        <v>6.1539998054504395</v>
      </c>
      <c r="L6" s="207">
        <v>7.260000228881836</v>
      </c>
      <c r="M6" s="207">
        <v>6.531000137329102</v>
      </c>
      <c r="N6" s="207">
        <v>6.4679999351501465</v>
      </c>
      <c r="O6" s="207">
        <v>5.309999942779541</v>
      </c>
      <c r="P6" s="207">
        <v>5.13100004196167</v>
      </c>
      <c r="Q6" s="207">
        <v>4.488999843597412</v>
      </c>
      <c r="R6" s="207">
        <v>2.7960000038146973</v>
      </c>
      <c r="S6" s="207">
        <v>-0.20999999344348907</v>
      </c>
      <c r="T6" s="207">
        <v>-0.609000027179718</v>
      </c>
      <c r="U6" s="207">
        <v>-0.7559999823570251</v>
      </c>
      <c r="V6" s="207">
        <v>-0.8190000057220459</v>
      </c>
      <c r="W6" s="207">
        <v>-1.4600000381469727</v>
      </c>
      <c r="X6" s="207">
        <v>-1.5019999742507935</v>
      </c>
      <c r="Y6" s="207">
        <v>-1.6699999570846558</v>
      </c>
      <c r="Z6" s="214">
        <f t="shared" si="0"/>
        <v>1.4652916559328635</v>
      </c>
      <c r="AA6" s="151">
        <v>7.71999979019165</v>
      </c>
      <c r="AB6" s="152" t="s">
        <v>56</v>
      </c>
      <c r="AC6" s="2">
        <v>4</v>
      </c>
      <c r="AD6" s="151">
        <v>-1.8489999771118164</v>
      </c>
      <c r="AE6" s="253" t="s">
        <v>87</v>
      </c>
      <c r="AF6" s="1"/>
    </row>
    <row r="7" spans="1:32" ht="11.25" customHeight="1">
      <c r="A7" s="215">
        <v>5</v>
      </c>
      <c r="B7" s="207">
        <v>-1.3339999914169312</v>
      </c>
      <c r="C7" s="207">
        <v>-1.534000039100647</v>
      </c>
      <c r="D7" s="207">
        <v>-0.10499999672174454</v>
      </c>
      <c r="E7" s="207">
        <v>0.22100000083446503</v>
      </c>
      <c r="F7" s="207">
        <v>0.41999998688697815</v>
      </c>
      <c r="G7" s="207">
        <v>0.4830000102519989</v>
      </c>
      <c r="H7" s="207">
        <v>0.7879999876022339</v>
      </c>
      <c r="I7" s="207">
        <v>1.840000033378601</v>
      </c>
      <c r="J7" s="207">
        <v>2.8919999599456787</v>
      </c>
      <c r="K7" s="207">
        <v>3.7130000591278076</v>
      </c>
      <c r="L7" s="207">
        <v>4.839000225067139</v>
      </c>
      <c r="M7" s="207">
        <v>4.9019999504089355</v>
      </c>
      <c r="N7" s="207">
        <v>5.366000175476074</v>
      </c>
      <c r="O7" s="207">
        <v>5.492000102996826</v>
      </c>
      <c r="P7" s="207">
        <v>5.375</v>
      </c>
      <c r="Q7" s="207">
        <v>3.7019999027252197</v>
      </c>
      <c r="R7" s="207">
        <v>1.7979999780654907</v>
      </c>
      <c r="S7" s="207">
        <v>0.8830000162124634</v>
      </c>
      <c r="T7" s="207">
        <v>0.15800000727176666</v>
      </c>
      <c r="U7" s="207">
        <v>1.1670000553131104</v>
      </c>
      <c r="V7" s="207">
        <v>2.25</v>
      </c>
      <c r="W7" s="207">
        <v>2.2920000553131104</v>
      </c>
      <c r="X7" s="207">
        <v>1.5980000495910645</v>
      </c>
      <c r="Y7" s="207">
        <v>0.22100000083446503</v>
      </c>
      <c r="Z7" s="214">
        <f t="shared" si="0"/>
        <v>1.9761250220860045</v>
      </c>
      <c r="AA7" s="151">
        <v>5.97599983215332</v>
      </c>
      <c r="AB7" s="152" t="s">
        <v>57</v>
      </c>
      <c r="AC7" s="2">
        <v>5</v>
      </c>
      <c r="AD7" s="151">
        <v>-1.8279999494552612</v>
      </c>
      <c r="AE7" s="253" t="s">
        <v>88</v>
      </c>
      <c r="AF7" s="1"/>
    </row>
    <row r="8" spans="1:32" ht="11.25" customHeight="1">
      <c r="A8" s="215">
        <v>6</v>
      </c>
      <c r="B8" s="207">
        <v>-0.2939999997615814</v>
      </c>
      <c r="C8" s="207">
        <v>-0.24199999868869781</v>
      </c>
      <c r="D8" s="207">
        <v>-0.8299999833106995</v>
      </c>
      <c r="E8" s="207">
        <v>-0.9769999980926514</v>
      </c>
      <c r="F8" s="207">
        <v>-0.8619999885559082</v>
      </c>
      <c r="G8" s="207">
        <v>-0.8090000152587891</v>
      </c>
      <c r="H8" s="207">
        <v>-0.9350000023841858</v>
      </c>
      <c r="I8" s="207">
        <v>2.3559999465942383</v>
      </c>
      <c r="J8" s="207">
        <v>6.861999988555908</v>
      </c>
      <c r="K8" s="207">
        <v>8.329999923706055</v>
      </c>
      <c r="L8" s="207">
        <v>9.729999542236328</v>
      </c>
      <c r="M8" s="207">
        <v>10.479999542236328</v>
      </c>
      <c r="N8" s="207">
        <v>9.229999542236328</v>
      </c>
      <c r="O8" s="207">
        <v>7.480000019073486</v>
      </c>
      <c r="P8" s="207">
        <v>5.480000019073486</v>
      </c>
      <c r="Q8" s="207">
        <v>4.658999919891357</v>
      </c>
      <c r="R8" s="207">
        <v>3.5220000743865967</v>
      </c>
      <c r="S8" s="207">
        <v>2.1019999980926514</v>
      </c>
      <c r="T8" s="207">
        <v>2.385999917984009</v>
      </c>
      <c r="U8" s="207">
        <v>2.0290000438690186</v>
      </c>
      <c r="V8" s="207">
        <v>1.7339999675750732</v>
      </c>
      <c r="W8" s="207">
        <v>1.4819999933242798</v>
      </c>
      <c r="X8" s="207">
        <v>2.38700008392334</v>
      </c>
      <c r="Y8" s="207">
        <v>1.6399999856948853</v>
      </c>
      <c r="Z8" s="214">
        <f t="shared" si="0"/>
        <v>3.205833271766702</v>
      </c>
      <c r="AA8" s="151">
        <v>10.640000343322754</v>
      </c>
      <c r="AB8" s="152" t="s">
        <v>58</v>
      </c>
      <c r="AC8" s="2">
        <v>6</v>
      </c>
      <c r="AD8" s="151">
        <v>-1.093000054359436</v>
      </c>
      <c r="AE8" s="253" t="s">
        <v>89</v>
      </c>
      <c r="AF8" s="1"/>
    </row>
    <row r="9" spans="1:32" ht="11.25" customHeight="1">
      <c r="A9" s="215">
        <v>7</v>
      </c>
      <c r="B9" s="207">
        <v>0.7670000195503235</v>
      </c>
      <c r="C9" s="207">
        <v>0.3779999911785126</v>
      </c>
      <c r="D9" s="207">
        <v>0.22100000083446503</v>
      </c>
      <c r="E9" s="207">
        <v>-0.17900000512599945</v>
      </c>
      <c r="F9" s="207">
        <v>0.17900000512599945</v>
      </c>
      <c r="G9" s="207">
        <v>-0.041999999433755875</v>
      </c>
      <c r="H9" s="207">
        <v>-0.25200000405311584</v>
      </c>
      <c r="I9" s="207">
        <v>1.4299999475479126</v>
      </c>
      <c r="J9" s="207">
        <v>4.553999900817871</v>
      </c>
      <c r="K9" s="207">
        <v>6.38700008392334</v>
      </c>
      <c r="L9" s="207">
        <v>7.179999828338623</v>
      </c>
      <c r="M9" s="207">
        <v>6.238999843597412</v>
      </c>
      <c r="N9" s="207">
        <v>6.796999931335449</v>
      </c>
      <c r="O9" s="207">
        <v>6.396999835968018</v>
      </c>
      <c r="P9" s="207">
        <v>6.123000144958496</v>
      </c>
      <c r="Q9" s="207">
        <v>5.869999885559082</v>
      </c>
      <c r="R9" s="207">
        <v>5.88100004196167</v>
      </c>
      <c r="S9" s="207">
        <v>6.006999969482422</v>
      </c>
      <c r="T9" s="207">
        <v>5.97599983215332</v>
      </c>
      <c r="U9" s="207">
        <v>5.892000198364258</v>
      </c>
      <c r="V9" s="207">
        <v>5.965000152587891</v>
      </c>
      <c r="W9" s="207">
        <v>5.796000003814697</v>
      </c>
      <c r="X9" s="207">
        <v>5.986999988555908</v>
      </c>
      <c r="Y9" s="207">
        <v>5.807000160217285</v>
      </c>
      <c r="Z9" s="214">
        <f t="shared" si="0"/>
        <v>4.139999989885837</v>
      </c>
      <c r="AA9" s="151">
        <v>7.400000095367432</v>
      </c>
      <c r="AB9" s="152" t="s">
        <v>59</v>
      </c>
      <c r="AC9" s="2">
        <v>7</v>
      </c>
      <c r="AD9" s="151">
        <v>-0.5040000081062317</v>
      </c>
      <c r="AE9" s="253" t="s">
        <v>90</v>
      </c>
      <c r="AF9" s="1"/>
    </row>
    <row r="10" spans="1:32" ht="11.25" customHeight="1">
      <c r="A10" s="215">
        <v>8</v>
      </c>
      <c r="B10" s="207">
        <v>5.553999900817871</v>
      </c>
      <c r="C10" s="207">
        <v>3.069999933242798</v>
      </c>
      <c r="D10" s="207">
        <v>2.365999937057495</v>
      </c>
      <c r="E10" s="207">
        <v>2.2709999084472656</v>
      </c>
      <c r="F10" s="207">
        <v>2.5759999752044678</v>
      </c>
      <c r="G10" s="207">
        <v>1.5449999570846558</v>
      </c>
      <c r="H10" s="207">
        <v>0.8830000162124634</v>
      </c>
      <c r="I10" s="207">
        <v>4.238999843597412</v>
      </c>
      <c r="J10" s="207">
        <v>6.818999767303467</v>
      </c>
      <c r="K10" s="207">
        <v>8.15999984741211</v>
      </c>
      <c r="L10" s="207">
        <v>9.220000267028809</v>
      </c>
      <c r="M10" s="207">
        <v>9.59000015258789</v>
      </c>
      <c r="N10" s="207">
        <v>9.40999984741211</v>
      </c>
      <c r="O10" s="207">
        <v>8.479999542236328</v>
      </c>
      <c r="P10" s="207">
        <v>6.941999912261963</v>
      </c>
      <c r="Q10" s="207">
        <v>6.321000099182129</v>
      </c>
      <c r="R10" s="207">
        <v>4.573999881744385</v>
      </c>
      <c r="S10" s="207">
        <v>3.563999891281128</v>
      </c>
      <c r="T10" s="207">
        <v>3.7639999389648438</v>
      </c>
      <c r="U10" s="207">
        <v>3.3949999809265137</v>
      </c>
      <c r="V10" s="207">
        <v>3.132999897003174</v>
      </c>
      <c r="W10" s="207">
        <v>3.2269999980926514</v>
      </c>
      <c r="X10" s="207">
        <v>4.0269999504089355</v>
      </c>
      <c r="Y10" s="207">
        <v>4.3429999351501465</v>
      </c>
      <c r="Z10" s="214">
        <f t="shared" si="0"/>
        <v>4.894708265860875</v>
      </c>
      <c r="AA10" s="151">
        <v>10.140000343322754</v>
      </c>
      <c r="AB10" s="152" t="s">
        <v>60</v>
      </c>
      <c r="AC10" s="2">
        <v>8</v>
      </c>
      <c r="AD10" s="151">
        <v>0.8510000109672546</v>
      </c>
      <c r="AE10" s="253" t="s">
        <v>91</v>
      </c>
      <c r="AF10" s="1"/>
    </row>
    <row r="11" spans="1:32" ht="11.25" customHeight="1">
      <c r="A11" s="215">
        <v>9</v>
      </c>
      <c r="B11" s="207">
        <v>4.111000061035156</v>
      </c>
      <c r="C11" s="207">
        <v>4.132999897003174</v>
      </c>
      <c r="D11" s="207">
        <v>4.28000020980835</v>
      </c>
      <c r="E11" s="207">
        <v>3.8910000324249268</v>
      </c>
      <c r="F11" s="207">
        <v>3.3540000915527344</v>
      </c>
      <c r="G11" s="207">
        <v>4.079999923706055</v>
      </c>
      <c r="H11" s="207">
        <v>4.827000141143799</v>
      </c>
      <c r="I11" s="207">
        <v>4.995999813079834</v>
      </c>
      <c r="J11" s="207">
        <v>4.974999904632568</v>
      </c>
      <c r="K11" s="207">
        <v>5.921999931335449</v>
      </c>
      <c r="L11" s="207">
        <v>6.943999767303467</v>
      </c>
      <c r="M11" s="207">
        <v>8.5</v>
      </c>
      <c r="N11" s="207">
        <v>9.319999694824219</v>
      </c>
      <c r="O11" s="207">
        <v>8.619999885559082</v>
      </c>
      <c r="P11" s="207">
        <v>6.859000205993652</v>
      </c>
      <c r="Q11" s="207">
        <v>5.563000202178955</v>
      </c>
      <c r="R11" s="207">
        <v>4.164000034332275</v>
      </c>
      <c r="S11" s="207">
        <v>4.257999897003174</v>
      </c>
      <c r="T11" s="207">
        <v>4.205999851226807</v>
      </c>
      <c r="U11" s="207">
        <v>3.364000082015991</v>
      </c>
      <c r="V11" s="207">
        <v>4.038000106811523</v>
      </c>
      <c r="W11" s="207">
        <v>3.690999984741211</v>
      </c>
      <c r="X11" s="207">
        <v>2.6700000762939453</v>
      </c>
      <c r="Y11" s="207">
        <v>2.11299991607666</v>
      </c>
      <c r="Z11" s="214">
        <f t="shared" si="0"/>
        <v>4.953291654586792</v>
      </c>
      <c r="AA11" s="151">
        <v>9.640000343322754</v>
      </c>
      <c r="AB11" s="152" t="s">
        <v>61</v>
      </c>
      <c r="AC11" s="2">
        <v>9</v>
      </c>
      <c r="AD11" s="151">
        <v>1.996999979019165</v>
      </c>
      <c r="AE11" s="253" t="s">
        <v>92</v>
      </c>
      <c r="AF11" s="1"/>
    </row>
    <row r="12" spans="1:32" ht="11.25" customHeight="1">
      <c r="A12" s="223">
        <v>10</v>
      </c>
      <c r="B12" s="209">
        <v>0.8830000162124634</v>
      </c>
      <c r="C12" s="209">
        <v>0.7570000290870667</v>
      </c>
      <c r="D12" s="209">
        <v>0.24199999868869781</v>
      </c>
      <c r="E12" s="209">
        <v>0.777999997138977</v>
      </c>
      <c r="F12" s="209">
        <v>-0.4830000102519989</v>
      </c>
      <c r="G12" s="209">
        <v>-1.2400000095367432</v>
      </c>
      <c r="H12" s="209">
        <v>-1.7020000219345093</v>
      </c>
      <c r="I12" s="209">
        <v>0.5569999814033508</v>
      </c>
      <c r="J12" s="209">
        <v>3.9639999866485596</v>
      </c>
      <c r="K12" s="209">
        <v>5.00600004196167</v>
      </c>
      <c r="L12" s="209">
        <v>5.289000034332275</v>
      </c>
      <c r="M12" s="209">
        <v>5.300000190734863</v>
      </c>
      <c r="N12" s="209">
        <v>4.763000011444092</v>
      </c>
      <c r="O12" s="209">
        <v>4.9629998207092285</v>
      </c>
      <c r="P12" s="209">
        <v>5.067999839782715</v>
      </c>
      <c r="Q12" s="209">
        <v>5.015999794006348</v>
      </c>
      <c r="R12" s="209">
        <v>4.120999813079834</v>
      </c>
      <c r="S12" s="209">
        <v>3.2170000076293945</v>
      </c>
      <c r="T12" s="209">
        <v>3.510999917984009</v>
      </c>
      <c r="U12" s="209">
        <v>3.941999912261963</v>
      </c>
      <c r="V12" s="209">
        <v>2.1649999618530273</v>
      </c>
      <c r="W12" s="209">
        <v>2.680000066757202</v>
      </c>
      <c r="X12" s="209">
        <v>2.869999885559082</v>
      </c>
      <c r="Y12" s="209">
        <v>3.322000026702881</v>
      </c>
      <c r="Z12" s="224">
        <f t="shared" si="0"/>
        <v>2.707874970510602</v>
      </c>
      <c r="AA12" s="157">
        <v>6.026000022888184</v>
      </c>
      <c r="AB12" s="210" t="s">
        <v>62</v>
      </c>
      <c r="AC12" s="211">
        <v>10</v>
      </c>
      <c r="AD12" s="157">
        <v>-1.8070000410079956</v>
      </c>
      <c r="AE12" s="254" t="s">
        <v>93</v>
      </c>
      <c r="AF12" s="1"/>
    </row>
    <row r="13" spans="1:32" ht="11.25" customHeight="1">
      <c r="A13" s="215">
        <v>11</v>
      </c>
      <c r="B13" s="207">
        <v>2.7750000953674316</v>
      </c>
      <c r="C13" s="207">
        <v>1.9129999876022339</v>
      </c>
      <c r="D13" s="207">
        <v>3.259000062942505</v>
      </c>
      <c r="E13" s="207">
        <v>2.4700000286102295</v>
      </c>
      <c r="F13" s="207">
        <v>2.007999897003174</v>
      </c>
      <c r="G13" s="207">
        <v>1.1460000276565552</v>
      </c>
      <c r="H13" s="207">
        <v>0.640999972820282</v>
      </c>
      <c r="I13" s="207">
        <v>2.322999954223633</v>
      </c>
      <c r="J13" s="207">
        <v>5.828000068664551</v>
      </c>
      <c r="K13" s="207">
        <v>7.78000020980835</v>
      </c>
      <c r="L13" s="207">
        <v>9.949999809265137</v>
      </c>
      <c r="M13" s="207">
        <v>10.279999732971191</v>
      </c>
      <c r="N13" s="207">
        <v>9.710000038146973</v>
      </c>
      <c r="O13" s="207">
        <v>9.760000228881836</v>
      </c>
      <c r="P13" s="207">
        <v>9.430000305175781</v>
      </c>
      <c r="Q13" s="207">
        <v>7.329999923706055</v>
      </c>
      <c r="R13" s="207">
        <v>5.85699987411499</v>
      </c>
      <c r="S13" s="207">
        <v>6.13100004196167</v>
      </c>
      <c r="T13" s="207">
        <v>5.730999946594238</v>
      </c>
      <c r="U13" s="207">
        <v>5.531000137329102</v>
      </c>
      <c r="V13" s="207">
        <v>5.458000183105469</v>
      </c>
      <c r="W13" s="207">
        <v>5.9730000495910645</v>
      </c>
      <c r="X13" s="207">
        <v>5.879000186920166</v>
      </c>
      <c r="Y13" s="207">
        <v>5.921000003814697</v>
      </c>
      <c r="Z13" s="214">
        <f t="shared" si="0"/>
        <v>5.545166698594888</v>
      </c>
      <c r="AA13" s="151">
        <v>10.760000228881836</v>
      </c>
      <c r="AB13" s="152" t="s">
        <v>63</v>
      </c>
      <c r="AC13" s="2">
        <v>11</v>
      </c>
      <c r="AD13" s="151">
        <v>0.5040000081062317</v>
      </c>
      <c r="AE13" s="253" t="s">
        <v>94</v>
      </c>
      <c r="AF13" s="1"/>
    </row>
    <row r="14" spans="1:32" ht="11.25" customHeight="1">
      <c r="A14" s="215">
        <v>12</v>
      </c>
      <c r="B14" s="207">
        <v>6.63700008392334</v>
      </c>
      <c r="C14" s="207">
        <v>7.070000171661377</v>
      </c>
      <c r="D14" s="207">
        <v>6.932000160217285</v>
      </c>
      <c r="E14" s="207">
        <v>6.564000129699707</v>
      </c>
      <c r="F14" s="207">
        <v>6.068999767303467</v>
      </c>
      <c r="G14" s="207">
        <v>5.374000072479248</v>
      </c>
      <c r="H14" s="207">
        <v>4.857999801635742</v>
      </c>
      <c r="I14" s="207">
        <v>4.321000099182129</v>
      </c>
      <c r="J14" s="207">
        <v>3.500999927520752</v>
      </c>
      <c r="K14" s="207">
        <v>3.6480000019073486</v>
      </c>
      <c r="L14" s="207">
        <v>2.743000030517578</v>
      </c>
      <c r="M14" s="207">
        <v>2.553999900817871</v>
      </c>
      <c r="N14" s="207">
        <v>1.7660000324249268</v>
      </c>
      <c r="O14" s="207">
        <v>1.3140000104904175</v>
      </c>
      <c r="P14" s="207">
        <v>0.9559999704360962</v>
      </c>
      <c r="Q14" s="207">
        <v>0.777999997138977</v>
      </c>
      <c r="R14" s="207">
        <v>0.2840000092983246</v>
      </c>
      <c r="S14" s="207">
        <v>0.3149999976158142</v>
      </c>
      <c r="T14" s="207">
        <v>0.25200000405311584</v>
      </c>
      <c r="U14" s="207">
        <v>0.10499999672174454</v>
      </c>
      <c r="V14" s="207">
        <v>-0.34700000286102295</v>
      </c>
      <c r="W14" s="207">
        <v>-0.8090000152587891</v>
      </c>
      <c r="X14" s="207">
        <v>-0.9350000023841858</v>
      </c>
      <c r="Y14" s="207">
        <v>-1.2079999446868896</v>
      </c>
      <c r="Z14" s="214">
        <f t="shared" si="0"/>
        <v>2.6142500083272657</v>
      </c>
      <c r="AA14" s="151">
        <v>7.190000057220459</v>
      </c>
      <c r="AB14" s="152" t="s">
        <v>64</v>
      </c>
      <c r="AC14" s="2">
        <v>12</v>
      </c>
      <c r="AD14" s="151">
        <v>-1.3339999914169312</v>
      </c>
      <c r="AE14" s="253" t="s">
        <v>95</v>
      </c>
      <c r="AF14" s="1"/>
    </row>
    <row r="15" spans="1:32" ht="11.25" customHeight="1">
      <c r="A15" s="215">
        <v>13</v>
      </c>
      <c r="B15" s="207">
        <v>-1.5130000114440918</v>
      </c>
      <c r="C15" s="207">
        <v>-1.4079999923706055</v>
      </c>
      <c r="D15" s="207">
        <v>-1.312999963760376</v>
      </c>
      <c r="E15" s="207">
        <v>-2.36299991607666</v>
      </c>
      <c r="F15" s="207">
        <v>-2.8989999294281006</v>
      </c>
      <c r="G15" s="207">
        <v>-3.0460000038146973</v>
      </c>
      <c r="H15" s="207">
        <v>-2.4049999713897705</v>
      </c>
      <c r="I15" s="207">
        <v>-1.5440000295639038</v>
      </c>
      <c r="J15" s="207">
        <v>-0.13699999451637268</v>
      </c>
      <c r="K15" s="207">
        <v>0.9559999704360962</v>
      </c>
      <c r="L15" s="207">
        <v>3.3610000610351562</v>
      </c>
      <c r="M15" s="207">
        <v>2.3949999809265137</v>
      </c>
      <c r="N15" s="207">
        <v>2.364000082015991</v>
      </c>
      <c r="O15" s="207">
        <v>1.8700000047683716</v>
      </c>
      <c r="P15" s="207">
        <v>1.649999976158142</v>
      </c>
      <c r="Q15" s="207">
        <v>0.9559999704360962</v>
      </c>
      <c r="R15" s="207">
        <v>-0.20999999344348907</v>
      </c>
      <c r="S15" s="207">
        <v>-0.9449999928474426</v>
      </c>
      <c r="T15" s="207">
        <v>-1.5019999742507935</v>
      </c>
      <c r="U15" s="207">
        <v>-1.7020000219345093</v>
      </c>
      <c r="V15" s="207">
        <v>-1.774999976158142</v>
      </c>
      <c r="W15" s="207">
        <v>-1.7860000133514404</v>
      </c>
      <c r="X15" s="207">
        <v>-2.1110000610351562</v>
      </c>
      <c r="Y15" s="207">
        <v>-2.2899999618530273</v>
      </c>
      <c r="Z15" s="214">
        <f t="shared" si="0"/>
        <v>-0.6415416567275921</v>
      </c>
      <c r="AA15" s="151">
        <v>3.73799991607666</v>
      </c>
      <c r="AB15" s="152" t="s">
        <v>65</v>
      </c>
      <c r="AC15" s="2">
        <v>13</v>
      </c>
      <c r="AD15" s="151">
        <v>-3.0880000591278076</v>
      </c>
      <c r="AE15" s="253" t="s">
        <v>96</v>
      </c>
      <c r="AF15" s="1"/>
    </row>
    <row r="16" spans="1:32" ht="11.25" customHeight="1">
      <c r="A16" s="215">
        <v>14</v>
      </c>
      <c r="B16" s="207">
        <v>-2.0899999141693115</v>
      </c>
      <c r="C16" s="207">
        <v>-1.7860000133514404</v>
      </c>
      <c r="D16" s="207">
        <v>-2.069000005722046</v>
      </c>
      <c r="E16" s="207">
        <v>-2.0799999237060547</v>
      </c>
      <c r="F16" s="207">
        <v>-1.6920000314712524</v>
      </c>
      <c r="G16" s="207">
        <v>-2.0490000247955322</v>
      </c>
      <c r="H16" s="207">
        <v>-2.069999933242798</v>
      </c>
      <c r="I16" s="207">
        <v>-1.2920000553131104</v>
      </c>
      <c r="J16" s="207">
        <v>0.5249999761581421</v>
      </c>
      <c r="K16" s="207">
        <v>1.3240000009536743</v>
      </c>
      <c r="L16" s="207">
        <v>1.7450000047683716</v>
      </c>
      <c r="M16" s="207">
        <v>2.9649999141693115</v>
      </c>
      <c r="N16" s="207">
        <v>2.617000102996826</v>
      </c>
      <c r="O16" s="207">
        <v>3.1640000343322754</v>
      </c>
      <c r="P16" s="207">
        <v>2.0490000247955322</v>
      </c>
      <c r="Q16" s="207">
        <v>0.39899998903274536</v>
      </c>
      <c r="R16" s="207">
        <v>-0.9139999747276306</v>
      </c>
      <c r="S16" s="207">
        <v>-1.2079999446868896</v>
      </c>
      <c r="T16" s="207">
        <v>-1.156000018119812</v>
      </c>
      <c r="U16" s="207">
        <v>-1.597000002861023</v>
      </c>
      <c r="V16" s="207">
        <v>-2.447000026702881</v>
      </c>
      <c r="W16" s="207">
        <v>-2.5309998989105225</v>
      </c>
      <c r="X16" s="207">
        <v>-2.552000045776367</v>
      </c>
      <c r="Y16" s="207">
        <v>-3.244999885559082</v>
      </c>
      <c r="Z16" s="214">
        <f t="shared" si="0"/>
        <v>-0.6662499854962031</v>
      </c>
      <c r="AA16" s="151">
        <v>3.5439999103546143</v>
      </c>
      <c r="AB16" s="152" t="s">
        <v>66</v>
      </c>
      <c r="AC16" s="2">
        <v>14</v>
      </c>
      <c r="AD16" s="151">
        <v>-3.3399999141693115</v>
      </c>
      <c r="AE16" s="253" t="s">
        <v>97</v>
      </c>
      <c r="AF16" s="1"/>
    </row>
    <row r="17" spans="1:32" ht="11.25" customHeight="1">
      <c r="A17" s="215">
        <v>15</v>
      </c>
      <c r="B17" s="207">
        <v>-3.4030001163482666</v>
      </c>
      <c r="C17" s="207">
        <v>-3.749000072479248</v>
      </c>
      <c r="D17" s="207">
        <v>-3.7699999809265137</v>
      </c>
      <c r="E17" s="207">
        <v>-3.938999891281128</v>
      </c>
      <c r="F17" s="207">
        <v>-4.138000011444092</v>
      </c>
      <c r="G17" s="207">
        <v>-4.336999893188477</v>
      </c>
      <c r="H17" s="207">
        <v>-4.410999774932861</v>
      </c>
      <c r="I17" s="207">
        <v>-1.7549999952316284</v>
      </c>
      <c r="J17" s="207">
        <v>1.3669999837875366</v>
      </c>
      <c r="K17" s="207">
        <v>2.302999973297119</v>
      </c>
      <c r="L17" s="207">
        <v>3.4170000553131104</v>
      </c>
      <c r="M17" s="207">
        <v>3.7960000038146973</v>
      </c>
      <c r="N17" s="207">
        <v>3.763000011444092</v>
      </c>
      <c r="O17" s="207">
        <v>3.5950000286102295</v>
      </c>
      <c r="P17" s="207">
        <v>2.2909998893737793</v>
      </c>
      <c r="Q17" s="207">
        <v>0.5360000133514404</v>
      </c>
      <c r="R17" s="207">
        <v>-0.8820000290870667</v>
      </c>
      <c r="S17" s="207">
        <v>-1.1139999628067017</v>
      </c>
      <c r="T17" s="207">
        <v>-1.7330000400543213</v>
      </c>
      <c r="U17" s="207">
        <v>-2.1110000610351562</v>
      </c>
      <c r="V17" s="207">
        <v>-2.0380001068115234</v>
      </c>
      <c r="W17" s="207">
        <v>-1.7230000495910645</v>
      </c>
      <c r="X17" s="207">
        <v>-1.680999994277954</v>
      </c>
      <c r="Y17" s="207">
        <v>-1.2289999723434448</v>
      </c>
      <c r="Z17" s="214">
        <f t="shared" si="0"/>
        <v>-0.8727083330353101</v>
      </c>
      <c r="AA17" s="151">
        <v>4.500999927520752</v>
      </c>
      <c r="AB17" s="152" t="s">
        <v>67</v>
      </c>
      <c r="AC17" s="2">
        <v>15</v>
      </c>
      <c r="AD17" s="151">
        <v>-4.684000015258789</v>
      </c>
      <c r="AE17" s="253" t="s">
        <v>98</v>
      </c>
      <c r="AF17" s="1"/>
    </row>
    <row r="18" spans="1:32" ht="11.25" customHeight="1">
      <c r="A18" s="215">
        <v>16</v>
      </c>
      <c r="B18" s="207">
        <v>-0.4099999964237213</v>
      </c>
      <c r="C18" s="207">
        <v>0.009999999776482582</v>
      </c>
      <c r="D18" s="207">
        <v>0.041999999433755875</v>
      </c>
      <c r="E18" s="207">
        <v>0.1469999998807907</v>
      </c>
      <c r="F18" s="207">
        <v>0.1469999998807907</v>
      </c>
      <c r="G18" s="207">
        <v>0.335999995470047</v>
      </c>
      <c r="H18" s="207">
        <v>-0.8619999885559082</v>
      </c>
      <c r="I18" s="207">
        <v>0.7360000014305115</v>
      </c>
      <c r="J18" s="207">
        <v>3.0179998874664307</v>
      </c>
      <c r="K18" s="207">
        <v>4.671000003814697</v>
      </c>
      <c r="L18" s="207">
        <v>4.333000183105469</v>
      </c>
      <c r="M18" s="207">
        <v>5.14300012588501</v>
      </c>
      <c r="N18" s="207">
        <v>3.815999984741211</v>
      </c>
      <c r="O18" s="207">
        <v>3.490000009536743</v>
      </c>
      <c r="P18" s="207">
        <v>3.1540000438690186</v>
      </c>
      <c r="Q18" s="207">
        <v>2.4489998817443848</v>
      </c>
      <c r="R18" s="207">
        <v>1.3559999465942383</v>
      </c>
      <c r="S18" s="207">
        <v>0.36800000071525574</v>
      </c>
      <c r="T18" s="207">
        <v>0.009999999776482582</v>
      </c>
      <c r="U18" s="207">
        <v>-1.8589999675750732</v>
      </c>
      <c r="V18" s="207">
        <v>-1.2079999446868896</v>
      </c>
      <c r="W18" s="207">
        <v>-0.20999999344348907</v>
      </c>
      <c r="X18" s="207">
        <v>-0.2939999997615814</v>
      </c>
      <c r="Y18" s="207">
        <v>-0.1889999955892563</v>
      </c>
      <c r="Z18" s="214">
        <f t="shared" si="0"/>
        <v>1.1747500073785584</v>
      </c>
      <c r="AA18" s="151">
        <v>5.64900016784668</v>
      </c>
      <c r="AB18" s="152" t="s">
        <v>68</v>
      </c>
      <c r="AC18" s="2">
        <v>16</v>
      </c>
      <c r="AD18" s="151">
        <v>-2.247999906539917</v>
      </c>
      <c r="AE18" s="253" t="s">
        <v>99</v>
      </c>
      <c r="AF18" s="1"/>
    </row>
    <row r="19" spans="1:32" ht="11.25" customHeight="1">
      <c r="A19" s="215">
        <v>17</v>
      </c>
      <c r="B19" s="207">
        <v>-0.07400000095367432</v>
      </c>
      <c r="C19" s="207">
        <v>-1.5549999475479126</v>
      </c>
      <c r="D19" s="207">
        <v>-2.2799999713897705</v>
      </c>
      <c r="E19" s="207">
        <v>-2.2690000534057617</v>
      </c>
      <c r="F19" s="207">
        <v>-2.8570001125335693</v>
      </c>
      <c r="G19" s="207">
        <v>-3.371999979019165</v>
      </c>
      <c r="H19" s="207">
        <v>-3.624000072479248</v>
      </c>
      <c r="I19" s="207">
        <v>-2.059000015258789</v>
      </c>
      <c r="J19" s="207">
        <v>0.05299999937415123</v>
      </c>
      <c r="K19" s="207">
        <v>1.6610000133514404</v>
      </c>
      <c r="L19" s="207">
        <v>2.818000078201294</v>
      </c>
      <c r="M19" s="207">
        <v>2.869999885559082</v>
      </c>
      <c r="N19" s="207">
        <v>2.375</v>
      </c>
      <c r="O19" s="207">
        <v>1.4190000295639038</v>
      </c>
      <c r="P19" s="207">
        <v>0.925000011920929</v>
      </c>
      <c r="Q19" s="207">
        <v>0.32600000500679016</v>
      </c>
      <c r="R19" s="207">
        <v>-0.5879999995231628</v>
      </c>
      <c r="S19" s="207">
        <v>-1.753999948501587</v>
      </c>
      <c r="T19" s="207">
        <v>-3.0350000858306885</v>
      </c>
      <c r="U19" s="207">
        <v>-3.2980000972747803</v>
      </c>
      <c r="V19" s="207">
        <v>-3.3919999599456787</v>
      </c>
      <c r="W19" s="207">
        <v>-3.371000051498413</v>
      </c>
      <c r="X19" s="207">
        <v>-3.309000015258789</v>
      </c>
      <c r="Y19" s="207">
        <v>-3.6760001182556152</v>
      </c>
      <c r="Z19" s="214">
        <f t="shared" si="0"/>
        <v>-1.1694166835707922</v>
      </c>
      <c r="AA19" s="151">
        <v>3.5859999656677246</v>
      </c>
      <c r="AB19" s="152" t="s">
        <v>69</v>
      </c>
      <c r="AC19" s="2">
        <v>17</v>
      </c>
      <c r="AD19" s="151">
        <v>-4.432000160217285</v>
      </c>
      <c r="AE19" s="253" t="s">
        <v>100</v>
      </c>
      <c r="AF19" s="1"/>
    </row>
    <row r="20" spans="1:32" ht="11.25" customHeight="1">
      <c r="A20" s="215">
        <v>18</v>
      </c>
      <c r="B20" s="207">
        <v>-2.940999984741211</v>
      </c>
      <c r="C20" s="207">
        <v>-2.3529999256134033</v>
      </c>
      <c r="D20" s="207">
        <v>-2.7209999561309814</v>
      </c>
      <c r="E20" s="207">
        <v>-3.7809998989105225</v>
      </c>
      <c r="F20" s="207">
        <v>-4.379000186920166</v>
      </c>
      <c r="G20" s="207">
        <v>-4.0329999923706055</v>
      </c>
      <c r="H20" s="207">
        <v>-3.865000009536743</v>
      </c>
      <c r="I20" s="207">
        <v>-2.3529999256134033</v>
      </c>
      <c r="J20" s="207">
        <v>0.23100000619888306</v>
      </c>
      <c r="K20" s="207">
        <v>1.0720000267028809</v>
      </c>
      <c r="L20" s="207">
        <v>1.7029999494552612</v>
      </c>
      <c r="M20" s="207">
        <v>2.007999897003174</v>
      </c>
      <c r="N20" s="207">
        <v>2.3559999465942383</v>
      </c>
      <c r="O20" s="207">
        <v>2.5869998931884766</v>
      </c>
      <c r="P20" s="207">
        <v>2.565999984741211</v>
      </c>
      <c r="Q20" s="207">
        <v>1.2929999828338623</v>
      </c>
      <c r="R20" s="207">
        <v>-1.3350000381469727</v>
      </c>
      <c r="S20" s="207">
        <v>-2.2060000896453857</v>
      </c>
      <c r="T20" s="207">
        <v>-2.930999994277954</v>
      </c>
      <c r="U20" s="207">
        <v>-3.183000087738037</v>
      </c>
      <c r="V20" s="207">
        <v>-3.6029999256134033</v>
      </c>
      <c r="W20" s="207">
        <v>-4.138999938964844</v>
      </c>
      <c r="X20" s="207">
        <v>-4.159999847412109</v>
      </c>
      <c r="Y20" s="207">
        <v>-4.515999794006348</v>
      </c>
      <c r="Z20" s="214">
        <f aca="true" t="shared" si="1" ref="Z20:Z33">AVERAGE(B20:Y20)</f>
        <v>-1.6117916628718376</v>
      </c>
      <c r="AA20" s="151">
        <v>2.734999895095825</v>
      </c>
      <c r="AB20" s="152" t="s">
        <v>70</v>
      </c>
      <c r="AC20" s="2">
        <v>18</v>
      </c>
      <c r="AD20" s="151">
        <v>-4.631999969482422</v>
      </c>
      <c r="AE20" s="253" t="s">
        <v>95</v>
      </c>
      <c r="AF20" s="1"/>
    </row>
    <row r="21" spans="1:32" ht="11.25" customHeight="1">
      <c r="A21" s="215">
        <v>19</v>
      </c>
      <c r="B21" s="207">
        <v>-4.474999904632568</v>
      </c>
      <c r="C21" s="207">
        <v>-4.915999889373779</v>
      </c>
      <c r="D21" s="207">
        <v>-5.125</v>
      </c>
      <c r="E21" s="207">
        <v>-5.230999946594238</v>
      </c>
      <c r="F21" s="207">
        <v>-5.2829999923706055</v>
      </c>
      <c r="G21" s="207">
        <v>-4.979000091552734</v>
      </c>
      <c r="H21" s="207">
        <v>-5.189000129699707</v>
      </c>
      <c r="I21" s="207">
        <v>-1.996999979019165</v>
      </c>
      <c r="J21" s="207">
        <v>0.36800000071525574</v>
      </c>
      <c r="K21" s="207">
        <v>1.524999976158142</v>
      </c>
      <c r="L21" s="207">
        <v>1.9980000257492065</v>
      </c>
      <c r="M21" s="207">
        <v>3.450000047683716</v>
      </c>
      <c r="N21" s="207">
        <v>2.618000030517578</v>
      </c>
      <c r="O21" s="207">
        <v>3.0910000801086426</v>
      </c>
      <c r="P21" s="207">
        <v>2.8399999141693115</v>
      </c>
      <c r="Q21" s="207">
        <v>1.0299999713897705</v>
      </c>
      <c r="R21" s="207">
        <v>-1.3350000381469727</v>
      </c>
      <c r="S21" s="207">
        <v>-1.9229999780654907</v>
      </c>
      <c r="T21" s="207">
        <v>-2.3010001182556152</v>
      </c>
      <c r="U21" s="207">
        <v>-2.437000036239624</v>
      </c>
      <c r="V21" s="207">
        <v>-2.8580000400543213</v>
      </c>
      <c r="W21" s="207">
        <v>-3.497999906539917</v>
      </c>
      <c r="X21" s="207">
        <v>-3.2780001163482666</v>
      </c>
      <c r="Y21" s="207">
        <v>-3.750999927520752</v>
      </c>
      <c r="Z21" s="214">
        <f t="shared" si="1"/>
        <v>-1.7356666686634223</v>
      </c>
      <c r="AA21" s="151">
        <v>3.618000030517578</v>
      </c>
      <c r="AB21" s="152" t="s">
        <v>71</v>
      </c>
      <c r="AC21" s="2">
        <v>19</v>
      </c>
      <c r="AD21" s="151">
        <v>-5.461999893188477</v>
      </c>
      <c r="AE21" s="253" t="s">
        <v>101</v>
      </c>
      <c r="AF21" s="1"/>
    </row>
    <row r="22" spans="1:32" ht="11.25" customHeight="1">
      <c r="A22" s="223">
        <v>20</v>
      </c>
      <c r="B22" s="209">
        <v>-3.625</v>
      </c>
      <c r="C22" s="209">
        <v>-3.750999927520752</v>
      </c>
      <c r="D22" s="209">
        <v>-3.5199999809265137</v>
      </c>
      <c r="E22" s="209">
        <v>-3.046999931335449</v>
      </c>
      <c r="F22" s="209">
        <v>-2.7009999752044678</v>
      </c>
      <c r="G22" s="209">
        <v>-2.941999912261963</v>
      </c>
      <c r="H22" s="209">
        <v>-2.7950000762939453</v>
      </c>
      <c r="I22" s="209">
        <v>-1.440000057220459</v>
      </c>
      <c r="J22" s="209">
        <v>1.472000002861023</v>
      </c>
      <c r="K22" s="209">
        <v>2.871999979019165</v>
      </c>
      <c r="L22" s="209">
        <v>3.4079999923706055</v>
      </c>
      <c r="M22" s="209">
        <v>3.9130001068115234</v>
      </c>
      <c r="N22" s="209">
        <v>4.25</v>
      </c>
      <c r="O22" s="209">
        <v>4.302999973297119</v>
      </c>
      <c r="P22" s="209">
        <v>4.144999980926514</v>
      </c>
      <c r="Q22" s="209">
        <v>3.428999900817871</v>
      </c>
      <c r="R22" s="209">
        <v>1.5460000038146973</v>
      </c>
      <c r="S22" s="209">
        <v>1.0199999809265137</v>
      </c>
      <c r="T22" s="209">
        <v>0.640999972820282</v>
      </c>
      <c r="U22" s="209">
        <v>0.27300000190734863</v>
      </c>
      <c r="V22" s="209">
        <v>0.27300000190734863</v>
      </c>
      <c r="W22" s="209">
        <v>1.1039999723434448</v>
      </c>
      <c r="X22" s="209">
        <v>0</v>
      </c>
      <c r="Y22" s="209">
        <v>-0.24199999868869781</v>
      </c>
      <c r="Z22" s="224">
        <f t="shared" si="1"/>
        <v>0.3577500004321337</v>
      </c>
      <c r="AA22" s="157">
        <v>4.554999828338623</v>
      </c>
      <c r="AB22" s="210" t="s">
        <v>72</v>
      </c>
      <c r="AC22" s="211">
        <v>20</v>
      </c>
      <c r="AD22" s="157">
        <v>-4.118000030517578</v>
      </c>
      <c r="AE22" s="254" t="s">
        <v>102</v>
      </c>
      <c r="AF22" s="1"/>
    </row>
    <row r="23" spans="1:32" ht="11.25" customHeight="1">
      <c r="A23" s="215">
        <v>21</v>
      </c>
      <c r="B23" s="207">
        <v>-0.23100000619888306</v>
      </c>
      <c r="C23" s="207">
        <v>0.1469999998807907</v>
      </c>
      <c r="D23" s="207">
        <v>-0.0949999988079071</v>
      </c>
      <c r="E23" s="207">
        <v>1.0089999437332153</v>
      </c>
      <c r="F23" s="207">
        <v>0.7360000014305115</v>
      </c>
      <c r="G23" s="207">
        <v>0.4000000059604645</v>
      </c>
      <c r="H23" s="207">
        <v>0.46299999952316284</v>
      </c>
      <c r="I23" s="207">
        <v>0.34700000286102295</v>
      </c>
      <c r="J23" s="207">
        <v>0.8100000023841858</v>
      </c>
      <c r="K23" s="207">
        <v>1.8300000429153442</v>
      </c>
      <c r="L23" s="207">
        <v>2.7239999771118164</v>
      </c>
      <c r="M23" s="207">
        <v>3.312999963760376</v>
      </c>
      <c r="N23" s="207">
        <v>1.5240000486373901</v>
      </c>
      <c r="O23" s="207">
        <v>1.5240000486373901</v>
      </c>
      <c r="P23" s="207">
        <v>0.9139999747276306</v>
      </c>
      <c r="Q23" s="207">
        <v>0.34700000286102295</v>
      </c>
      <c r="R23" s="207">
        <v>-0.27300000190734863</v>
      </c>
      <c r="S23" s="207">
        <v>-0.7250000238418579</v>
      </c>
      <c r="T23" s="207">
        <v>-0.8410000205039978</v>
      </c>
      <c r="U23" s="207">
        <v>-0.8619999885559082</v>
      </c>
      <c r="V23" s="207">
        <v>-0.925000011920929</v>
      </c>
      <c r="W23" s="207">
        <v>-0.9039999842643738</v>
      </c>
      <c r="X23" s="207">
        <v>-0.9559999704360962</v>
      </c>
      <c r="Y23" s="207">
        <v>-1.4190000295639038</v>
      </c>
      <c r="Z23" s="214">
        <f t="shared" si="1"/>
        <v>0.3690416657676299</v>
      </c>
      <c r="AA23" s="151">
        <v>4.144999980926514</v>
      </c>
      <c r="AB23" s="152" t="s">
        <v>73</v>
      </c>
      <c r="AC23" s="2">
        <v>21</v>
      </c>
      <c r="AD23" s="151">
        <v>-1.4290000200271606</v>
      </c>
      <c r="AE23" s="253" t="s">
        <v>103</v>
      </c>
      <c r="AF23" s="1"/>
    </row>
    <row r="24" spans="1:32" ht="11.25" customHeight="1">
      <c r="A24" s="215">
        <v>22</v>
      </c>
      <c r="B24" s="207">
        <v>-2.7320001125335693</v>
      </c>
      <c r="C24" s="207">
        <v>-3.371999979019165</v>
      </c>
      <c r="D24" s="207">
        <v>-3.760999917984009</v>
      </c>
      <c r="E24" s="207">
        <v>-3.928999900817871</v>
      </c>
      <c r="F24" s="207">
        <v>-1.9550000429153442</v>
      </c>
      <c r="G24" s="207">
        <v>-3.0260000228881836</v>
      </c>
      <c r="H24" s="207">
        <v>-4.0970001220703125</v>
      </c>
      <c r="I24" s="207">
        <v>-0.48399999737739563</v>
      </c>
      <c r="J24" s="207">
        <v>1.1779999732971191</v>
      </c>
      <c r="K24" s="207">
        <v>2.503000020980835</v>
      </c>
      <c r="L24" s="207">
        <v>3.8919999599456787</v>
      </c>
      <c r="M24" s="207">
        <v>3.7760000228881836</v>
      </c>
      <c r="N24" s="207">
        <v>3.186000108718872</v>
      </c>
      <c r="O24" s="207">
        <v>3.122999906539917</v>
      </c>
      <c r="P24" s="207">
        <v>2.513000011444092</v>
      </c>
      <c r="Q24" s="207">
        <v>1.9450000524520874</v>
      </c>
      <c r="R24" s="207">
        <v>1.0199999809265137</v>
      </c>
      <c r="S24" s="207">
        <v>-0.4519999921321869</v>
      </c>
      <c r="T24" s="207">
        <v>-0.39899998903274536</v>
      </c>
      <c r="U24" s="207">
        <v>-0.8199999928474426</v>
      </c>
      <c r="V24" s="207">
        <v>-1.4290000200271606</v>
      </c>
      <c r="W24" s="207">
        <v>-1.565999984741211</v>
      </c>
      <c r="X24" s="207">
        <v>-1.440000057220459</v>
      </c>
      <c r="Y24" s="207">
        <v>-1.3450000286102295</v>
      </c>
      <c r="Z24" s="214">
        <f t="shared" si="1"/>
        <v>-0.31962500512599945</v>
      </c>
      <c r="AA24" s="151">
        <v>4.291999816894531</v>
      </c>
      <c r="AB24" s="152" t="s">
        <v>74</v>
      </c>
      <c r="AC24" s="2">
        <v>22</v>
      </c>
      <c r="AD24" s="151">
        <v>-4.328000068664551</v>
      </c>
      <c r="AE24" s="253" t="s">
        <v>104</v>
      </c>
      <c r="AF24" s="1"/>
    </row>
    <row r="25" spans="1:32" ht="11.25" customHeight="1">
      <c r="A25" s="215">
        <v>23</v>
      </c>
      <c r="B25" s="207">
        <v>-1.2929999828338623</v>
      </c>
      <c r="C25" s="207">
        <v>-1.2300000190734863</v>
      </c>
      <c r="D25" s="207">
        <v>-0.1679999977350235</v>
      </c>
      <c r="E25" s="207">
        <v>0</v>
      </c>
      <c r="F25" s="207">
        <v>-0.2939999997615814</v>
      </c>
      <c r="G25" s="207">
        <v>-0.12600000202655792</v>
      </c>
      <c r="H25" s="207">
        <v>0.6729999780654907</v>
      </c>
      <c r="I25" s="207">
        <v>1.6200000047683716</v>
      </c>
      <c r="J25" s="207">
        <v>2.4830000400543213</v>
      </c>
      <c r="K25" s="207">
        <v>1.6200000047683716</v>
      </c>
      <c r="L25" s="207">
        <v>2.7769999504089355</v>
      </c>
      <c r="M25" s="207">
        <v>2.7139999866485596</v>
      </c>
      <c r="N25" s="207">
        <v>2.7769999504089355</v>
      </c>
      <c r="O25" s="207">
        <v>2.5769999027252197</v>
      </c>
      <c r="P25" s="207">
        <v>2.6089999675750732</v>
      </c>
      <c r="Q25" s="207">
        <v>2.0829999446868896</v>
      </c>
      <c r="R25" s="207">
        <v>1.5670000314712524</v>
      </c>
      <c r="S25" s="207">
        <v>1.3250000476837158</v>
      </c>
      <c r="T25" s="207">
        <v>1.7979999780654907</v>
      </c>
      <c r="U25" s="207">
        <v>2.3350000381469727</v>
      </c>
      <c r="V25" s="207">
        <v>2.2929999828338623</v>
      </c>
      <c r="W25" s="207">
        <v>2.1559998989105225</v>
      </c>
      <c r="X25" s="207">
        <v>2.061000108718872</v>
      </c>
      <c r="Y25" s="207">
        <v>2.5350000858306885</v>
      </c>
      <c r="Z25" s="214">
        <f t="shared" si="1"/>
        <v>1.4538333291808765</v>
      </c>
      <c r="AA25" s="151">
        <v>3.0929999351501465</v>
      </c>
      <c r="AB25" s="152" t="s">
        <v>75</v>
      </c>
      <c r="AC25" s="2">
        <v>23</v>
      </c>
      <c r="AD25" s="151">
        <v>-1.597000002861023</v>
      </c>
      <c r="AE25" s="253" t="s">
        <v>105</v>
      </c>
      <c r="AF25" s="1"/>
    </row>
    <row r="26" spans="1:32" ht="11.25" customHeight="1">
      <c r="A26" s="215">
        <v>24</v>
      </c>
      <c r="B26" s="207">
        <v>2.4189999103546143</v>
      </c>
      <c r="C26" s="207">
        <v>2.177000045776367</v>
      </c>
      <c r="D26" s="207">
        <v>1.031000018119812</v>
      </c>
      <c r="E26" s="207">
        <v>1.3250000476837158</v>
      </c>
      <c r="F26" s="207">
        <v>1.809000015258789</v>
      </c>
      <c r="G26" s="207">
        <v>2.134999990463257</v>
      </c>
      <c r="H26" s="207">
        <v>2.114000082015991</v>
      </c>
      <c r="I26" s="207">
        <v>3.072000026702881</v>
      </c>
      <c r="J26" s="207">
        <v>3.240000009536743</v>
      </c>
      <c r="K26" s="207">
        <v>4.145999908447266</v>
      </c>
      <c r="L26" s="207">
        <v>3.450000047683716</v>
      </c>
      <c r="M26" s="207">
        <v>3.5759999752044678</v>
      </c>
      <c r="N26" s="207">
        <v>2.513000011444092</v>
      </c>
      <c r="O26" s="207">
        <v>1.934000015258789</v>
      </c>
      <c r="P26" s="207">
        <v>1.2829999923706055</v>
      </c>
      <c r="Q26" s="207">
        <v>0.4519999921321869</v>
      </c>
      <c r="R26" s="207">
        <v>-0.2840000092983246</v>
      </c>
      <c r="S26" s="207">
        <v>-0.7149999737739563</v>
      </c>
      <c r="T26" s="207">
        <v>-1.3240000009536743</v>
      </c>
      <c r="U26" s="207">
        <v>-2.2799999713897705</v>
      </c>
      <c r="V26" s="207">
        <v>-1.649999976158142</v>
      </c>
      <c r="W26" s="207">
        <v>-1.944000005722046</v>
      </c>
      <c r="X26" s="207">
        <v>-1.7660000324249268</v>
      </c>
      <c r="Y26" s="207">
        <v>-1.944000005722046</v>
      </c>
      <c r="Z26" s="214">
        <f t="shared" si="1"/>
        <v>1.0320416713754337</v>
      </c>
      <c r="AA26" s="151">
        <v>4.999000072479248</v>
      </c>
      <c r="AB26" s="152" t="s">
        <v>76</v>
      </c>
      <c r="AC26" s="2">
        <v>24</v>
      </c>
      <c r="AD26" s="151">
        <v>-2.5739998817443848</v>
      </c>
      <c r="AE26" s="253" t="s">
        <v>106</v>
      </c>
      <c r="AF26" s="1"/>
    </row>
    <row r="27" spans="1:32" ht="11.25" customHeight="1">
      <c r="A27" s="215">
        <v>25</v>
      </c>
      <c r="B27" s="207">
        <v>-1.934000015258789</v>
      </c>
      <c r="C27" s="207">
        <v>-1.996999979019165</v>
      </c>
      <c r="D27" s="207">
        <v>-2.1649999618530273</v>
      </c>
      <c r="E27" s="207">
        <v>-2.364000082015991</v>
      </c>
      <c r="F27" s="207">
        <v>-2.447999954223633</v>
      </c>
      <c r="G27" s="207">
        <v>-3.4670000076293945</v>
      </c>
      <c r="H27" s="207">
        <v>-4.863999843597412</v>
      </c>
      <c r="I27" s="207">
        <v>-1.2400000095367432</v>
      </c>
      <c r="J27" s="207">
        <v>0.6940000057220459</v>
      </c>
      <c r="K27" s="207">
        <v>1.7879999876022339</v>
      </c>
      <c r="L27" s="207">
        <v>3.0399999618530273</v>
      </c>
      <c r="M27" s="207">
        <v>3.3340001106262207</v>
      </c>
      <c r="N27" s="207">
        <v>3.1649999618530273</v>
      </c>
      <c r="O27" s="207">
        <v>2.6600000858306885</v>
      </c>
      <c r="P27" s="207">
        <v>2.365999937057495</v>
      </c>
      <c r="Q27" s="207">
        <v>1.7350000143051147</v>
      </c>
      <c r="R27" s="207">
        <v>-0.3569999933242798</v>
      </c>
      <c r="S27" s="207">
        <v>-0.640999972820282</v>
      </c>
      <c r="T27" s="207">
        <v>-2.8259999752044678</v>
      </c>
      <c r="U27" s="207">
        <v>-3.234999895095825</v>
      </c>
      <c r="V27" s="207">
        <v>-3.5399999618530273</v>
      </c>
      <c r="W27" s="207">
        <v>-4.001999855041504</v>
      </c>
      <c r="X27" s="207">
        <v>-4.473999977111816</v>
      </c>
      <c r="Y27" s="207">
        <v>-2.6579999923706055</v>
      </c>
      <c r="Z27" s="214">
        <f t="shared" si="1"/>
        <v>-0.9762499754627546</v>
      </c>
      <c r="AA27" s="151">
        <v>3.996999979019165</v>
      </c>
      <c r="AB27" s="152" t="s">
        <v>77</v>
      </c>
      <c r="AC27" s="2">
        <v>25</v>
      </c>
      <c r="AD27" s="151">
        <v>-4.958000183105469</v>
      </c>
      <c r="AE27" s="253" t="s">
        <v>107</v>
      </c>
      <c r="AF27" s="1"/>
    </row>
    <row r="28" spans="1:32" ht="11.25" customHeight="1">
      <c r="A28" s="215">
        <v>26</v>
      </c>
      <c r="B28" s="207">
        <v>-4.10699987411499</v>
      </c>
      <c r="C28" s="207">
        <v>-3.4670000076293945</v>
      </c>
      <c r="D28" s="207">
        <v>-4.171000003814697</v>
      </c>
      <c r="E28" s="207">
        <v>-3.372999906539917</v>
      </c>
      <c r="F28" s="207">
        <v>-3.750999927520752</v>
      </c>
      <c r="G28" s="207">
        <v>-5.294000148773193</v>
      </c>
      <c r="H28" s="207">
        <v>-4.853000164031982</v>
      </c>
      <c r="I28" s="207">
        <v>-2.2809998989105225</v>
      </c>
      <c r="J28" s="207">
        <v>-0.44200000166893005</v>
      </c>
      <c r="K28" s="207">
        <v>0.6520000100135803</v>
      </c>
      <c r="L28" s="207">
        <v>2.367000102996826</v>
      </c>
      <c r="M28" s="207">
        <v>3.4709999561309814</v>
      </c>
      <c r="N28" s="207">
        <v>3.7339999675750732</v>
      </c>
      <c r="O28" s="207">
        <v>3.197000026702881</v>
      </c>
      <c r="P28" s="207">
        <v>3.1019999980926514</v>
      </c>
      <c r="Q28" s="207">
        <v>2.4609999656677246</v>
      </c>
      <c r="R28" s="207">
        <v>1.1039999723434448</v>
      </c>
      <c r="S28" s="207">
        <v>-1.7649999856948853</v>
      </c>
      <c r="T28" s="207">
        <v>-0.5260000228881836</v>
      </c>
      <c r="U28" s="207">
        <v>-0.6520000100135803</v>
      </c>
      <c r="V28" s="207">
        <v>-1.1460000276565552</v>
      </c>
      <c r="W28" s="207">
        <v>-0.9570000171661377</v>
      </c>
      <c r="X28" s="207">
        <v>-1.5870000123977661</v>
      </c>
      <c r="Y28" s="207">
        <v>-1.934000015258789</v>
      </c>
      <c r="Z28" s="214">
        <f t="shared" si="1"/>
        <v>-0.8424166676898798</v>
      </c>
      <c r="AA28" s="151">
        <v>4.261000156402588</v>
      </c>
      <c r="AB28" s="152" t="s">
        <v>78</v>
      </c>
      <c r="AC28" s="2">
        <v>26</v>
      </c>
      <c r="AD28" s="151">
        <v>-5.525000095367432</v>
      </c>
      <c r="AE28" s="253" t="s">
        <v>108</v>
      </c>
      <c r="AF28" s="1"/>
    </row>
    <row r="29" spans="1:32" ht="11.25" customHeight="1">
      <c r="A29" s="215">
        <v>27</v>
      </c>
      <c r="B29" s="207">
        <v>-2.322000026702881</v>
      </c>
      <c r="C29" s="207">
        <v>-4.02400016784668</v>
      </c>
      <c r="D29" s="207">
        <v>-5.116000175476074</v>
      </c>
      <c r="E29" s="207">
        <v>-5.566999912261963</v>
      </c>
      <c r="F29" s="207">
        <v>-5.61899995803833</v>
      </c>
      <c r="G29" s="207">
        <v>-6.406000137329102</v>
      </c>
      <c r="H29" s="207">
        <v>-6.269999980926514</v>
      </c>
      <c r="I29" s="207">
        <v>-3.7929999828338623</v>
      </c>
      <c r="J29" s="207">
        <v>0.2840000092983246</v>
      </c>
      <c r="K29" s="207">
        <v>2.009000062942505</v>
      </c>
      <c r="L29" s="207">
        <v>3.0190000534057617</v>
      </c>
      <c r="M29" s="207">
        <v>2.997999906539917</v>
      </c>
      <c r="N29" s="207">
        <v>3.3550000190734863</v>
      </c>
      <c r="O29" s="207">
        <v>3.1760001182556152</v>
      </c>
      <c r="P29" s="207">
        <v>2.7019999027252197</v>
      </c>
      <c r="Q29" s="207">
        <v>0.9879999756813049</v>
      </c>
      <c r="R29" s="207">
        <v>-1.0089999437332153</v>
      </c>
      <c r="S29" s="207">
        <v>-1.74399995803833</v>
      </c>
      <c r="T29" s="207">
        <v>-2.5420000553131104</v>
      </c>
      <c r="U29" s="207">
        <v>-2.9630000591278076</v>
      </c>
      <c r="V29" s="207">
        <v>-3.497999906539917</v>
      </c>
      <c r="W29" s="207">
        <v>-3.382999897003174</v>
      </c>
      <c r="X29" s="207">
        <v>-3.1619999408721924</v>
      </c>
      <c r="Y29" s="207">
        <v>-4.002999782562256</v>
      </c>
      <c r="Z29" s="214">
        <f t="shared" si="1"/>
        <v>-1.7870833265284698</v>
      </c>
      <c r="AA29" s="151">
        <v>3.934000015258789</v>
      </c>
      <c r="AB29" s="152" t="s">
        <v>79</v>
      </c>
      <c r="AC29" s="2">
        <v>27</v>
      </c>
      <c r="AD29" s="151">
        <v>-6.678999900817871</v>
      </c>
      <c r="AE29" s="253" t="s">
        <v>109</v>
      </c>
      <c r="AF29" s="1"/>
    </row>
    <row r="30" spans="1:32" ht="11.25" customHeight="1">
      <c r="A30" s="215">
        <v>28</v>
      </c>
      <c r="B30" s="207">
        <v>-3.8559999465942383</v>
      </c>
      <c r="C30" s="207">
        <v>-3.9709999561309814</v>
      </c>
      <c r="D30" s="207">
        <v>-3.940000057220459</v>
      </c>
      <c r="E30" s="207">
        <v>-3.687999963760376</v>
      </c>
      <c r="F30" s="207">
        <v>-4.339000225067139</v>
      </c>
      <c r="G30" s="207">
        <v>-4.369999885559082</v>
      </c>
      <c r="H30" s="207">
        <v>-4.276000022888184</v>
      </c>
      <c r="I30" s="207">
        <v>-0.49399998784065247</v>
      </c>
      <c r="J30" s="207">
        <v>1.409000039100647</v>
      </c>
      <c r="K30" s="207">
        <v>4.303999900817871</v>
      </c>
      <c r="L30" s="207">
        <v>5.156000137329102</v>
      </c>
      <c r="M30" s="207">
        <v>5.293000221252441</v>
      </c>
      <c r="N30" s="207">
        <v>5.218999862670898</v>
      </c>
      <c r="O30" s="207">
        <v>5.218999862670898</v>
      </c>
      <c r="P30" s="207">
        <v>5.11299991607666</v>
      </c>
      <c r="Q30" s="207">
        <v>3.9130001068115234</v>
      </c>
      <c r="R30" s="207">
        <v>1.4299999475479126</v>
      </c>
      <c r="S30" s="207">
        <v>0.8830000162124634</v>
      </c>
      <c r="T30" s="207">
        <v>0.03200000151991844</v>
      </c>
      <c r="U30" s="207">
        <v>1.2200000286102295</v>
      </c>
      <c r="V30" s="207">
        <v>1.8609999418258667</v>
      </c>
      <c r="W30" s="207">
        <v>1.409000039100647</v>
      </c>
      <c r="X30" s="207">
        <v>2.0929999351501465</v>
      </c>
      <c r="Y30" s="207">
        <v>1.7139999866485596</v>
      </c>
      <c r="Z30" s="214">
        <f t="shared" si="1"/>
        <v>0.7222499957618614</v>
      </c>
      <c r="AA30" s="151">
        <v>5.881999969482422</v>
      </c>
      <c r="AB30" s="152" t="s">
        <v>80</v>
      </c>
      <c r="AC30" s="2">
        <v>28</v>
      </c>
      <c r="AD30" s="151">
        <v>-4.559000015258789</v>
      </c>
      <c r="AE30" s="253" t="s">
        <v>110</v>
      </c>
      <c r="AF30" s="1"/>
    </row>
    <row r="31" spans="1:32" ht="11.25" customHeight="1">
      <c r="A31" s="215">
        <v>29</v>
      </c>
      <c r="B31" s="207">
        <v>0.9670000076293945</v>
      </c>
      <c r="C31" s="207">
        <v>0.6620000004768372</v>
      </c>
      <c r="D31" s="207">
        <v>0.8730000257492065</v>
      </c>
      <c r="E31" s="207">
        <v>0.9570000171661377</v>
      </c>
      <c r="F31" s="207">
        <v>1.0410000085830688</v>
      </c>
      <c r="G31" s="207">
        <v>1.062000036239624</v>
      </c>
      <c r="H31" s="207">
        <v>1.5460000038146973</v>
      </c>
      <c r="I31" s="207">
        <v>2.240000009536743</v>
      </c>
      <c r="J31" s="207">
        <v>2.6089999675750732</v>
      </c>
      <c r="K31" s="207">
        <v>3.1559998989105225</v>
      </c>
      <c r="L31" s="207">
        <v>3.693000078201294</v>
      </c>
      <c r="M31" s="207">
        <v>4.051000118255615</v>
      </c>
      <c r="N31" s="207">
        <v>3.819999933242798</v>
      </c>
      <c r="O31" s="207">
        <v>3.5139999389648438</v>
      </c>
      <c r="P31" s="207">
        <v>3.325000047683716</v>
      </c>
      <c r="Q31" s="207">
        <v>3.009000062942505</v>
      </c>
      <c r="R31" s="207">
        <v>2.809000015258789</v>
      </c>
      <c r="S31" s="207">
        <v>2.388000011444092</v>
      </c>
      <c r="T31" s="207">
        <v>2.134999990463257</v>
      </c>
      <c r="U31" s="207">
        <v>2.260999917984009</v>
      </c>
      <c r="V31" s="207">
        <v>2.009000062942505</v>
      </c>
      <c r="W31" s="207">
        <v>1.9670000076293945</v>
      </c>
      <c r="X31" s="207">
        <v>1.9249999523162842</v>
      </c>
      <c r="Y31" s="207">
        <v>1.8830000162124634</v>
      </c>
      <c r="Z31" s="214">
        <f t="shared" si="1"/>
        <v>2.245916672050953</v>
      </c>
      <c r="AA31" s="151">
        <v>4.250999927520752</v>
      </c>
      <c r="AB31" s="152" t="s">
        <v>81</v>
      </c>
      <c r="AC31" s="2">
        <v>29</v>
      </c>
      <c r="AD31" s="151">
        <v>0.5889999866485596</v>
      </c>
      <c r="AE31" s="253" t="s">
        <v>111</v>
      </c>
      <c r="AF31" s="1"/>
    </row>
    <row r="32" spans="1:32" ht="11.25" customHeight="1">
      <c r="A32" s="215">
        <v>30</v>
      </c>
      <c r="B32" s="207">
        <v>1.8830000162124634</v>
      </c>
      <c r="C32" s="207">
        <v>1.7669999599456787</v>
      </c>
      <c r="D32" s="207">
        <v>1.8300000429153442</v>
      </c>
      <c r="E32" s="207">
        <v>1.7669999599456787</v>
      </c>
      <c r="F32" s="207">
        <v>1.746000051498413</v>
      </c>
      <c r="G32" s="207">
        <v>0.9890000224113464</v>
      </c>
      <c r="H32" s="207">
        <v>1.4509999752044678</v>
      </c>
      <c r="I32" s="207">
        <v>3.430000066757202</v>
      </c>
      <c r="J32" s="207">
        <v>5.177999973297119</v>
      </c>
      <c r="K32" s="207">
        <v>7.110000133514404</v>
      </c>
      <c r="L32" s="207">
        <v>7.28000020980835</v>
      </c>
      <c r="M32" s="207">
        <v>8.579999923706055</v>
      </c>
      <c r="N32" s="207">
        <v>8.279999732971191</v>
      </c>
      <c r="O32" s="207">
        <v>7.190000057220459</v>
      </c>
      <c r="P32" s="207">
        <v>4.942999839782715</v>
      </c>
      <c r="Q32" s="207">
        <v>5.8379998207092285</v>
      </c>
      <c r="R32" s="207">
        <v>3.6589999198913574</v>
      </c>
      <c r="S32" s="207">
        <v>3.9119999408721924</v>
      </c>
      <c r="T32" s="207">
        <v>4.080999851226807</v>
      </c>
      <c r="U32" s="207">
        <v>3.4070000648498535</v>
      </c>
      <c r="V32" s="207">
        <v>3.933000087738037</v>
      </c>
      <c r="W32" s="207">
        <v>3.7760000228881836</v>
      </c>
      <c r="X32" s="207">
        <v>2.88100004196167</v>
      </c>
      <c r="Y32" s="207">
        <v>2.808000087738037</v>
      </c>
      <c r="Z32" s="214">
        <f t="shared" si="1"/>
        <v>4.071624991794427</v>
      </c>
      <c r="AA32" s="151">
        <v>9.229999542236328</v>
      </c>
      <c r="AB32" s="152" t="s">
        <v>82</v>
      </c>
      <c r="AC32" s="2">
        <v>30</v>
      </c>
      <c r="AD32" s="151">
        <v>0.8100000023841858</v>
      </c>
      <c r="AE32" s="253" t="s">
        <v>112</v>
      </c>
      <c r="AF32" s="1"/>
    </row>
    <row r="33" spans="1:32" ht="11.25" customHeight="1">
      <c r="A33" s="215">
        <v>31</v>
      </c>
      <c r="B33" s="207">
        <v>1.9559999704360962</v>
      </c>
      <c r="C33" s="207">
        <v>0.36800000071525574</v>
      </c>
      <c r="D33" s="207">
        <v>0.0949999988079071</v>
      </c>
      <c r="E33" s="207">
        <v>-0.20999999344348907</v>
      </c>
      <c r="F33" s="207">
        <v>-1.2289999723434448</v>
      </c>
      <c r="G33" s="207">
        <v>-1.7020000219345093</v>
      </c>
      <c r="H33" s="207">
        <v>-2.0280001163482666</v>
      </c>
      <c r="I33" s="207">
        <v>-0.4519999921321869</v>
      </c>
      <c r="J33" s="207">
        <v>2.997999906539917</v>
      </c>
      <c r="K33" s="207">
        <v>3.5450000762939453</v>
      </c>
      <c r="L33" s="207">
        <v>4.439000129699707</v>
      </c>
      <c r="M33" s="207">
        <v>5.60699987411499</v>
      </c>
      <c r="N33" s="207">
        <v>5.248000144958496</v>
      </c>
      <c r="O33" s="207">
        <v>3.8580000400543213</v>
      </c>
      <c r="P33" s="207">
        <v>2.9749999046325684</v>
      </c>
      <c r="Q33" s="207">
        <v>2.4809999465942383</v>
      </c>
      <c r="R33" s="207">
        <v>1.3240000009536743</v>
      </c>
      <c r="S33" s="207">
        <v>0.11599999666213989</v>
      </c>
      <c r="T33" s="207">
        <v>-0.777999997138977</v>
      </c>
      <c r="U33" s="207">
        <v>-1.4919999837875366</v>
      </c>
      <c r="V33" s="207">
        <v>-2.8459999561309814</v>
      </c>
      <c r="W33" s="207">
        <v>-3.381999969482422</v>
      </c>
      <c r="X33" s="207">
        <v>-2.3010001182556152</v>
      </c>
      <c r="Y33" s="207">
        <v>-3.5820000171661377</v>
      </c>
      <c r="Z33" s="214">
        <f t="shared" si="1"/>
        <v>0.6253333271791538</v>
      </c>
      <c r="AA33" s="151">
        <v>6.1539998054504395</v>
      </c>
      <c r="AB33" s="152" t="s">
        <v>83</v>
      </c>
      <c r="AC33" s="2">
        <v>31</v>
      </c>
      <c r="AD33" s="151">
        <v>-3.5920000076293945</v>
      </c>
      <c r="AE33" s="253" t="s">
        <v>103</v>
      </c>
      <c r="AF33" s="1"/>
    </row>
    <row r="34" spans="1:32" ht="15" customHeight="1">
      <c r="A34" s="216" t="s">
        <v>10</v>
      </c>
      <c r="B34" s="217">
        <f>AVERAGE(B3:B33)</f>
        <v>-0.4995806428693956</v>
      </c>
      <c r="C34" s="217">
        <f aca="true" t="shared" si="2" ref="C34:R34">AVERAGE(C3:C33)</f>
        <v>-0.7529677370743405</v>
      </c>
      <c r="D34" s="217">
        <f t="shared" si="2"/>
        <v>-0.8839999799045825</v>
      </c>
      <c r="E34" s="217">
        <f t="shared" si="2"/>
        <v>-0.947032239167921</v>
      </c>
      <c r="F34" s="217">
        <f t="shared" si="2"/>
        <v>-1.0914516314383476</v>
      </c>
      <c r="G34" s="217">
        <f t="shared" si="2"/>
        <v>-1.398451614403917</v>
      </c>
      <c r="H34" s="217">
        <f t="shared" si="2"/>
        <v>-1.4283225911278878</v>
      </c>
      <c r="I34" s="217">
        <f t="shared" si="2"/>
        <v>0.3914193492983618</v>
      </c>
      <c r="J34" s="217">
        <f t="shared" si="2"/>
        <v>2.5872257744833345</v>
      </c>
      <c r="K34" s="217">
        <f t="shared" si="2"/>
        <v>3.7822580664388594</v>
      </c>
      <c r="L34" s="217">
        <f t="shared" si="2"/>
        <v>4.605161301551327</v>
      </c>
      <c r="M34" s="217">
        <f t="shared" si="2"/>
        <v>4.925354826834894</v>
      </c>
      <c r="N34" s="217">
        <f t="shared" si="2"/>
        <v>4.66864513966345</v>
      </c>
      <c r="O34" s="217">
        <f t="shared" si="2"/>
        <v>4.336645134033695</v>
      </c>
      <c r="P34" s="217">
        <f t="shared" si="2"/>
        <v>3.739322570062453</v>
      </c>
      <c r="Q34" s="217">
        <f t="shared" si="2"/>
        <v>2.8280967473983765</v>
      </c>
      <c r="R34" s="217">
        <f t="shared" si="2"/>
        <v>1.431903210859145</v>
      </c>
      <c r="S34" s="217">
        <f aca="true" t="shared" si="3" ref="S34:Y34">AVERAGE(S3:S33)</f>
        <v>0.6537741929773362</v>
      </c>
      <c r="T34" s="217">
        <f t="shared" si="3"/>
        <v>0.3426773838338352</v>
      </c>
      <c r="U34" s="217">
        <f t="shared" si="3"/>
        <v>0.13019355771041685</v>
      </c>
      <c r="V34" s="217">
        <f t="shared" si="3"/>
        <v>-0.02387094689953712</v>
      </c>
      <c r="W34" s="217">
        <f t="shared" si="3"/>
        <v>-0.13845159858465195</v>
      </c>
      <c r="X34" s="217">
        <f t="shared" si="3"/>
        <v>-0.2173548360024729</v>
      </c>
      <c r="Y34" s="217">
        <f t="shared" si="3"/>
        <v>-0.39496772279662473</v>
      </c>
      <c r="Z34" s="217">
        <f>AVERAGE(B3:Y33)</f>
        <v>1.110259404786492</v>
      </c>
      <c r="AA34" s="218">
        <f>(AVERAGE(最高))</f>
        <v>5.79106451619056</v>
      </c>
      <c r="AB34" s="219"/>
      <c r="AC34" s="220"/>
      <c r="AD34" s="218">
        <f>(AVERAGE(最低))</f>
        <v>-2.5834516171486146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11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26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10.760000228881836</v>
      </c>
      <c r="C46" s="3"/>
      <c r="D46" s="159"/>
      <c r="E46" s="197"/>
      <c r="F46" s="156"/>
      <c r="G46" s="157">
        <f>MIN(最低)</f>
        <v>-6.678999900817871</v>
      </c>
      <c r="H46" s="3"/>
      <c r="I46" s="255"/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15.270000457763672</v>
      </c>
      <c r="C3" s="207">
        <v>15.369999885559082</v>
      </c>
      <c r="D3" s="207">
        <v>15.300000190734863</v>
      </c>
      <c r="E3" s="207">
        <v>15.399999618530273</v>
      </c>
      <c r="F3" s="207">
        <v>15.279999732971191</v>
      </c>
      <c r="G3" s="207">
        <v>15.350000381469727</v>
      </c>
      <c r="H3" s="207">
        <v>15.569999694824219</v>
      </c>
      <c r="I3" s="207">
        <v>16.149999618530273</v>
      </c>
      <c r="J3" s="207">
        <v>16.780000686645508</v>
      </c>
      <c r="K3" s="207">
        <v>17.31999969482422</v>
      </c>
      <c r="L3" s="207">
        <v>15.920000076293945</v>
      </c>
      <c r="M3" s="207">
        <v>15.819999694824219</v>
      </c>
      <c r="N3" s="207">
        <v>16.09000015258789</v>
      </c>
      <c r="O3" s="207">
        <v>16.989999771118164</v>
      </c>
      <c r="P3" s="207">
        <v>17.239999771118164</v>
      </c>
      <c r="Q3" s="207">
        <v>16.219999313354492</v>
      </c>
      <c r="R3" s="207">
        <v>15.390000343322754</v>
      </c>
      <c r="S3" s="207">
        <v>13.550000190734863</v>
      </c>
      <c r="T3" s="207">
        <v>12.8100004196167</v>
      </c>
      <c r="U3" s="207">
        <v>12.359999656677246</v>
      </c>
      <c r="V3" s="207">
        <v>12.220000267028809</v>
      </c>
      <c r="W3" s="207">
        <v>11.770000457763672</v>
      </c>
      <c r="X3" s="207">
        <v>14.289999961853027</v>
      </c>
      <c r="Y3" s="207">
        <v>11.539999961853027</v>
      </c>
      <c r="Z3" s="214">
        <f aca="true" t="shared" si="0" ref="Z3:Z33">AVERAGE(B3:Y3)</f>
        <v>15</v>
      </c>
      <c r="AA3" s="151">
        <v>17.530000686645508</v>
      </c>
      <c r="AB3" s="152" t="s">
        <v>457</v>
      </c>
      <c r="AC3" s="2">
        <v>1</v>
      </c>
      <c r="AD3" s="151">
        <v>11.319999694824219</v>
      </c>
      <c r="AE3" s="253" t="s">
        <v>473</v>
      </c>
      <c r="AF3" s="1"/>
    </row>
    <row r="4" spans="1:32" ht="11.25" customHeight="1">
      <c r="A4" s="215">
        <v>2</v>
      </c>
      <c r="B4" s="207">
        <v>11.680000305175781</v>
      </c>
      <c r="C4" s="207">
        <v>11.34000015258789</v>
      </c>
      <c r="D4" s="207">
        <v>10.640000343322754</v>
      </c>
      <c r="E4" s="207">
        <v>10.229999542236328</v>
      </c>
      <c r="F4" s="207">
        <v>9.640000343322754</v>
      </c>
      <c r="G4" s="207">
        <v>10.8100004196167</v>
      </c>
      <c r="H4" s="207">
        <v>13.760000228881836</v>
      </c>
      <c r="I4" s="207">
        <v>16.030000686645508</v>
      </c>
      <c r="J4" s="207">
        <v>17.6299991607666</v>
      </c>
      <c r="K4" s="207">
        <v>18.149999618530273</v>
      </c>
      <c r="L4" s="207">
        <v>19.1299991607666</v>
      </c>
      <c r="M4" s="207">
        <v>18.239999771118164</v>
      </c>
      <c r="N4" s="207">
        <v>18.200000762939453</v>
      </c>
      <c r="O4" s="207">
        <v>16.809999465942383</v>
      </c>
      <c r="P4" s="207">
        <v>15.680000305175781</v>
      </c>
      <c r="Q4" s="207">
        <v>15.149999618530273</v>
      </c>
      <c r="R4" s="207">
        <v>13.5</v>
      </c>
      <c r="S4" s="208">
        <v>11.859999656677246</v>
      </c>
      <c r="T4" s="207">
        <v>11.329999923706055</v>
      </c>
      <c r="U4" s="207">
        <v>11.4399995803833</v>
      </c>
      <c r="V4" s="207">
        <v>11.210000038146973</v>
      </c>
      <c r="W4" s="207">
        <v>10.899999618530273</v>
      </c>
      <c r="X4" s="207">
        <v>10.670000076293945</v>
      </c>
      <c r="Y4" s="207">
        <v>11.420000076293945</v>
      </c>
      <c r="Z4" s="214">
        <f t="shared" si="0"/>
        <v>13.56041661898295</v>
      </c>
      <c r="AA4" s="151">
        <v>19.770000457763672</v>
      </c>
      <c r="AB4" s="152" t="s">
        <v>391</v>
      </c>
      <c r="AC4" s="2">
        <v>2</v>
      </c>
      <c r="AD4" s="151">
        <v>9.489999771118164</v>
      </c>
      <c r="AE4" s="253" t="s">
        <v>236</v>
      </c>
      <c r="AF4" s="1"/>
    </row>
    <row r="5" spans="1:32" ht="11.25" customHeight="1">
      <c r="A5" s="215">
        <v>3</v>
      </c>
      <c r="B5" s="207">
        <v>10.989999771118164</v>
      </c>
      <c r="C5" s="207">
        <v>10.640000343322754</v>
      </c>
      <c r="D5" s="207">
        <v>11.890000343322754</v>
      </c>
      <c r="E5" s="207">
        <v>12.239999771118164</v>
      </c>
      <c r="F5" s="207">
        <v>11.600000381469727</v>
      </c>
      <c r="G5" s="207">
        <v>10.579999923706055</v>
      </c>
      <c r="H5" s="207">
        <v>12.720000267028809</v>
      </c>
      <c r="I5" s="207">
        <v>16.959999084472656</v>
      </c>
      <c r="J5" s="207">
        <v>17.1200008392334</v>
      </c>
      <c r="K5" s="207">
        <v>17.399999618530273</v>
      </c>
      <c r="L5" s="207">
        <v>16.920000076293945</v>
      </c>
      <c r="M5" s="207">
        <v>17.219999313354492</v>
      </c>
      <c r="N5" s="207">
        <v>17.600000381469727</v>
      </c>
      <c r="O5" s="207">
        <v>17.530000686645508</v>
      </c>
      <c r="P5" s="207">
        <v>16.520000457763672</v>
      </c>
      <c r="Q5" s="207">
        <v>15.399999618530273</v>
      </c>
      <c r="R5" s="207">
        <v>13.8100004196167</v>
      </c>
      <c r="S5" s="207">
        <v>12.34000015258789</v>
      </c>
      <c r="T5" s="207">
        <v>12.0600004196167</v>
      </c>
      <c r="U5" s="207">
        <v>11.710000038146973</v>
      </c>
      <c r="V5" s="207">
        <v>11.569999694824219</v>
      </c>
      <c r="W5" s="207">
        <v>12.220000267028809</v>
      </c>
      <c r="X5" s="207">
        <v>12.369999885559082</v>
      </c>
      <c r="Y5" s="207">
        <v>12.15999984741211</v>
      </c>
      <c r="Z5" s="214">
        <f t="shared" si="0"/>
        <v>13.815416733423868</v>
      </c>
      <c r="AA5" s="151">
        <v>18.25</v>
      </c>
      <c r="AB5" s="152" t="s">
        <v>134</v>
      </c>
      <c r="AC5" s="2">
        <v>3</v>
      </c>
      <c r="AD5" s="151">
        <v>10.5</v>
      </c>
      <c r="AE5" s="253" t="s">
        <v>474</v>
      </c>
      <c r="AF5" s="1"/>
    </row>
    <row r="6" spans="1:32" ht="11.25" customHeight="1">
      <c r="A6" s="215">
        <v>4</v>
      </c>
      <c r="B6" s="207">
        <v>11.670000076293945</v>
      </c>
      <c r="C6" s="207">
        <v>11.420000076293945</v>
      </c>
      <c r="D6" s="207">
        <v>11.15999984741211</v>
      </c>
      <c r="E6" s="207">
        <v>10.970000267028809</v>
      </c>
      <c r="F6" s="207">
        <v>11.029999732971191</v>
      </c>
      <c r="G6" s="207">
        <v>10.970000267028809</v>
      </c>
      <c r="H6" s="207">
        <v>13.5</v>
      </c>
      <c r="I6" s="207">
        <v>17.43000030517578</v>
      </c>
      <c r="J6" s="207">
        <v>18.979999542236328</v>
      </c>
      <c r="K6" s="207">
        <v>19.700000762939453</v>
      </c>
      <c r="L6" s="207">
        <v>21.540000915527344</v>
      </c>
      <c r="M6" s="207">
        <v>20.75</v>
      </c>
      <c r="N6" s="207">
        <v>20.93000030517578</v>
      </c>
      <c r="O6" s="207">
        <v>20.6200008392334</v>
      </c>
      <c r="P6" s="207">
        <v>19.469999313354492</v>
      </c>
      <c r="Q6" s="207">
        <v>17.6200008392334</v>
      </c>
      <c r="R6" s="207">
        <v>16.110000610351562</v>
      </c>
      <c r="S6" s="207">
        <v>14.729999542236328</v>
      </c>
      <c r="T6" s="207">
        <v>14.210000038146973</v>
      </c>
      <c r="U6" s="207">
        <v>16.459999084472656</v>
      </c>
      <c r="V6" s="207">
        <v>16.350000381469727</v>
      </c>
      <c r="W6" s="207">
        <v>16.079999923706055</v>
      </c>
      <c r="X6" s="207">
        <v>15.770000457763672</v>
      </c>
      <c r="Y6" s="207">
        <v>15.4399995803833</v>
      </c>
      <c r="Z6" s="214">
        <f t="shared" si="0"/>
        <v>15.954583446184794</v>
      </c>
      <c r="AA6" s="151">
        <v>22.68000030517578</v>
      </c>
      <c r="AB6" s="152" t="s">
        <v>134</v>
      </c>
      <c r="AC6" s="2">
        <v>4</v>
      </c>
      <c r="AD6" s="151">
        <v>10.75</v>
      </c>
      <c r="AE6" s="253" t="s">
        <v>475</v>
      </c>
      <c r="AF6" s="1"/>
    </row>
    <row r="7" spans="1:32" ht="11.25" customHeight="1">
      <c r="A7" s="215">
        <v>5</v>
      </c>
      <c r="B7" s="207">
        <v>14.550000190734863</v>
      </c>
      <c r="C7" s="207">
        <v>14.699999809265137</v>
      </c>
      <c r="D7" s="207">
        <v>14.369999885559082</v>
      </c>
      <c r="E7" s="207">
        <v>13.90999984741211</v>
      </c>
      <c r="F7" s="207">
        <v>13.729999542236328</v>
      </c>
      <c r="G7" s="207">
        <v>13.449999809265137</v>
      </c>
      <c r="H7" s="207">
        <v>14.960000038146973</v>
      </c>
      <c r="I7" s="207">
        <v>17.31999969482422</v>
      </c>
      <c r="J7" s="207">
        <v>18.350000381469727</v>
      </c>
      <c r="K7" s="207">
        <v>19.149999618530273</v>
      </c>
      <c r="L7" s="207">
        <v>19.09000015258789</v>
      </c>
      <c r="M7" s="207">
        <v>18.81999969482422</v>
      </c>
      <c r="N7" s="207">
        <v>18.81999969482422</v>
      </c>
      <c r="O7" s="207">
        <v>18.329999923706055</v>
      </c>
      <c r="P7" s="207">
        <v>18.280000686645508</v>
      </c>
      <c r="Q7" s="207">
        <v>17.739999771118164</v>
      </c>
      <c r="R7" s="207">
        <v>16.639999389648438</v>
      </c>
      <c r="S7" s="207">
        <v>15.770000457763672</v>
      </c>
      <c r="T7" s="207">
        <v>15.5600004196167</v>
      </c>
      <c r="U7" s="207">
        <v>15.329999923706055</v>
      </c>
      <c r="V7" s="207">
        <v>15.329999923706055</v>
      </c>
      <c r="W7" s="207">
        <v>15.220000267028809</v>
      </c>
      <c r="X7" s="207">
        <v>15.359999656677246</v>
      </c>
      <c r="Y7" s="207">
        <v>14.84000015258789</v>
      </c>
      <c r="Z7" s="214">
        <f t="shared" si="0"/>
        <v>16.234166622161865</v>
      </c>
      <c r="AA7" s="151">
        <v>20.09000015258789</v>
      </c>
      <c r="AB7" s="152" t="s">
        <v>458</v>
      </c>
      <c r="AC7" s="2">
        <v>5</v>
      </c>
      <c r="AD7" s="151">
        <v>13.25</v>
      </c>
      <c r="AE7" s="253" t="s">
        <v>476</v>
      </c>
      <c r="AF7" s="1"/>
    </row>
    <row r="8" spans="1:32" ht="11.25" customHeight="1">
      <c r="A8" s="215">
        <v>6</v>
      </c>
      <c r="B8" s="207">
        <v>15.119999885559082</v>
      </c>
      <c r="C8" s="207">
        <v>14.649999618530273</v>
      </c>
      <c r="D8" s="207">
        <v>14.229999542236328</v>
      </c>
      <c r="E8" s="207">
        <v>14.140000343322754</v>
      </c>
      <c r="F8" s="207">
        <v>13.789999961853027</v>
      </c>
      <c r="G8" s="207">
        <v>14.199999809265137</v>
      </c>
      <c r="H8" s="207">
        <v>14.949999809265137</v>
      </c>
      <c r="I8" s="207">
        <v>15.149999618530273</v>
      </c>
      <c r="J8" s="207">
        <v>15.640000343322754</v>
      </c>
      <c r="K8" s="207">
        <v>16.049999237060547</v>
      </c>
      <c r="L8" s="207">
        <v>16.469999313354492</v>
      </c>
      <c r="M8" s="207">
        <v>17.34000015258789</v>
      </c>
      <c r="N8" s="207">
        <v>17.93000030517578</v>
      </c>
      <c r="O8" s="207">
        <v>17.760000228881836</v>
      </c>
      <c r="P8" s="207">
        <v>18.739999771118164</v>
      </c>
      <c r="Q8" s="207">
        <v>17.739999771118164</v>
      </c>
      <c r="R8" s="207">
        <v>17.43000030517578</v>
      </c>
      <c r="S8" s="207">
        <v>16.270000457763672</v>
      </c>
      <c r="T8" s="207">
        <v>15.84000015258789</v>
      </c>
      <c r="U8" s="207">
        <v>15.539999961853027</v>
      </c>
      <c r="V8" s="207">
        <v>15.210000038146973</v>
      </c>
      <c r="W8" s="207">
        <v>14.6899995803833</v>
      </c>
      <c r="X8" s="207">
        <v>14.390000343322754</v>
      </c>
      <c r="Y8" s="207">
        <v>14.380000114440918</v>
      </c>
      <c r="Z8" s="214">
        <f t="shared" si="0"/>
        <v>15.735416611035665</v>
      </c>
      <c r="AA8" s="151">
        <v>18.950000762939453</v>
      </c>
      <c r="AB8" s="152" t="s">
        <v>459</v>
      </c>
      <c r="AC8" s="2">
        <v>6</v>
      </c>
      <c r="AD8" s="151">
        <v>13.670000076293945</v>
      </c>
      <c r="AE8" s="253" t="s">
        <v>250</v>
      </c>
      <c r="AF8" s="1"/>
    </row>
    <row r="9" spans="1:32" ht="11.25" customHeight="1">
      <c r="A9" s="215">
        <v>7</v>
      </c>
      <c r="B9" s="207">
        <v>14.270000457763672</v>
      </c>
      <c r="C9" s="207">
        <v>14.430000305175781</v>
      </c>
      <c r="D9" s="207">
        <v>14.369999885559082</v>
      </c>
      <c r="E9" s="207">
        <v>14.319999694824219</v>
      </c>
      <c r="F9" s="207">
        <v>14.470000267028809</v>
      </c>
      <c r="G9" s="207">
        <v>15.210000038146973</v>
      </c>
      <c r="H9" s="207">
        <v>16.399999618530273</v>
      </c>
      <c r="I9" s="207">
        <v>18.6299991607666</v>
      </c>
      <c r="J9" s="207">
        <v>19.639999389648438</v>
      </c>
      <c r="K9" s="207">
        <v>20.260000228881836</v>
      </c>
      <c r="L9" s="207">
        <v>19.56999969482422</v>
      </c>
      <c r="M9" s="207">
        <v>19.889999389648438</v>
      </c>
      <c r="N9" s="207">
        <v>19.8700008392334</v>
      </c>
      <c r="O9" s="207">
        <v>19.440000534057617</v>
      </c>
      <c r="P9" s="207">
        <v>19.290000915527344</v>
      </c>
      <c r="Q9" s="207">
        <v>18.399999618530273</v>
      </c>
      <c r="R9" s="207">
        <v>17.260000228881836</v>
      </c>
      <c r="S9" s="207">
        <v>17.049999237060547</v>
      </c>
      <c r="T9" s="207">
        <v>17.200000762939453</v>
      </c>
      <c r="U9" s="207">
        <v>17.170000076293945</v>
      </c>
      <c r="V9" s="207">
        <v>16.84000015258789</v>
      </c>
      <c r="W9" s="207">
        <v>16.56999969482422</v>
      </c>
      <c r="X9" s="207">
        <v>16.540000915527344</v>
      </c>
      <c r="Y9" s="207">
        <v>16.889999389648438</v>
      </c>
      <c r="Z9" s="214">
        <f t="shared" si="0"/>
        <v>17.24916668732961</v>
      </c>
      <c r="AA9" s="151">
        <v>21.110000610351562</v>
      </c>
      <c r="AB9" s="152" t="s">
        <v>258</v>
      </c>
      <c r="AC9" s="2">
        <v>7</v>
      </c>
      <c r="AD9" s="151">
        <v>14.069999694824219</v>
      </c>
      <c r="AE9" s="253" t="s">
        <v>477</v>
      </c>
      <c r="AF9" s="1"/>
    </row>
    <row r="10" spans="1:32" ht="11.25" customHeight="1">
      <c r="A10" s="215">
        <v>8</v>
      </c>
      <c r="B10" s="207">
        <v>17</v>
      </c>
      <c r="C10" s="207">
        <v>16.3700008392334</v>
      </c>
      <c r="D10" s="207">
        <v>15.770000457763672</v>
      </c>
      <c r="E10" s="207">
        <v>15.829999923706055</v>
      </c>
      <c r="F10" s="207">
        <v>15.600000381469727</v>
      </c>
      <c r="G10" s="207">
        <v>15.460000038146973</v>
      </c>
      <c r="H10" s="207">
        <v>15.489999771118164</v>
      </c>
      <c r="I10" s="207">
        <v>15.75</v>
      </c>
      <c r="J10" s="207">
        <v>15.90999984741211</v>
      </c>
      <c r="K10" s="207">
        <v>16.170000076293945</v>
      </c>
      <c r="L10" s="207">
        <v>16</v>
      </c>
      <c r="M10" s="207">
        <v>16.459999084472656</v>
      </c>
      <c r="N10" s="207">
        <v>16.219999313354492</v>
      </c>
      <c r="O10" s="207">
        <v>16.25</v>
      </c>
      <c r="P10" s="207">
        <v>16.459999084472656</v>
      </c>
      <c r="Q10" s="207">
        <v>16.81999969482422</v>
      </c>
      <c r="R10" s="207">
        <v>16.479999542236328</v>
      </c>
      <c r="S10" s="207">
        <v>16.190000534057617</v>
      </c>
      <c r="T10" s="207">
        <v>16.200000762939453</v>
      </c>
      <c r="U10" s="207">
        <v>16.149999618530273</v>
      </c>
      <c r="V10" s="207">
        <v>16.15999984741211</v>
      </c>
      <c r="W10" s="207">
        <v>16.040000915527344</v>
      </c>
      <c r="X10" s="207">
        <v>15.729999542236328</v>
      </c>
      <c r="Y10" s="207">
        <v>15.729999542236328</v>
      </c>
      <c r="Z10" s="214">
        <f t="shared" si="0"/>
        <v>16.09333328406016</v>
      </c>
      <c r="AA10" s="151">
        <v>17.110000610351562</v>
      </c>
      <c r="AB10" s="152" t="s">
        <v>460</v>
      </c>
      <c r="AC10" s="2">
        <v>8</v>
      </c>
      <c r="AD10" s="151">
        <v>15.390000343322754</v>
      </c>
      <c r="AE10" s="253" t="s">
        <v>478</v>
      </c>
      <c r="AF10" s="1"/>
    </row>
    <row r="11" spans="1:32" ht="11.25" customHeight="1">
      <c r="A11" s="215">
        <v>9</v>
      </c>
      <c r="B11" s="207">
        <v>15.6899995803833</v>
      </c>
      <c r="C11" s="207">
        <v>15.260000228881836</v>
      </c>
      <c r="D11" s="207">
        <v>15.300000190734863</v>
      </c>
      <c r="E11" s="207">
        <v>15.859999656677246</v>
      </c>
      <c r="F11" s="207">
        <v>15.399999618530273</v>
      </c>
      <c r="G11" s="207">
        <v>15.449999809265137</v>
      </c>
      <c r="H11" s="207">
        <v>17.110000610351562</v>
      </c>
      <c r="I11" s="207">
        <v>18.93000030517578</v>
      </c>
      <c r="J11" s="207">
        <v>19.030000686645508</v>
      </c>
      <c r="K11" s="207">
        <v>19.3700008392334</v>
      </c>
      <c r="L11" s="207">
        <v>20.329999923706055</v>
      </c>
      <c r="M11" s="207">
        <v>20.18000030517578</v>
      </c>
      <c r="N11" s="207">
        <v>20.280000686645508</v>
      </c>
      <c r="O11" s="207">
        <v>19.700000762939453</v>
      </c>
      <c r="P11" s="207">
        <v>19.030000686645508</v>
      </c>
      <c r="Q11" s="207">
        <v>17.969999313354492</v>
      </c>
      <c r="R11" s="207">
        <v>17.860000610351562</v>
      </c>
      <c r="S11" s="207">
        <v>16.8799991607666</v>
      </c>
      <c r="T11" s="207">
        <v>17.40999984741211</v>
      </c>
      <c r="U11" s="207">
        <v>16.799999237060547</v>
      </c>
      <c r="V11" s="207">
        <v>15.510000228881836</v>
      </c>
      <c r="W11" s="207">
        <v>15.0600004196167</v>
      </c>
      <c r="X11" s="207">
        <v>14.8100004196167</v>
      </c>
      <c r="Y11" s="207">
        <v>14.1899995803833</v>
      </c>
      <c r="Z11" s="214">
        <f t="shared" si="0"/>
        <v>17.225416779518127</v>
      </c>
      <c r="AA11" s="151">
        <v>21.559999465942383</v>
      </c>
      <c r="AB11" s="152" t="s">
        <v>461</v>
      </c>
      <c r="AC11" s="2">
        <v>9</v>
      </c>
      <c r="AD11" s="151">
        <v>14.180000305175781</v>
      </c>
      <c r="AE11" s="253" t="s">
        <v>92</v>
      </c>
      <c r="AF11" s="1"/>
    </row>
    <row r="12" spans="1:32" ht="11.25" customHeight="1">
      <c r="A12" s="223">
        <v>10</v>
      </c>
      <c r="B12" s="209">
        <v>14.029999732971191</v>
      </c>
      <c r="C12" s="209">
        <v>14.020000457763672</v>
      </c>
      <c r="D12" s="209">
        <v>13.930000305175781</v>
      </c>
      <c r="E12" s="209">
        <v>14.140000343322754</v>
      </c>
      <c r="F12" s="209">
        <v>14.119999885559082</v>
      </c>
      <c r="G12" s="209">
        <v>14.199999809265137</v>
      </c>
      <c r="H12" s="209">
        <v>15.59000015258789</v>
      </c>
      <c r="I12" s="209">
        <v>17.799999237060547</v>
      </c>
      <c r="J12" s="209">
        <v>20.049999237060547</v>
      </c>
      <c r="K12" s="209">
        <v>20.40999984741211</v>
      </c>
      <c r="L12" s="209">
        <v>20.920000076293945</v>
      </c>
      <c r="M12" s="209">
        <v>20.75</v>
      </c>
      <c r="N12" s="209">
        <v>21.219999313354492</v>
      </c>
      <c r="O12" s="209">
        <v>20.290000915527344</v>
      </c>
      <c r="P12" s="209">
        <v>19.700000762939453</v>
      </c>
      <c r="Q12" s="209">
        <v>19.079999923706055</v>
      </c>
      <c r="R12" s="209">
        <v>17.170000076293945</v>
      </c>
      <c r="S12" s="209">
        <v>16.559999465942383</v>
      </c>
      <c r="T12" s="209">
        <v>15.899999618530273</v>
      </c>
      <c r="U12" s="209">
        <v>15.800000190734863</v>
      </c>
      <c r="V12" s="209">
        <v>16.3700008392334</v>
      </c>
      <c r="W12" s="209">
        <v>16.719999313354492</v>
      </c>
      <c r="X12" s="209">
        <v>16.809999465942383</v>
      </c>
      <c r="Y12" s="209">
        <v>17.030000686645508</v>
      </c>
      <c r="Z12" s="224">
        <f t="shared" si="0"/>
        <v>17.192083319028217</v>
      </c>
      <c r="AA12" s="157">
        <v>21.649999618530273</v>
      </c>
      <c r="AB12" s="210" t="s">
        <v>461</v>
      </c>
      <c r="AC12" s="211">
        <v>10</v>
      </c>
      <c r="AD12" s="157">
        <v>13.739999771118164</v>
      </c>
      <c r="AE12" s="254" t="s">
        <v>479</v>
      </c>
      <c r="AF12" s="1"/>
    </row>
    <row r="13" spans="1:32" ht="11.25" customHeight="1">
      <c r="A13" s="215">
        <v>11</v>
      </c>
      <c r="B13" s="207">
        <v>17.690000534057617</v>
      </c>
      <c r="C13" s="207">
        <v>18.219999313354492</v>
      </c>
      <c r="D13" s="207">
        <v>17.959999084472656</v>
      </c>
      <c r="E13" s="207">
        <v>17.889999389648438</v>
      </c>
      <c r="F13" s="207">
        <v>17.920000076293945</v>
      </c>
      <c r="G13" s="207">
        <v>17.860000610351562</v>
      </c>
      <c r="H13" s="207">
        <v>17.93000030517578</v>
      </c>
      <c r="I13" s="207">
        <v>18.309999465942383</v>
      </c>
      <c r="J13" s="207">
        <v>18.5</v>
      </c>
      <c r="K13" s="207">
        <v>18.860000610351562</v>
      </c>
      <c r="L13" s="207">
        <v>19.31999969482422</v>
      </c>
      <c r="M13" s="207">
        <v>20.06999969482422</v>
      </c>
      <c r="N13" s="207">
        <v>21.079999923706055</v>
      </c>
      <c r="O13" s="207">
        <v>19.93000030517578</v>
      </c>
      <c r="P13" s="207">
        <v>20.020000457763672</v>
      </c>
      <c r="Q13" s="207">
        <v>18.940000534057617</v>
      </c>
      <c r="R13" s="207">
        <v>16.229999542236328</v>
      </c>
      <c r="S13" s="207">
        <v>15.359999656677246</v>
      </c>
      <c r="T13" s="207">
        <v>14.390000343322754</v>
      </c>
      <c r="U13" s="207">
        <v>14</v>
      </c>
      <c r="V13" s="207">
        <v>13.34000015258789</v>
      </c>
      <c r="W13" s="207">
        <v>13.270000457763672</v>
      </c>
      <c r="X13" s="207">
        <v>11.819999694824219</v>
      </c>
      <c r="Y13" s="207">
        <v>9.979999542236328</v>
      </c>
      <c r="Z13" s="214">
        <f t="shared" si="0"/>
        <v>17.03708330790202</v>
      </c>
      <c r="AA13" s="151">
        <v>21.450000762939453</v>
      </c>
      <c r="AB13" s="152" t="s">
        <v>462</v>
      </c>
      <c r="AC13" s="2">
        <v>11</v>
      </c>
      <c r="AD13" s="151">
        <v>9.970000267028809</v>
      </c>
      <c r="AE13" s="253" t="s">
        <v>103</v>
      </c>
      <c r="AF13" s="1"/>
    </row>
    <row r="14" spans="1:32" ht="11.25" customHeight="1">
      <c r="A14" s="215">
        <v>12</v>
      </c>
      <c r="B14" s="207">
        <v>10.079999923706055</v>
      </c>
      <c r="C14" s="207">
        <v>10.329999923706055</v>
      </c>
      <c r="D14" s="207">
        <v>11.270000457763672</v>
      </c>
      <c r="E14" s="207">
        <v>11.100000381469727</v>
      </c>
      <c r="F14" s="207">
        <v>8.430000305175781</v>
      </c>
      <c r="G14" s="207">
        <v>8.279999732971191</v>
      </c>
      <c r="H14" s="207">
        <v>10.050000190734863</v>
      </c>
      <c r="I14" s="207">
        <v>15.109999656677246</v>
      </c>
      <c r="J14" s="207">
        <v>16.530000686645508</v>
      </c>
      <c r="K14" s="207">
        <v>17.639999389648438</v>
      </c>
      <c r="L14" s="207">
        <v>18.90999984741211</v>
      </c>
      <c r="M14" s="207">
        <v>16.81999969482422</v>
      </c>
      <c r="N14" s="207">
        <v>16.639999389648438</v>
      </c>
      <c r="O14" s="207">
        <v>15.930000305175781</v>
      </c>
      <c r="P14" s="207">
        <v>14.6899995803833</v>
      </c>
      <c r="Q14" s="207">
        <v>14.029999732971191</v>
      </c>
      <c r="R14" s="207">
        <v>12.489999771118164</v>
      </c>
      <c r="S14" s="207">
        <v>11.460000038146973</v>
      </c>
      <c r="T14" s="207">
        <v>10.789999961853027</v>
      </c>
      <c r="U14" s="207">
        <v>10.880000114440918</v>
      </c>
      <c r="V14" s="207">
        <v>10.369999885559082</v>
      </c>
      <c r="W14" s="207">
        <v>10.199999809265137</v>
      </c>
      <c r="X14" s="207">
        <v>10.319999694824219</v>
      </c>
      <c r="Y14" s="207">
        <v>10.319999694824219</v>
      </c>
      <c r="Z14" s="214">
        <f t="shared" si="0"/>
        <v>12.611249923706055</v>
      </c>
      <c r="AA14" s="151">
        <v>19.959999084472656</v>
      </c>
      <c r="AB14" s="152" t="s">
        <v>394</v>
      </c>
      <c r="AC14" s="2">
        <v>12</v>
      </c>
      <c r="AD14" s="151">
        <v>7.96999979019165</v>
      </c>
      <c r="AE14" s="253" t="s">
        <v>476</v>
      </c>
      <c r="AF14" s="1"/>
    </row>
    <row r="15" spans="1:32" ht="11.25" customHeight="1">
      <c r="A15" s="215">
        <v>13</v>
      </c>
      <c r="B15" s="207">
        <v>10.680000305175781</v>
      </c>
      <c r="C15" s="207">
        <v>10.930000305175781</v>
      </c>
      <c r="D15" s="207">
        <v>10.449999809265137</v>
      </c>
      <c r="E15" s="207">
        <v>9.84000015258789</v>
      </c>
      <c r="F15" s="207">
        <v>10.25</v>
      </c>
      <c r="G15" s="207">
        <v>10.359999656677246</v>
      </c>
      <c r="H15" s="207">
        <v>11.609999656677246</v>
      </c>
      <c r="I15" s="207">
        <v>14.329999923706055</v>
      </c>
      <c r="J15" s="207">
        <v>18.100000381469727</v>
      </c>
      <c r="K15" s="207">
        <v>18.110000610351562</v>
      </c>
      <c r="L15" s="207">
        <v>18.940000534057617</v>
      </c>
      <c r="M15" s="207">
        <v>18.34000015258789</v>
      </c>
      <c r="N15" s="207">
        <v>17.65999984741211</v>
      </c>
      <c r="O15" s="207">
        <v>17.049999237060547</v>
      </c>
      <c r="P15" s="207">
        <v>15.4399995803833</v>
      </c>
      <c r="Q15" s="207">
        <v>14.699999809265137</v>
      </c>
      <c r="R15" s="207">
        <v>13.1899995803833</v>
      </c>
      <c r="S15" s="207">
        <v>12.130000114440918</v>
      </c>
      <c r="T15" s="207">
        <v>11.680000305175781</v>
      </c>
      <c r="U15" s="207">
        <v>11.65999984741211</v>
      </c>
      <c r="V15" s="207">
        <v>11.619999885559082</v>
      </c>
      <c r="W15" s="207">
        <v>11.420000076293945</v>
      </c>
      <c r="X15" s="207">
        <v>11.350000381469727</v>
      </c>
      <c r="Y15" s="207">
        <v>11.100000381469727</v>
      </c>
      <c r="Z15" s="214">
        <f t="shared" si="0"/>
        <v>13.372500022252401</v>
      </c>
      <c r="AA15" s="151">
        <v>19.270000457763672</v>
      </c>
      <c r="AB15" s="152" t="s">
        <v>458</v>
      </c>
      <c r="AC15" s="2">
        <v>13</v>
      </c>
      <c r="AD15" s="151">
        <v>9.760000228881836</v>
      </c>
      <c r="AE15" s="253" t="s">
        <v>89</v>
      </c>
      <c r="AF15" s="1"/>
    </row>
    <row r="16" spans="1:32" ht="11.25" customHeight="1">
      <c r="A16" s="215">
        <v>14</v>
      </c>
      <c r="B16" s="207">
        <v>11.25</v>
      </c>
      <c r="C16" s="207">
        <v>11.350000381469727</v>
      </c>
      <c r="D16" s="207">
        <v>11.350000381469727</v>
      </c>
      <c r="E16" s="207">
        <v>12.59000015258789</v>
      </c>
      <c r="F16" s="207">
        <v>12.75</v>
      </c>
      <c r="G16" s="207">
        <v>12.600000381469727</v>
      </c>
      <c r="H16" s="207">
        <v>14.319999694824219</v>
      </c>
      <c r="I16" s="207">
        <v>17.75</v>
      </c>
      <c r="J16" s="207">
        <v>18.5</v>
      </c>
      <c r="K16" s="207">
        <v>18.290000915527344</v>
      </c>
      <c r="L16" s="207">
        <v>18.139999389648438</v>
      </c>
      <c r="M16" s="207">
        <v>18.360000610351562</v>
      </c>
      <c r="N16" s="207">
        <v>18.290000915527344</v>
      </c>
      <c r="O16" s="207">
        <v>18.299999237060547</v>
      </c>
      <c r="P16" s="207">
        <v>17.059999465942383</v>
      </c>
      <c r="Q16" s="207">
        <v>16.3700008392334</v>
      </c>
      <c r="R16" s="207">
        <v>16.40999984741211</v>
      </c>
      <c r="S16" s="207">
        <v>16.170000076293945</v>
      </c>
      <c r="T16" s="207">
        <v>15.550000190734863</v>
      </c>
      <c r="U16" s="207">
        <v>14.569999694824219</v>
      </c>
      <c r="V16" s="207">
        <v>14.470000267028809</v>
      </c>
      <c r="W16" s="207">
        <v>14.479999542236328</v>
      </c>
      <c r="X16" s="207">
        <v>14.5600004196167</v>
      </c>
      <c r="Y16" s="207">
        <v>14.779999732971191</v>
      </c>
      <c r="Z16" s="214">
        <f t="shared" si="0"/>
        <v>15.34416675567627</v>
      </c>
      <c r="AA16" s="151">
        <v>18.709999084472656</v>
      </c>
      <c r="AB16" s="152" t="s">
        <v>218</v>
      </c>
      <c r="AC16" s="2">
        <v>14</v>
      </c>
      <c r="AD16" s="151">
        <v>11.0600004196167</v>
      </c>
      <c r="AE16" s="253" t="s">
        <v>149</v>
      </c>
      <c r="AF16" s="1"/>
    </row>
    <row r="17" spans="1:32" ht="11.25" customHeight="1">
      <c r="A17" s="215">
        <v>15</v>
      </c>
      <c r="B17" s="207">
        <v>14.800000190734863</v>
      </c>
      <c r="C17" s="207">
        <v>15.119999885559082</v>
      </c>
      <c r="D17" s="207">
        <v>15.109999656677246</v>
      </c>
      <c r="E17" s="207">
        <v>14.739999771118164</v>
      </c>
      <c r="F17" s="207">
        <v>15.010000228881836</v>
      </c>
      <c r="G17" s="207">
        <v>15.079999923706055</v>
      </c>
      <c r="H17" s="207">
        <v>15.329999923706055</v>
      </c>
      <c r="I17" s="207">
        <v>15.539999961853027</v>
      </c>
      <c r="J17" s="207">
        <v>15.199999809265137</v>
      </c>
      <c r="K17" s="207">
        <v>16.25</v>
      </c>
      <c r="L17" s="207">
        <v>18</v>
      </c>
      <c r="M17" s="207">
        <v>18.399999618530273</v>
      </c>
      <c r="N17" s="207">
        <v>18.709999084472656</v>
      </c>
      <c r="O17" s="207">
        <v>18.040000915527344</v>
      </c>
      <c r="P17" s="207">
        <v>17.809999465942383</v>
      </c>
      <c r="Q17" s="207">
        <v>16.790000915527344</v>
      </c>
      <c r="R17" s="207">
        <v>14.90999984741211</v>
      </c>
      <c r="S17" s="207">
        <v>14.34000015258789</v>
      </c>
      <c r="T17" s="207">
        <v>13.579999923706055</v>
      </c>
      <c r="U17" s="207">
        <v>12.979999542236328</v>
      </c>
      <c r="V17" s="207">
        <v>11.989999771118164</v>
      </c>
      <c r="W17" s="207">
        <v>11.380000114440918</v>
      </c>
      <c r="X17" s="207">
        <v>11.050000190734863</v>
      </c>
      <c r="Y17" s="207">
        <v>10.430000305175781</v>
      </c>
      <c r="Z17" s="214">
        <f t="shared" si="0"/>
        <v>15.024583299954733</v>
      </c>
      <c r="AA17" s="151">
        <v>19.059999465942383</v>
      </c>
      <c r="AB17" s="152" t="s">
        <v>384</v>
      </c>
      <c r="AC17" s="2">
        <v>15</v>
      </c>
      <c r="AD17" s="151">
        <v>10.390000343322754</v>
      </c>
      <c r="AE17" s="253" t="s">
        <v>206</v>
      </c>
      <c r="AF17" s="1"/>
    </row>
    <row r="18" spans="1:32" ht="11.25" customHeight="1">
      <c r="A18" s="215">
        <v>16</v>
      </c>
      <c r="B18" s="207">
        <v>10.100000381469727</v>
      </c>
      <c r="C18" s="207">
        <v>9.949999809265137</v>
      </c>
      <c r="D18" s="207">
        <v>9.529999732971191</v>
      </c>
      <c r="E18" s="207">
        <v>9.5600004196167</v>
      </c>
      <c r="F18" s="207">
        <v>9.350000381469727</v>
      </c>
      <c r="G18" s="207">
        <v>9.319999694824219</v>
      </c>
      <c r="H18" s="207">
        <v>10.989999771118164</v>
      </c>
      <c r="I18" s="207">
        <v>14.010000228881836</v>
      </c>
      <c r="J18" s="207">
        <v>15.020000457763672</v>
      </c>
      <c r="K18" s="207">
        <v>18.219999313354492</v>
      </c>
      <c r="L18" s="207">
        <v>18.84000015258789</v>
      </c>
      <c r="M18" s="207">
        <v>19.5</v>
      </c>
      <c r="N18" s="207">
        <v>18.709999084472656</v>
      </c>
      <c r="O18" s="207">
        <v>16.65999984741211</v>
      </c>
      <c r="P18" s="207">
        <v>15.15999984741211</v>
      </c>
      <c r="Q18" s="207">
        <v>14.210000038146973</v>
      </c>
      <c r="R18" s="207">
        <v>13.399999618530273</v>
      </c>
      <c r="S18" s="207">
        <v>12.390000343322754</v>
      </c>
      <c r="T18" s="207">
        <v>11.670000076293945</v>
      </c>
      <c r="U18" s="207">
        <v>11.069999694824219</v>
      </c>
      <c r="V18" s="207">
        <v>10.800000190734863</v>
      </c>
      <c r="W18" s="207">
        <v>10.850000381469727</v>
      </c>
      <c r="X18" s="207">
        <v>11.170000076293945</v>
      </c>
      <c r="Y18" s="207">
        <v>10.869999885559082</v>
      </c>
      <c r="Z18" s="214">
        <f t="shared" si="0"/>
        <v>12.972916642824808</v>
      </c>
      <c r="AA18" s="151">
        <v>19.860000610351562</v>
      </c>
      <c r="AB18" s="152" t="s">
        <v>69</v>
      </c>
      <c r="AC18" s="2">
        <v>16</v>
      </c>
      <c r="AD18" s="151">
        <v>9.100000381469727</v>
      </c>
      <c r="AE18" s="253" t="s">
        <v>480</v>
      </c>
      <c r="AF18" s="1"/>
    </row>
    <row r="19" spans="1:32" ht="11.25" customHeight="1">
      <c r="A19" s="215">
        <v>17</v>
      </c>
      <c r="B19" s="207">
        <v>10.6899995803833</v>
      </c>
      <c r="C19" s="207">
        <v>10.460000038146973</v>
      </c>
      <c r="D19" s="207">
        <v>10.529999732971191</v>
      </c>
      <c r="E19" s="207">
        <v>10.449999809265137</v>
      </c>
      <c r="F19" s="207">
        <v>10.180000305175781</v>
      </c>
      <c r="G19" s="207">
        <v>10.220000267028809</v>
      </c>
      <c r="H19" s="207">
        <v>12.319999694824219</v>
      </c>
      <c r="I19" s="207">
        <v>14.520000457763672</v>
      </c>
      <c r="J19" s="207">
        <v>18.15999984741211</v>
      </c>
      <c r="K19" s="207">
        <v>18.950000762939453</v>
      </c>
      <c r="L19" s="207">
        <v>18.469999313354492</v>
      </c>
      <c r="M19" s="207">
        <v>19.31999969482422</v>
      </c>
      <c r="N19" s="207">
        <v>19.079999923706055</v>
      </c>
      <c r="O19" s="207">
        <v>18.229999542236328</v>
      </c>
      <c r="P19" s="207">
        <v>18.190000534057617</v>
      </c>
      <c r="Q19" s="207">
        <v>16.690000534057617</v>
      </c>
      <c r="R19" s="207">
        <v>15.260000228881836</v>
      </c>
      <c r="S19" s="207">
        <v>14.40999984741211</v>
      </c>
      <c r="T19" s="207">
        <v>13.800000190734863</v>
      </c>
      <c r="U19" s="207">
        <v>13.199999809265137</v>
      </c>
      <c r="V19" s="207">
        <v>12.420000076293945</v>
      </c>
      <c r="W19" s="207">
        <v>12.010000228881836</v>
      </c>
      <c r="X19" s="207">
        <v>11.600000381469727</v>
      </c>
      <c r="Y19" s="207">
        <v>11.40999984741211</v>
      </c>
      <c r="Z19" s="214">
        <f t="shared" si="0"/>
        <v>14.190416693687439</v>
      </c>
      <c r="AA19" s="151">
        <v>20.030000686645508</v>
      </c>
      <c r="AB19" s="152" t="s">
        <v>463</v>
      </c>
      <c r="AC19" s="2">
        <v>17</v>
      </c>
      <c r="AD19" s="151">
        <v>10.029999732971191</v>
      </c>
      <c r="AE19" s="253" t="s">
        <v>286</v>
      </c>
      <c r="AF19" s="1"/>
    </row>
    <row r="20" spans="1:32" ht="11.25" customHeight="1">
      <c r="A20" s="215">
        <v>18</v>
      </c>
      <c r="B20" s="207">
        <v>11.390000343322754</v>
      </c>
      <c r="C20" s="207">
        <v>11.25</v>
      </c>
      <c r="D20" s="207">
        <v>10.729999542236328</v>
      </c>
      <c r="E20" s="207">
        <v>10.710000038146973</v>
      </c>
      <c r="F20" s="207">
        <v>11.020000457763672</v>
      </c>
      <c r="G20" s="207">
        <v>11.630000114440918</v>
      </c>
      <c r="H20" s="207">
        <v>13.020000457763672</v>
      </c>
      <c r="I20" s="207">
        <v>15.369999885559082</v>
      </c>
      <c r="J20" s="207">
        <v>18.360000610351562</v>
      </c>
      <c r="K20" s="207">
        <v>19.280000686645508</v>
      </c>
      <c r="L20" s="207">
        <v>18.579999923706055</v>
      </c>
      <c r="M20" s="207">
        <v>19.469999313354492</v>
      </c>
      <c r="N20" s="207">
        <v>18.709999084472656</v>
      </c>
      <c r="O20" s="207">
        <v>18.649999618530273</v>
      </c>
      <c r="P20" s="207">
        <v>18.420000076293945</v>
      </c>
      <c r="Q20" s="207">
        <v>16.649999618530273</v>
      </c>
      <c r="R20" s="207">
        <v>16.5</v>
      </c>
      <c r="S20" s="207">
        <v>16.200000762939453</v>
      </c>
      <c r="T20" s="207">
        <v>15.930000305175781</v>
      </c>
      <c r="U20" s="207">
        <v>14.130000114440918</v>
      </c>
      <c r="V20" s="207">
        <v>15.170000076293945</v>
      </c>
      <c r="W20" s="207">
        <v>14.6899995803833</v>
      </c>
      <c r="X20" s="207">
        <v>13.399999618530273</v>
      </c>
      <c r="Y20" s="207">
        <v>13.15999984741211</v>
      </c>
      <c r="Z20" s="214">
        <f t="shared" si="0"/>
        <v>15.100833336512247</v>
      </c>
      <c r="AA20" s="151">
        <v>20.459999084472656</v>
      </c>
      <c r="AB20" s="152" t="s">
        <v>257</v>
      </c>
      <c r="AC20" s="2">
        <v>18</v>
      </c>
      <c r="AD20" s="151">
        <v>10.550000190734863</v>
      </c>
      <c r="AE20" s="253" t="s">
        <v>481</v>
      </c>
      <c r="AF20" s="1"/>
    </row>
    <row r="21" spans="1:32" ht="11.25" customHeight="1">
      <c r="A21" s="215">
        <v>19</v>
      </c>
      <c r="B21" s="207">
        <v>12.420000076293945</v>
      </c>
      <c r="C21" s="207">
        <v>12.84000015258789</v>
      </c>
      <c r="D21" s="207">
        <v>13.25</v>
      </c>
      <c r="E21" s="207">
        <v>13.59000015258789</v>
      </c>
      <c r="F21" s="207">
        <v>13.760000228881836</v>
      </c>
      <c r="G21" s="207">
        <v>14.960000038146973</v>
      </c>
      <c r="H21" s="207">
        <v>16.020000457763672</v>
      </c>
      <c r="I21" s="207">
        <v>17.440000534057617</v>
      </c>
      <c r="J21" s="207">
        <v>18.139999389648438</v>
      </c>
      <c r="K21" s="207">
        <v>19.059999465942383</v>
      </c>
      <c r="L21" s="207">
        <v>19.3799991607666</v>
      </c>
      <c r="M21" s="207">
        <v>19.020000457763672</v>
      </c>
      <c r="N21" s="207">
        <v>19.489999771118164</v>
      </c>
      <c r="O21" s="207">
        <v>18.440000534057617</v>
      </c>
      <c r="P21" s="207">
        <v>18.059999465942383</v>
      </c>
      <c r="Q21" s="207">
        <v>17.56999969482422</v>
      </c>
      <c r="R21" s="207">
        <v>16.920000076293945</v>
      </c>
      <c r="S21" s="207">
        <v>16.8700008392334</v>
      </c>
      <c r="T21" s="207">
        <v>16.200000762939453</v>
      </c>
      <c r="U21" s="207">
        <v>16.6200008392334</v>
      </c>
      <c r="V21" s="207">
        <v>16.219999313354492</v>
      </c>
      <c r="W21" s="207">
        <v>16.8700008392334</v>
      </c>
      <c r="X21" s="207">
        <v>16.979999542236328</v>
      </c>
      <c r="Y21" s="207">
        <v>17.059999465942383</v>
      </c>
      <c r="Z21" s="214">
        <f t="shared" si="0"/>
        <v>16.549166719118755</v>
      </c>
      <c r="AA21" s="151">
        <v>20.799999237060547</v>
      </c>
      <c r="AB21" s="152" t="s">
        <v>464</v>
      </c>
      <c r="AC21" s="2">
        <v>19</v>
      </c>
      <c r="AD21" s="151">
        <v>12.220000267028809</v>
      </c>
      <c r="AE21" s="253" t="s">
        <v>482</v>
      </c>
      <c r="AF21" s="1"/>
    </row>
    <row r="22" spans="1:32" ht="11.25" customHeight="1">
      <c r="A22" s="223">
        <v>20</v>
      </c>
      <c r="B22" s="209">
        <v>17.010000228881836</v>
      </c>
      <c r="C22" s="209">
        <v>17</v>
      </c>
      <c r="D22" s="209">
        <v>17.020000457763672</v>
      </c>
      <c r="E22" s="209">
        <v>16.889999389648438</v>
      </c>
      <c r="F22" s="209">
        <v>16.260000228881836</v>
      </c>
      <c r="G22" s="209">
        <v>15.739999771118164</v>
      </c>
      <c r="H22" s="209">
        <v>16.739999771118164</v>
      </c>
      <c r="I22" s="209">
        <v>18.079999923706055</v>
      </c>
      <c r="J22" s="209">
        <v>19.260000228881836</v>
      </c>
      <c r="K22" s="209">
        <v>19.700000762939453</v>
      </c>
      <c r="L22" s="209">
        <v>20.25</v>
      </c>
      <c r="M22" s="209">
        <v>19.31999969482422</v>
      </c>
      <c r="N22" s="209">
        <v>18.600000381469727</v>
      </c>
      <c r="O22" s="209">
        <v>17.440000534057617</v>
      </c>
      <c r="P22" s="209">
        <v>16.959999084472656</v>
      </c>
      <c r="Q22" s="209">
        <v>16.549999237060547</v>
      </c>
      <c r="R22" s="209">
        <v>15.84000015258789</v>
      </c>
      <c r="S22" s="209">
        <v>14.960000038146973</v>
      </c>
      <c r="T22" s="209">
        <v>14.260000228881836</v>
      </c>
      <c r="U22" s="209">
        <v>13.760000228881836</v>
      </c>
      <c r="V22" s="209">
        <v>12.880000114440918</v>
      </c>
      <c r="W22" s="209">
        <v>12.59000015258789</v>
      </c>
      <c r="X22" s="209">
        <v>12.510000228881836</v>
      </c>
      <c r="Y22" s="209">
        <v>12.25</v>
      </c>
      <c r="Z22" s="224">
        <f t="shared" si="0"/>
        <v>16.327916701634724</v>
      </c>
      <c r="AA22" s="157">
        <v>20.459999084472656</v>
      </c>
      <c r="AB22" s="210" t="s">
        <v>465</v>
      </c>
      <c r="AC22" s="211">
        <v>20</v>
      </c>
      <c r="AD22" s="157">
        <v>12.25</v>
      </c>
      <c r="AE22" s="254" t="s">
        <v>149</v>
      </c>
      <c r="AF22" s="1"/>
    </row>
    <row r="23" spans="1:32" ht="11.25" customHeight="1">
      <c r="A23" s="215">
        <v>21</v>
      </c>
      <c r="B23" s="207">
        <v>11.859999656677246</v>
      </c>
      <c r="C23" s="207">
        <v>11.630000114440918</v>
      </c>
      <c r="D23" s="207">
        <v>10.6899995803833</v>
      </c>
      <c r="E23" s="207">
        <v>10.569999694824219</v>
      </c>
      <c r="F23" s="207">
        <v>10.739999771118164</v>
      </c>
      <c r="G23" s="207">
        <v>10.710000038146973</v>
      </c>
      <c r="H23" s="207">
        <v>12.5600004196167</v>
      </c>
      <c r="I23" s="207">
        <v>14.850000381469727</v>
      </c>
      <c r="J23" s="207">
        <v>18.229999542236328</v>
      </c>
      <c r="K23" s="207">
        <v>19.299999237060547</v>
      </c>
      <c r="L23" s="207">
        <v>19.3799991607666</v>
      </c>
      <c r="M23" s="207">
        <v>18.1200008392334</v>
      </c>
      <c r="N23" s="207">
        <v>18.799999237060547</v>
      </c>
      <c r="O23" s="207">
        <v>17.3700008392334</v>
      </c>
      <c r="P23" s="207">
        <v>15.869999885559082</v>
      </c>
      <c r="Q23" s="207">
        <v>15.710000038146973</v>
      </c>
      <c r="R23" s="207">
        <v>13.5</v>
      </c>
      <c r="S23" s="207">
        <v>12.479999542236328</v>
      </c>
      <c r="T23" s="207">
        <v>11.869999885559082</v>
      </c>
      <c r="U23" s="207">
        <v>12.050000190734863</v>
      </c>
      <c r="V23" s="207">
        <v>12.210000038146973</v>
      </c>
      <c r="W23" s="207">
        <v>11.800000190734863</v>
      </c>
      <c r="X23" s="207">
        <v>12.449999809265137</v>
      </c>
      <c r="Y23" s="207">
        <v>12.359999656677246</v>
      </c>
      <c r="Z23" s="214">
        <f t="shared" si="0"/>
        <v>13.962916572888693</v>
      </c>
      <c r="AA23" s="151">
        <v>20.09000015258789</v>
      </c>
      <c r="AB23" s="152" t="s">
        <v>311</v>
      </c>
      <c r="AC23" s="2">
        <v>21</v>
      </c>
      <c r="AD23" s="151">
        <v>10.520000457763672</v>
      </c>
      <c r="AE23" s="253" t="s">
        <v>483</v>
      </c>
      <c r="AF23" s="1"/>
    </row>
    <row r="24" spans="1:32" ht="11.25" customHeight="1">
      <c r="A24" s="215">
        <v>22</v>
      </c>
      <c r="B24" s="207">
        <v>11.930000305175781</v>
      </c>
      <c r="C24" s="207">
        <v>11.069999694824219</v>
      </c>
      <c r="D24" s="207">
        <v>11.039999961853027</v>
      </c>
      <c r="E24" s="207">
        <v>11.140000343322754</v>
      </c>
      <c r="F24" s="207">
        <v>10.829999923706055</v>
      </c>
      <c r="G24" s="207">
        <v>10.1899995803833</v>
      </c>
      <c r="H24" s="207">
        <v>12.130000114440918</v>
      </c>
      <c r="I24" s="207">
        <v>14.710000038146973</v>
      </c>
      <c r="J24" s="207">
        <v>16.670000076293945</v>
      </c>
      <c r="K24" s="207">
        <v>17.399999618530273</v>
      </c>
      <c r="L24" s="207">
        <v>17.6299991607666</v>
      </c>
      <c r="M24" s="207">
        <v>17.280000686645508</v>
      </c>
      <c r="N24" s="207">
        <v>17.139999389648438</v>
      </c>
      <c r="O24" s="207">
        <v>17.1299991607666</v>
      </c>
      <c r="P24" s="207">
        <v>16.770000457763672</v>
      </c>
      <c r="Q24" s="207">
        <v>16.079999923706055</v>
      </c>
      <c r="R24" s="207">
        <v>14.920000076293945</v>
      </c>
      <c r="S24" s="207">
        <v>14.069999694824219</v>
      </c>
      <c r="T24" s="207">
        <v>13.770000457763672</v>
      </c>
      <c r="U24" s="207">
        <v>12.949999809265137</v>
      </c>
      <c r="V24" s="207">
        <v>12.600000381469727</v>
      </c>
      <c r="W24" s="207">
        <v>13.25</v>
      </c>
      <c r="X24" s="207">
        <v>13.180000305175781</v>
      </c>
      <c r="Y24" s="207">
        <v>12.579999923706055</v>
      </c>
      <c r="Z24" s="214">
        <f t="shared" si="0"/>
        <v>14.019166628519693</v>
      </c>
      <c r="AA24" s="151">
        <v>18.229999542236328</v>
      </c>
      <c r="AB24" s="152" t="s">
        <v>466</v>
      </c>
      <c r="AC24" s="2">
        <v>22</v>
      </c>
      <c r="AD24" s="151">
        <v>10.029999732971191</v>
      </c>
      <c r="AE24" s="253" t="s">
        <v>484</v>
      </c>
      <c r="AF24" s="1"/>
    </row>
    <row r="25" spans="1:32" ht="11.25" customHeight="1">
      <c r="A25" s="215">
        <v>23</v>
      </c>
      <c r="B25" s="207">
        <v>12.649999618530273</v>
      </c>
      <c r="C25" s="207">
        <v>13.430000305175781</v>
      </c>
      <c r="D25" s="207">
        <v>13.75</v>
      </c>
      <c r="E25" s="207">
        <v>13.859999656677246</v>
      </c>
      <c r="F25" s="207">
        <v>13.59000015258789</v>
      </c>
      <c r="G25" s="207">
        <v>13.0600004196167</v>
      </c>
      <c r="H25" s="207">
        <v>13.829999923706055</v>
      </c>
      <c r="I25" s="207">
        <v>16.059999465942383</v>
      </c>
      <c r="J25" s="207">
        <v>16.25</v>
      </c>
      <c r="K25" s="207">
        <v>17.3700008392334</v>
      </c>
      <c r="L25" s="207">
        <v>17.850000381469727</v>
      </c>
      <c r="M25" s="207">
        <v>18.34000015258789</v>
      </c>
      <c r="N25" s="207">
        <v>18.760000228881836</v>
      </c>
      <c r="O25" s="207">
        <v>18.110000610351562</v>
      </c>
      <c r="P25" s="207">
        <v>18.190000534057617</v>
      </c>
      <c r="Q25" s="207">
        <v>18</v>
      </c>
      <c r="R25" s="207">
        <v>16.790000915527344</v>
      </c>
      <c r="S25" s="207">
        <v>16.59000015258789</v>
      </c>
      <c r="T25" s="207">
        <v>16.5</v>
      </c>
      <c r="U25" s="207">
        <v>16.510000228881836</v>
      </c>
      <c r="V25" s="207">
        <v>16.770000457763672</v>
      </c>
      <c r="W25" s="207">
        <v>17.110000610351562</v>
      </c>
      <c r="X25" s="207">
        <v>17.420000076293945</v>
      </c>
      <c r="Y25" s="207">
        <v>17.8799991607666</v>
      </c>
      <c r="Z25" s="214">
        <f t="shared" si="0"/>
        <v>16.194583495457966</v>
      </c>
      <c r="AA25" s="151">
        <v>19.139999389648438</v>
      </c>
      <c r="AB25" s="152" t="s">
        <v>420</v>
      </c>
      <c r="AC25" s="2">
        <v>23</v>
      </c>
      <c r="AD25" s="151">
        <v>12.270000457763672</v>
      </c>
      <c r="AE25" s="253" t="s">
        <v>237</v>
      </c>
      <c r="AF25" s="1"/>
    </row>
    <row r="26" spans="1:32" ht="11.25" customHeight="1">
      <c r="A26" s="215">
        <v>24</v>
      </c>
      <c r="B26" s="207">
        <v>18.09000015258789</v>
      </c>
      <c r="C26" s="207">
        <v>18.030000686645508</v>
      </c>
      <c r="D26" s="207">
        <v>18.020000457763672</v>
      </c>
      <c r="E26" s="207">
        <v>17.68000030517578</v>
      </c>
      <c r="F26" s="207">
        <v>17.610000610351562</v>
      </c>
      <c r="G26" s="207">
        <v>18.059999465942383</v>
      </c>
      <c r="H26" s="207">
        <v>18.209999084472656</v>
      </c>
      <c r="I26" s="207">
        <v>18.770000457763672</v>
      </c>
      <c r="J26" s="207">
        <v>18.850000381469727</v>
      </c>
      <c r="K26" s="207">
        <v>19.049999237060547</v>
      </c>
      <c r="L26" s="207">
        <v>19.190000534057617</v>
      </c>
      <c r="M26" s="207">
        <v>19.190000534057617</v>
      </c>
      <c r="N26" s="207">
        <v>18.850000381469727</v>
      </c>
      <c r="O26" s="207">
        <v>19.59000015258789</v>
      </c>
      <c r="P26" s="207">
        <v>19.579999923706055</v>
      </c>
      <c r="Q26" s="207">
        <v>19.8799991607666</v>
      </c>
      <c r="R26" s="207">
        <v>19.639999389648438</v>
      </c>
      <c r="S26" s="207">
        <v>19.530000686645508</v>
      </c>
      <c r="T26" s="207">
        <v>19.209999084472656</v>
      </c>
      <c r="U26" s="207">
        <v>19.34000015258789</v>
      </c>
      <c r="V26" s="207">
        <v>19.309999465942383</v>
      </c>
      <c r="W26" s="207">
        <v>18.290000915527344</v>
      </c>
      <c r="X26" s="207">
        <v>17.139999389648438</v>
      </c>
      <c r="Y26" s="207">
        <v>16.360000610351562</v>
      </c>
      <c r="Z26" s="214">
        <f t="shared" si="0"/>
        <v>18.644583384195965</v>
      </c>
      <c r="AA26" s="151">
        <v>20.09000015258789</v>
      </c>
      <c r="AB26" s="152" t="s">
        <v>467</v>
      </c>
      <c r="AC26" s="2">
        <v>24</v>
      </c>
      <c r="AD26" s="151">
        <v>16.31999969482422</v>
      </c>
      <c r="AE26" s="253" t="s">
        <v>103</v>
      </c>
      <c r="AF26" s="1"/>
    </row>
    <row r="27" spans="1:32" ht="11.25" customHeight="1">
      <c r="A27" s="215">
        <v>25</v>
      </c>
      <c r="B27" s="207">
        <v>15.819999694824219</v>
      </c>
      <c r="C27" s="207">
        <v>14.8100004196167</v>
      </c>
      <c r="D27" s="207">
        <v>14.140000343322754</v>
      </c>
      <c r="E27" s="207">
        <v>14.09000015258789</v>
      </c>
      <c r="F27" s="207">
        <v>14.550000190734863</v>
      </c>
      <c r="G27" s="207">
        <v>14.470000267028809</v>
      </c>
      <c r="H27" s="207">
        <v>14.359999656677246</v>
      </c>
      <c r="I27" s="207">
        <v>15.59000015258789</v>
      </c>
      <c r="J27" s="207">
        <v>15.90999984741211</v>
      </c>
      <c r="K27" s="207">
        <v>16.950000762939453</v>
      </c>
      <c r="L27" s="207">
        <v>16.190000534057617</v>
      </c>
      <c r="M27" s="207">
        <v>16.540000915527344</v>
      </c>
      <c r="N27" s="207">
        <v>16.209999084472656</v>
      </c>
      <c r="O27" s="207">
        <v>16.139999389648438</v>
      </c>
      <c r="P27" s="207">
        <v>16.149999618530273</v>
      </c>
      <c r="Q27" s="207">
        <v>15.600000381469727</v>
      </c>
      <c r="R27" s="207">
        <v>15.1899995803833</v>
      </c>
      <c r="S27" s="207">
        <v>14.5600004196167</v>
      </c>
      <c r="T27" s="207">
        <v>14.420000076293945</v>
      </c>
      <c r="U27" s="207">
        <v>14.539999961853027</v>
      </c>
      <c r="V27" s="207">
        <v>14.529999732971191</v>
      </c>
      <c r="W27" s="207">
        <v>14.260000228881836</v>
      </c>
      <c r="X27" s="207">
        <v>14.350000381469727</v>
      </c>
      <c r="Y27" s="207">
        <v>14.399999618530273</v>
      </c>
      <c r="Z27" s="214">
        <f t="shared" si="0"/>
        <v>15.15708339214325</v>
      </c>
      <c r="AA27" s="151">
        <v>17.15999984741211</v>
      </c>
      <c r="AB27" s="152" t="s">
        <v>468</v>
      </c>
      <c r="AC27" s="2">
        <v>25</v>
      </c>
      <c r="AD27" s="151">
        <v>13.979999542236328</v>
      </c>
      <c r="AE27" s="253" t="s">
        <v>89</v>
      </c>
      <c r="AF27" s="1"/>
    </row>
    <row r="28" spans="1:32" ht="11.25" customHeight="1">
      <c r="A28" s="215">
        <v>26</v>
      </c>
      <c r="B28" s="207">
        <v>14.520000457763672</v>
      </c>
      <c r="C28" s="207">
        <v>14.819999694824219</v>
      </c>
      <c r="D28" s="207">
        <v>14.850000381469727</v>
      </c>
      <c r="E28" s="207">
        <v>14.989999771118164</v>
      </c>
      <c r="F28" s="207">
        <v>15.180000305175781</v>
      </c>
      <c r="G28" s="207">
        <v>15.569999694824219</v>
      </c>
      <c r="H28" s="207">
        <v>16.290000915527344</v>
      </c>
      <c r="I28" s="207">
        <v>16.959999084472656</v>
      </c>
      <c r="J28" s="207">
        <v>17.690000534057617</v>
      </c>
      <c r="K28" s="207">
        <v>17.350000381469727</v>
      </c>
      <c r="L28" s="207">
        <v>17.3799991607666</v>
      </c>
      <c r="M28" s="207">
        <v>17.290000915527344</v>
      </c>
      <c r="N28" s="207">
        <v>17.3700008392334</v>
      </c>
      <c r="O28" s="207">
        <v>16.549999237060547</v>
      </c>
      <c r="P28" s="207">
        <v>15.989999771118164</v>
      </c>
      <c r="Q28" s="207">
        <v>15.199999809265137</v>
      </c>
      <c r="R28" s="207">
        <v>14.789999961853027</v>
      </c>
      <c r="S28" s="207">
        <v>13.819999694824219</v>
      </c>
      <c r="T28" s="207">
        <v>13.239999771118164</v>
      </c>
      <c r="U28" s="207">
        <v>13.109999656677246</v>
      </c>
      <c r="V28" s="207">
        <v>12.890000343322754</v>
      </c>
      <c r="W28" s="207">
        <v>12.420000076293945</v>
      </c>
      <c r="X28" s="207">
        <v>12.09000015258789</v>
      </c>
      <c r="Y28" s="207">
        <v>12.020000457763672</v>
      </c>
      <c r="Z28" s="214">
        <f t="shared" si="0"/>
        <v>15.099166711171469</v>
      </c>
      <c r="AA28" s="151">
        <v>17.969999313354492</v>
      </c>
      <c r="AB28" s="152" t="s">
        <v>469</v>
      </c>
      <c r="AC28" s="2">
        <v>26</v>
      </c>
      <c r="AD28" s="151">
        <v>11.9399995803833</v>
      </c>
      <c r="AE28" s="253" t="s">
        <v>485</v>
      </c>
      <c r="AF28" s="1"/>
    </row>
    <row r="29" spans="1:32" ht="11.25" customHeight="1">
      <c r="A29" s="215">
        <v>27</v>
      </c>
      <c r="B29" s="207">
        <v>12.329999923706055</v>
      </c>
      <c r="C29" s="207">
        <v>12.149999618530273</v>
      </c>
      <c r="D29" s="207">
        <v>11.960000038146973</v>
      </c>
      <c r="E29" s="207">
        <v>10.989999771118164</v>
      </c>
      <c r="F29" s="207">
        <v>10.210000038146973</v>
      </c>
      <c r="G29" s="207">
        <v>10.220000267028809</v>
      </c>
      <c r="H29" s="207">
        <v>10.920000076293945</v>
      </c>
      <c r="I29" s="207">
        <v>15.069999694824219</v>
      </c>
      <c r="J29" s="207">
        <v>15.75</v>
      </c>
      <c r="K29" s="207">
        <v>15.510000228881836</v>
      </c>
      <c r="L29" s="207">
        <v>15.210000038146973</v>
      </c>
      <c r="M29" s="207">
        <v>17.25</v>
      </c>
      <c r="N29" s="207">
        <v>15.829999923706055</v>
      </c>
      <c r="O29" s="207">
        <v>15.420000076293945</v>
      </c>
      <c r="P29" s="207">
        <v>14.680000305175781</v>
      </c>
      <c r="Q29" s="207">
        <v>12.9399995803833</v>
      </c>
      <c r="R29" s="207">
        <v>12.699999809265137</v>
      </c>
      <c r="S29" s="207">
        <v>11.8100004196167</v>
      </c>
      <c r="T29" s="207">
        <v>11.90999984741211</v>
      </c>
      <c r="U29" s="207">
        <v>11.829999923706055</v>
      </c>
      <c r="V29" s="207">
        <v>10.899999618530273</v>
      </c>
      <c r="W29" s="207">
        <v>10.359999656677246</v>
      </c>
      <c r="X29" s="207">
        <v>10.119999885559082</v>
      </c>
      <c r="Y29" s="207">
        <v>9.9399995803833</v>
      </c>
      <c r="Z29" s="214">
        <f t="shared" si="0"/>
        <v>12.75041659673055</v>
      </c>
      <c r="AA29" s="151">
        <v>17.489999771118164</v>
      </c>
      <c r="AB29" s="152" t="s">
        <v>470</v>
      </c>
      <c r="AC29" s="2">
        <v>27</v>
      </c>
      <c r="AD29" s="151">
        <v>9.899999618530273</v>
      </c>
      <c r="AE29" s="253" t="s">
        <v>486</v>
      </c>
      <c r="AF29" s="1"/>
    </row>
    <row r="30" spans="1:32" ht="11.25" customHeight="1">
      <c r="A30" s="215">
        <v>28</v>
      </c>
      <c r="B30" s="207">
        <v>9.859999656677246</v>
      </c>
      <c r="C30" s="207">
        <v>8.65999984741211</v>
      </c>
      <c r="D30" s="207">
        <v>8.25</v>
      </c>
      <c r="E30" s="207">
        <v>7.949999809265137</v>
      </c>
      <c r="F30" s="207">
        <v>7.889999866485596</v>
      </c>
      <c r="G30" s="207">
        <v>7.690000057220459</v>
      </c>
      <c r="H30" s="207">
        <v>9.289999961853027</v>
      </c>
      <c r="I30" s="207">
        <v>10.859999656677246</v>
      </c>
      <c r="J30" s="207">
        <v>13.720000267028809</v>
      </c>
      <c r="K30" s="207">
        <v>15.6899995803833</v>
      </c>
      <c r="L30" s="207">
        <v>16.3700008392334</v>
      </c>
      <c r="M30" s="207">
        <v>15.90999984741211</v>
      </c>
      <c r="N30" s="207">
        <v>15.579999923706055</v>
      </c>
      <c r="O30" s="207">
        <v>14.75</v>
      </c>
      <c r="P30" s="207">
        <v>13.770000457763672</v>
      </c>
      <c r="Q30" s="207">
        <v>12.729999542236328</v>
      </c>
      <c r="R30" s="207">
        <v>11.920000076293945</v>
      </c>
      <c r="S30" s="207">
        <v>11.34000015258789</v>
      </c>
      <c r="T30" s="207">
        <v>11.479999542236328</v>
      </c>
      <c r="U30" s="207">
        <v>11.729999542236328</v>
      </c>
      <c r="V30" s="207">
        <v>11.279999732971191</v>
      </c>
      <c r="W30" s="207">
        <v>10.960000038146973</v>
      </c>
      <c r="X30" s="207">
        <v>10.0600004196167</v>
      </c>
      <c r="Y30" s="207">
        <v>10.050000190734863</v>
      </c>
      <c r="Z30" s="214">
        <f t="shared" si="0"/>
        <v>11.574583292007446</v>
      </c>
      <c r="AA30" s="151">
        <v>17.229999542236328</v>
      </c>
      <c r="AB30" s="152" t="s">
        <v>265</v>
      </c>
      <c r="AC30" s="2">
        <v>28</v>
      </c>
      <c r="AD30" s="151">
        <v>7.639999866485596</v>
      </c>
      <c r="AE30" s="253" t="s">
        <v>487</v>
      </c>
      <c r="AF30" s="1"/>
    </row>
    <row r="31" spans="1:32" ht="11.25" customHeight="1">
      <c r="A31" s="215">
        <v>29</v>
      </c>
      <c r="B31" s="207">
        <v>10.670000076293945</v>
      </c>
      <c r="C31" s="207">
        <v>11.039999961853027</v>
      </c>
      <c r="D31" s="207">
        <v>10.5600004196167</v>
      </c>
      <c r="E31" s="207">
        <v>10.729999542236328</v>
      </c>
      <c r="F31" s="207">
        <v>10.899999618530273</v>
      </c>
      <c r="G31" s="207">
        <v>10.729999542236328</v>
      </c>
      <c r="H31" s="207">
        <v>11.520000457763672</v>
      </c>
      <c r="I31" s="207">
        <v>14.229999542236328</v>
      </c>
      <c r="J31" s="207">
        <v>16.889999389648438</v>
      </c>
      <c r="K31" s="207">
        <v>18.299999237060547</v>
      </c>
      <c r="L31" s="207">
        <v>17.719999313354492</v>
      </c>
      <c r="M31" s="207">
        <v>17.790000915527344</v>
      </c>
      <c r="N31" s="207">
        <v>16.489999771118164</v>
      </c>
      <c r="O31" s="207">
        <v>16.06999969482422</v>
      </c>
      <c r="P31" s="207">
        <v>14.649999618530273</v>
      </c>
      <c r="Q31" s="207">
        <v>14.359999656677246</v>
      </c>
      <c r="R31" s="207">
        <v>11.140000343322754</v>
      </c>
      <c r="S31" s="207">
        <v>8.670000076293945</v>
      </c>
      <c r="T31" s="207">
        <v>7.900000095367432</v>
      </c>
      <c r="U31" s="207">
        <v>7.670000076293945</v>
      </c>
      <c r="V31" s="207">
        <v>7.400000095367432</v>
      </c>
      <c r="W31" s="207">
        <v>6.829999923706055</v>
      </c>
      <c r="X31" s="207">
        <v>6.514999866485596</v>
      </c>
      <c r="Y31" s="207">
        <v>5.885000228881836</v>
      </c>
      <c r="Z31" s="214">
        <f t="shared" si="0"/>
        <v>11.86083322763443</v>
      </c>
      <c r="AA31" s="151">
        <v>18.489999771118164</v>
      </c>
      <c r="AB31" s="152" t="s">
        <v>471</v>
      </c>
      <c r="AC31" s="2">
        <v>29</v>
      </c>
      <c r="AD31" s="151">
        <v>5.86299991607666</v>
      </c>
      <c r="AE31" s="253" t="s">
        <v>103</v>
      </c>
      <c r="AF31" s="1"/>
    </row>
    <row r="32" spans="1:32" ht="11.25" customHeight="1">
      <c r="A32" s="215">
        <v>30</v>
      </c>
      <c r="B32" s="207">
        <v>6.020999908447266</v>
      </c>
      <c r="C32" s="207">
        <v>5.454999923706055</v>
      </c>
      <c r="D32" s="207">
        <v>4.771999835968018</v>
      </c>
      <c r="E32" s="207">
        <v>4.531000137329102</v>
      </c>
      <c r="F32" s="207">
        <v>5.191999912261963</v>
      </c>
      <c r="G32" s="207">
        <v>5.854000091552734</v>
      </c>
      <c r="H32" s="207">
        <v>6.326000213623047</v>
      </c>
      <c r="I32" s="207">
        <v>8.859999656677246</v>
      </c>
      <c r="J32" s="207">
        <v>10.529999732971191</v>
      </c>
      <c r="K32" s="207">
        <v>11.819999694824219</v>
      </c>
      <c r="L32" s="207">
        <v>12.239999771118164</v>
      </c>
      <c r="M32" s="207">
        <v>13.640000343322754</v>
      </c>
      <c r="N32" s="207">
        <v>12.289999961853027</v>
      </c>
      <c r="O32" s="207">
        <v>12.100000381469727</v>
      </c>
      <c r="P32" s="207">
        <v>12.0600004196167</v>
      </c>
      <c r="Q32" s="207">
        <v>10.680000305175781</v>
      </c>
      <c r="R32" s="207">
        <v>8.430000305175781</v>
      </c>
      <c r="S32" s="207">
        <v>7.239999771118164</v>
      </c>
      <c r="T32" s="207">
        <v>6.788000106811523</v>
      </c>
      <c r="U32" s="207">
        <v>6.788000106811523</v>
      </c>
      <c r="V32" s="207">
        <v>6.085000038146973</v>
      </c>
      <c r="W32" s="207">
        <v>6.085999965667725</v>
      </c>
      <c r="X32" s="207">
        <v>5.760000228881836</v>
      </c>
      <c r="Y32" s="207">
        <v>5.676000118255615</v>
      </c>
      <c r="Z32" s="214">
        <f t="shared" si="0"/>
        <v>8.134333372116089</v>
      </c>
      <c r="AA32" s="151">
        <v>14.180000305175781</v>
      </c>
      <c r="AB32" s="152" t="s">
        <v>179</v>
      </c>
      <c r="AC32" s="2">
        <v>30</v>
      </c>
      <c r="AD32" s="151">
        <v>4.414999961853027</v>
      </c>
      <c r="AE32" s="253" t="s">
        <v>191</v>
      </c>
      <c r="AF32" s="1"/>
    </row>
    <row r="33" spans="1:32" ht="11.25" customHeight="1">
      <c r="A33" s="215">
        <v>31</v>
      </c>
      <c r="B33" s="207">
        <v>5.708000183105469</v>
      </c>
      <c r="C33" s="207">
        <v>5.802999973297119</v>
      </c>
      <c r="D33" s="207">
        <v>5.918000221252441</v>
      </c>
      <c r="E33" s="207">
        <v>6.276000022888184</v>
      </c>
      <c r="F33" s="207">
        <v>6.495999813079834</v>
      </c>
      <c r="G33" s="207">
        <v>6.328000068664551</v>
      </c>
      <c r="H33" s="207">
        <v>8.510000228881836</v>
      </c>
      <c r="I33" s="207">
        <v>10.890000343322754</v>
      </c>
      <c r="J33" s="207">
        <v>13.890000343322754</v>
      </c>
      <c r="K33" s="207">
        <v>14.1899995803833</v>
      </c>
      <c r="L33" s="207">
        <v>13.880000114440918</v>
      </c>
      <c r="M33" s="207">
        <v>14.270000457763672</v>
      </c>
      <c r="N33" s="207">
        <v>13.569999694824219</v>
      </c>
      <c r="O33" s="207">
        <v>12.760000228881836</v>
      </c>
      <c r="P33" s="207">
        <v>12.220000267028809</v>
      </c>
      <c r="Q33" s="207">
        <v>11.65999984741211</v>
      </c>
      <c r="R33" s="207">
        <v>10.84000015258789</v>
      </c>
      <c r="S33" s="207">
        <v>10.460000038146973</v>
      </c>
      <c r="T33" s="207">
        <v>9.84000015258789</v>
      </c>
      <c r="U33" s="207">
        <v>10.850000381469727</v>
      </c>
      <c r="V33" s="207">
        <v>10.699999809265137</v>
      </c>
      <c r="W33" s="207">
        <v>10.470000267028809</v>
      </c>
      <c r="X33" s="207">
        <v>10.130000114440918</v>
      </c>
      <c r="Y33" s="207">
        <v>9.279999732971191</v>
      </c>
      <c r="Z33" s="214">
        <f t="shared" si="0"/>
        <v>10.20579175154368</v>
      </c>
      <c r="AA33" s="151">
        <v>14.579999923706055</v>
      </c>
      <c r="AB33" s="152" t="s">
        <v>472</v>
      </c>
      <c r="AC33" s="2">
        <v>31</v>
      </c>
      <c r="AD33" s="151">
        <v>5.571000099182129</v>
      </c>
      <c r="AE33" s="253" t="s">
        <v>488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12.769000053405762</v>
      </c>
      <c r="C34" s="217">
        <f t="shared" si="1"/>
        <v>12.662838766651769</v>
      </c>
      <c r="D34" s="217">
        <f t="shared" si="1"/>
        <v>12.519677454425443</v>
      </c>
      <c r="E34" s="217">
        <f t="shared" si="1"/>
        <v>12.490548318432223</v>
      </c>
      <c r="F34" s="217">
        <f t="shared" si="1"/>
        <v>12.347677492326305</v>
      </c>
      <c r="G34" s="217">
        <f t="shared" si="1"/>
        <v>12.406838709308255</v>
      </c>
      <c r="H34" s="217">
        <f t="shared" si="1"/>
        <v>13.623419392493464</v>
      </c>
      <c r="I34" s="217">
        <f t="shared" si="1"/>
        <v>15.724516007208056</v>
      </c>
      <c r="J34" s="217">
        <f t="shared" si="1"/>
        <v>17.073548440010317</v>
      </c>
      <c r="K34" s="217">
        <f t="shared" si="1"/>
        <v>17.78290324057302</v>
      </c>
      <c r="L34" s="217">
        <f t="shared" si="1"/>
        <v>17.992257948844664</v>
      </c>
      <c r="M34" s="217">
        <f t="shared" si="1"/>
        <v>18.055161353080504</v>
      </c>
      <c r="N34" s="217">
        <f t="shared" si="1"/>
        <v>17.903870890217444</v>
      </c>
      <c r="O34" s="217">
        <f t="shared" si="1"/>
        <v>17.367096870176255</v>
      </c>
      <c r="P34" s="217">
        <f t="shared" si="1"/>
        <v>16.843548405554987</v>
      </c>
      <c r="Q34" s="217">
        <f t="shared" si="1"/>
        <v>16.047741828426236</v>
      </c>
      <c r="R34" s="217">
        <f>AVERAGE(R3:R33)</f>
        <v>14.924516154873755</v>
      </c>
      <c r="S34" s="217">
        <f aca="true" t="shared" si="2" ref="S34:Y34">AVERAGE(S3:S33)</f>
        <v>14.066451657202936</v>
      </c>
      <c r="T34" s="217">
        <f t="shared" si="2"/>
        <v>13.654774312050112</v>
      </c>
      <c r="U34" s="217">
        <f t="shared" si="2"/>
        <v>13.51606442851405</v>
      </c>
      <c r="V34" s="217">
        <f t="shared" si="2"/>
        <v>13.249193576074415</v>
      </c>
      <c r="W34" s="217">
        <f t="shared" si="2"/>
        <v>13.060193661720522</v>
      </c>
      <c r="X34" s="217">
        <f t="shared" si="2"/>
        <v>12.926290373648367</v>
      </c>
      <c r="Y34" s="217">
        <f t="shared" si="2"/>
        <v>12.626161190771288</v>
      </c>
      <c r="Z34" s="217">
        <f>AVERAGE(B3:Y33)</f>
        <v>14.651428771916256</v>
      </c>
      <c r="AA34" s="218">
        <f>(AVERAGE(最高))</f>
        <v>19.142257998066565</v>
      </c>
      <c r="AB34" s="219"/>
      <c r="AC34" s="220"/>
      <c r="AD34" s="218">
        <f>(AVERAGE(最低))</f>
        <v>10.906741942128827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22.68000030517578</v>
      </c>
      <c r="C46" s="3">
        <v>4</v>
      </c>
      <c r="D46" s="159" t="s">
        <v>134</v>
      </c>
      <c r="E46" s="197"/>
      <c r="F46" s="156"/>
      <c r="G46" s="157">
        <f>MIN(最低)</f>
        <v>4.414999961853027</v>
      </c>
      <c r="H46" s="3">
        <v>30</v>
      </c>
      <c r="I46" s="255" t="s">
        <v>191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7.769999980926514</v>
      </c>
      <c r="C3" s="207">
        <v>8.229999542236328</v>
      </c>
      <c r="D3" s="207">
        <v>9.020000457763672</v>
      </c>
      <c r="E3" s="207">
        <v>8.149999618530273</v>
      </c>
      <c r="F3" s="207">
        <v>7.389999866485596</v>
      </c>
      <c r="G3" s="207">
        <v>7.179999828338623</v>
      </c>
      <c r="H3" s="207">
        <v>10.270000457763672</v>
      </c>
      <c r="I3" s="207">
        <v>11.699999809265137</v>
      </c>
      <c r="J3" s="207">
        <v>12.779999732971191</v>
      </c>
      <c r="K3" s="207">
        <v>14.470000267028809</v>
      </c>
      <c r="L3" s="207">
        <v>15.779999732971191</v>
      </c>
      <c r="M3" s="207">
        <v>16</v>
      </c>
      <c r="N3" s="207">
        <v>14.789999961853027</v>
      </c>
      <c r="O3" s="207">
        <v>14.59000015258789</v>
      </c>
      <c r="P3" s="207">
        <v>13.949999809265137</v>
      </c>
      <c r="Q3" s="207">
        <v>10.5600004196167</v>
      </c>
      <c r="R3" s="207">
        <v>8.859999656677246</v>
      </c>
      <c r="S3" s="207">
        <v>8.149999618530273</v>
      </c>
      <c r="T3" s="207">
        <v>7.579999923706055</v>
      </c>
      <c r="U3" s="207">
        <v>6.958000183105469</v>
      </c>
      <c r="V3" s="207">
        <v>6.64300012588501</v>
      </c>
      <c r="W3" s="207">
        <v>5.88700008392334</v>
      </c>
      <c r="X3" s="207">
        <v>6.086999893188477</v>
      </c>
      <c r="Y3" s="207">
        <v>5.739999771118164</v>
      </c>
      <c r="Z3" s="214">
        <f aca="true" t="shared" si="0" ref="Z3:Z32">AVERAGE(B3:Y3)</f>
        <v>9.938958287239075</v>
      </c>
      <c r="AA3" s="151">
        <v>16.209999084472656</v>
      </c>
      <c r="AB3" s="152" t="s">
        <v>464</v>
      </c>
      <c r="AC3" s="2">
        <v>1</v>
      </c>
      <c r="AD3" s="151">
        <v>5.635000228881836</v>
      </c>
      <c r="AE3" s="253" t="s">
        <v>498</v>
      </c>
      <c r="AF3" s="1"/>
    </row>
    <row r="4" spans="1:32" ht="11.25" customHeight="1">
      <c r="A4" s="215">
        <v>2</v>
      </c>
      <c r="B4" s="207">
        <v>6.107999801635742</v>
      </c>
      <c r="C4" s="207">
        <v>6.854000091552734</v>
      </c>
      <c r="D4" s="207">
        <v>7.659999847412109</v>
      </c>
      <c r="E4" s="207">
        <v>8.010000228881836</v>
      </c>
      <c r="F4" s="207">
        <v>7.699999809265137</v>
      </c>
      <c r="G4" s="207">
        <v>7.53000020980835</v>
      </c>
      <c r="H4" s="207">
        <v>7.940000057220459</v>
      </c>
      <c r="I4" s="207">
        <v>10.979999542236328</v>
      </c>
      <c r="J4" s="207">
        <v>13.5</v>
      </c>
      <c r="K4" s="207">
        <v>16.610000610351562</v>
      </c>
      <c r="L4" s="207">
        <v>17.420000076293945</v>
      </c>
      <c r="M4" s="207">
        <v>17.350000381469727</v>
      </c>
      <c r="N4" s="207">
        <v>15.989999771118164</v>
      </c>
      <c r="O4" s="207">
        <v>14.880000114440918</v>
      </c>
      <c r="P4" s="207">
        <v>14.930000305175781</v>
      </c>
      <c r="Q4" s="207">
        <v>13.529999732971191</v>
      </c>
      <c r="R4" s="207">
        <v>12.59000015258789</v>
      </c>
      <c r="S4" s="208">
        <v>11.0600004196167</v>
      </c>
      <c r="T4" s="207">
        <v>10.770000457763672</v>
      </c>
      <c r="U4" s="207">
        <v>10.4399995803833</v>
      </c>
      <c r="V4" s="207">
        <v>10.800000190734863</v>
      </c>
      <c r="W4" s="207">
        <v>9.760000228881836</v>
      </c>
      <c r="X4" s="207">
        <v>10.34000015258789</v>
      </c>
      <c r="Y4" s="207">
        <v>9.90999984741211</v>
      </c>
      <c r="Z4" s="214">
        <f t="shared" si="0"/>
        <v>11.36091673374176</v>
      </c>
      <c r="AA4" s="151">
        <v>18.8700008392334</v>
      </c>
      <c r="AB4" s="152" t="s">
        <v>432</v>
      </c>
      <c r="AC4" s="2">
        <v>2</v>
      </c>
      <c r="AD4" s="151">
        <v>5.656000137329102</v>
      </c>
      <c r="AE4" s="253" t="s">
        <v>288</v>
      </c>
      <c r="AF4" s="1"/>
    </row>
    <row r="5" spans="1:32" ht="11.25" customHeight="1">
      <c r="A5" s="215">
        <v>3</v>
      </c>
      <c r="B5" s="207">
        <v>10.350000381469727</v>
      </c>
      <c r="C5" s="207">
        <v>10.75</v>
      </c>
      <c r="D5" s="207">
        <v>10.260000228881836</v>
      </c>
      <c r="E5" s="207">
        <v>10.109999656677246</v>
      </c>
      <c r="F5" s="207">
        <v>10.489999771118164</v>
      </c>
      <c r="G5" s="207">
        <v>10.75</v>
      </c>
      <c r="H5" s="207">
        <v>11.569999694824219</v>
      </c>
      <c r="I5" s="207">
        <v>12.65999984741211</v>
      </c>
      <c r="J5" s="207">
        <v>13.989999771118164</v>
      </c>
      <c r="K5" s="207">
        <v>15.420000076293945</v>
      </c>
      <c r="L5" s="207">
        <v>15.15999984741211</v>
      </c>
      <c r="M5" s="207">
        <v>14.819999694824219</v>
      </c>
      <c r="N5" s="207">
        <v>14.899999618530273</v>
      </c>
      <c r="O5" s="207">
        <v>14.609999656677246</v>
      </c>
      <c r="P5" s="207">
        <v>14.220000267028809</v>
      </c>
      <c r="Q5" s="207">
        <v>12.970000267028809</v>
      </c>
      <c r="R5" s="207">
        <v>11.550000190734863</v>
      </c>
      <c r="S5" s="207">
        <v>11.300000190734863</v>
      </c>
      <c r="T5" s="207">
        <v>10.579999923706055</v>
      </c>
      <c r="U5" s="207">
        <v>10.300000190734863</v>
      </c>
      <c r="V5" s="207">
        <v>10.6899995803833</v>
      </c>
      <c r="W5" s="207">
        <v>11.079999923706055</v>
      </c>
      <c r="X5" s="207">
        <v>10.800000190734863</v>
      </c>
      <c r="Y5" s="207">
        <v>10.600000381469727</v>
      </c>
      <c r="Z5" s="214">
        <f t="shared" si="0"/>
        <v>12.080416639645895</v>
      </c>
      <c r="AA5" s="151">
        <v>16.020000457763672</v>
      </c>
      <c r="AB5" s="152" t="s">
        <v>307</v>
      </c>
      <c r="AC5" s="2">
        <v>3</v>
      </c>
      <c r="AD5" s="151">
        <v>9.819999694824219</v>
      </c>
      <c r="AE5" s="253" t="s">
        <v>481</v>
      </c>
      <c r="AF5" s="1"/>
    </row>
    <row r="6" spans="1:32" ht="11.25" customHeight="1">
      <c r="A6" s="215">
        <v>4</v>
      </c>
      <c r="B6" s="207">
        <v>9.489999771118164</v>
      </c>
      <c r="C6" s="207">
        <v>8.890000343322754</v>
      </c>
      <c r="D6" s="207">
        <v>8.9399995803833</v>
      </c>
      <c r="E6" s="207">
        <v>9.380000114440918</v>
      </c>
      <c r="F6" s="207">
        <v>9.180000305175781</v>
      </c>
      <c r="G6" s="207">
        <v>8.270000457763672</v>
      </c>
      <c r="H6" s="207">
        <v>9.239999771118164</v>
      </c>
      <c r="I6" s="207">
        <v>12</v>
      </c>
      <c r="J6" s="207">
        <v>13.350000381469727</v>
      </c>
      <c r="K6" s="207">
        <v>13.630000114440918</v>
      </c>
      <c r="L6" s="207">
        <v>14.649999618530273</v>
      </c>
      <c r="M6" s="207">
        <v>14.59000015258789</v>
      </c>
      <c r="N6" s="207">
        <v>13.949999809265137</v>
      </c>
      <c r="O6" s="207">
        <v>14.029999732971191</v>
      </c>
      <c r="P6" s="207">
        <v>13.020000457763672</v>
      </c>
      <c r="Q6" s="207">
        <v>11.319999694824219</v>
      </c>
      <c r="R6" s="207">
        <v>8.5600004196167</v>
      </c>
      <c r="S6" s="207">
        <v>7.349999904632568</v>
      </c>
      <c r="T6" s="207">
        <v>7.260000228881836</v>
      </c>
      <c r="U6" s="207">
        <v>6.789999961853027</v>
      </c>
      <c r="V6" s="207">
        <v>6.086999893188477</v>
      </c>
      <c r="W6" s="207">
        <v>5.414000034332275</v>
      </c>
      <c r="X6" s="207">
        <v>5.382999897003174</v>
      </c>
      <c r="Y6" s="207">
        <v>5.215000152587891</v>
      </c>
      <c r="Z6" s="214">
        <f t="shared" si="0"/>
        <v>9.832875033219656</v>
      </c>
      <c r="AA6" s="151">
        <v>15.010000228881836</v>
      </c>
      <c r="AB6" s="152" t="s">
        <v>79</v>
      </c>
      <c r="AC6" s="2">
        <v>4</v>
      </c>
      <c r="AD6" s="151">
        <v>5.089000225067139</v>
      </c>
      <c r="AE6" s="253" t="s">
        <v>499</v>
      </c>
      <c r="AF6" s="1"/>
    </row>
    <row r="7" spans="1:32" ht="11.25" customHeight="1">
      <c r="A7" s="215">
        <v>5</v>
      </c>
      <c r="B7" s="207">
        <v>5.603000164031982</v>
      </c>
      <c r="C7" s="207">
        <v>5.750999927520752</v>
      </c>
      <c r="D7" s="207">
        <v>6.255000114440918</v>
      </c>
      <c r="E7" s="207">
        <v>6.276000022888184</v>
      </c>
      <c r="F7" s="207">
        <v>6.265999794006348</v>
      </c>
      <c r="G7" s="207">
        <v>5.940999984741211</v>
      </c>
      <c r="H7" s="207">
        <v>6.413000106811523</v>
      </c>
      <c r="I7" s="207">
        <v>8.829999923706055</v>
      </c>
      <c r="J7" s="207">
        <v>12.430000305175781</v>
      </c>
      <c r="K7" s="207">
        <v>12.569999694824219</v>
      </c>
      <c r="L7" s="207">
        <v>12.729999542236328</v>
      </c>
      <c r="M7" s="207">
        <v>12.529999732971191</v>
      </c>
      <c r="N7" s="207">
        <v>13</v>
      </c>
      <c r="O7" s="207">
        <v>12.470000267028809</v>
      </c>
      <c r="P7" s="207">
        <v>11.520000457763672</v>
      </c>
      <c r="Q7" s="207">
        <v>11</v>
      </c>
      <c r="R7" s="207">
        <v>9.979999542236328</v>
      </c>
      <c r="S7" s="207">
        <v>9.699999809265137</v>
      </c>
      <c r="T7" s="207">
        <v>9.59000015258789</v>
      </c>
      <c r="U7" s="207">
        <v>9.289999961853027</v>
      </c>
      <c r="V7" s="207">
        <v>8.600000381469727</v>
      </c>
      <c r="W7" s="207">
        <v>9.1899995803833</v>
      </c>
      <c r="X7" s="207">
        <v>8.949999809265137</v>
      </c>
      <c r="Y7" s="207">
        <v>8.869999885559082</v>
      </c>
      <c r="Z7" s="214">
        <f t="shared" si="0"/>
        <v>9.323124965031942</v>
      </c>
      <c r="AA7" s="151">
        <v>13.550000190734863</v>
      </c>
      <c r="AB7" s="152" t="s">
        <v>489</v>
      </c>
      <c r="AC7" s="2">
        <v>5</v>
      </c>
      <c r="AD7" s="151">
        <v>5.098999977111816</v>
      </c>
      <c r="AE7" s="253" t="s">
        <v>500</v>
      </c>
      <c r="AF7" s="1"/>
    </row>
    <row r="8" spans="1:32" ht="11.25" customHeight="1">
      <c r="A8" s="215">
        <v>6</v>
      </c>
      <c r="B8" s="207">
        <v>10.0600004196167</v>
      </c>
      <c r="C8" s="207">
        <v>10.180000305175781</v>
      </c>
      <c r="D8" s="207">
        <v>9.65999984741211</v>
      </c>
      <c r="E8" s="207">
        <v>10.40999984741211</v>
      </c>
      <c r="F8" s="207">
        <v>10.819999694824219</v>
      </c>
      <c r="G8" s="207">
        <v>11.069999694824219</v>
      </c>
      <c r="H8" s="207">
        <v>12.239999771118164</v>
      </c>
      <c r="I8" s="207">
        <v>14.789999961853027</v>
      </c>
      <c r="J8" s="207">
        <v>15.890000343322754</v>
      </c>
      <c r="K8" s="207">
        <v>17.75</v>
      </c>
      <c r="L8" s="207">
        <v>19.290000915527344</v>
      </c>
      <c r="M8" s="207">
        <v>18.639999389648438</v>
      </c>
      <c r="N8" s="207">
        <v>16.40999984741211</v>
      </c>
      <c r="O8" s="207">
        <v>16.469999313354492</v>
      </c>
      <c r="P8" s="207">
        <v>15.710000038146973</v>
      </c>
      <c r="Q8" s="207">
        <v>15.3100004196167</v>
      </c>
      <c r="R8" s="207">
        <v>14.210000038146973</v>
      </c>
      <c r="S8" s="207">
        <v>12.670000076293945</v>
      </c>
      <c r="T8" s="207">
        <v>12.520000457763672</v>
      </c>
      <c r="U8" s="207">
        <v>13.760000228881836</v>
      </c>
      <c r="V8" s="207">
        <v>14.270000457763672</v>
      </c>
      <c r="W8" s="207">
        <v>13.9399995803833</v>
      </c>
      <c r="X8" s="207">
        <v>13.100000381469727</v>
      </c>
      <c r="Y8" s="207">
        <v>12.279999732971191</v>
      </c>
      <c r="Z8" s="214">
        <f t="shared" si="0"/>
        <v>13.81041669845581</v>
      </c>
      <c r="AA8" s="151">
        <v>19.920000076293945</v>
      </c>
      <c r="AB8" s="152" t="s">
        <v>490</v>
      </c>
      <c r="AC8" s="2">
        <v>6</v>
      </c>
      <c r="AD8" s="151">
        <v>8.859999656677246</v>
      </c>
      <c r="AE8" s="253" t="s">
        <v>149</v>
      </c>
      <c r="AF8" s="1"/>
    </row>
    <row r="9" spans="1:32" ht="11.25" customHeight="1">
      <c r="A9" s="215">
        <v>7</v>
      </c>
      <c r="B9" s="207">
        <v>12.220000267028809</v>
      </c>
      <c r="C9" s="207">
        <v>12.1899995803833</v>
      </c>
      <c r="D9" s="207">
        <v>12.859999656677246</v>
      </c>
      <c r="E9" s="207">
        <v>12.390000343322754</v>
      </c>
      <c r="F9" s="207">
        <v>14.5600004196167</v>
      </c>
      <c r="G9" s="207">
        <v>12.649999618530273</v>
      </c>
      <c r="H9" s="207">
        <v>11.770000457763672</v>
      </c>
      <c r="I9" s="207">
        <v>12.890000343322754</v>
      </c>
      <c r="J9" s="207">
        <v>14.140000343322754</v>
      </c>
      <c r="K9" s="207">
        <v>15.510000228881836</v>
      </c>
      <c r="L9" s="207">
        <v>15.859999656677246</v>
      </c>
      <c r="M9" s="207">
        <v>17.010000228881836</v>
      </c>
      <c r="N9" s="207">
        <v>18.639999389648438</v>
      </c>
      <c r="O9" s="207">
        <v>16.360000610351562</v>
      </c>
      <c r="P9" s="207">
        <v>15.90999984741211</v>
      </c>
      <c r="Q9" s="207">
        <v>14.850000381469727</v>
      </c>
      <c r="R9" s="207">
        <v>12.970000267028809</v>
      </c>
      <c r="S9" s="207">
        <v>13.579999923706055</v>
      </c>
      <c r="T9" s="207">
        <v>12.460000038146973</v>
      </c>
      <c r="U9" s="207">
        <v>12.0600004196167</v>
      </c>
      <c r="V9" s="207">
        <v>11</v>
      </c>
      <c r="W9" s="207">
        <v>10.579999923706055</v>
      </c>
      <c r="X9" s="207">
        <v>10.420000076293945</v>
      </c>
      <c r="Y9" s="207">
        <v>10.119999885559082</v>
      </c>
      <c r="Z9" s="214">
        <f t="shared" si="0"/>
        <v>13.458333412806192</v>
      </c>
      <c r="AA9" s="151">
        <v>18.760000228881836</v>
      </c>
      <c r="AB9" s="152" t="s">
        <v>491</v>
      </c>
      <c r="AC9" s="2">
        <v>7</v>
      </c>
      <c r="AD9" s="151">
        <v>10.079999923706055</v>
      </c>
      <c r="AE9" s="253" t="s">
        <v>142</v>
      </c>
      <c r="AF9" s="1"/>
    </row>
    <row r="10" spans="1:32" ht="11.25" customHeight="1">
      <c r="A10" s="215">
        <v>8</v>
      </c>
      <c r="B10" s="207">
        <v>9.479999542236328</v>
      </c>
      <c r="C10" s="207">
        <v>9.350000381469727</v>
      </c>
      <c r="D10" s="207">
        <v>9.180000305175781</v>
      </c>
      <c r="E10" s="207">
        <v>8.699999809265137</v>
      </c>
      <c r="F10" s="207">
        <v>8.050000190734863</v>
      </c>
      <c r="G10" s="207">
        <v>7.75</v>
      </c>
      <c r="H10" s="207">
        <v>8.40999984741211</v>
      </c>
      <c r="I10" s="207">
        <v>9.529999732971191</v>
      </c>
      <c r="J10" s="207">
        <v>9.609999656677246</v>
      </c>
      <c r="K10" s="207">
        <v>10.170000076293945</v>
      </c>
      <c r="L10" s="207">
        <v>10.15999984741211</v>
      </c>
      <c r="M10" s="207">
        <v>10.970000267028809</v>
      </c>
      <c r="N10" s="207">
        <v>11.1899995803833</v>
      </c>
      <c r="O10" s="207">
        <v>10.680000305175781</v>
      </c>
      <c r="P10" s="207">
        <v>9.84000015258789</v>
      </c>
      <c r="Q10" s="207">
        <v>8.84000015258789</v>
      </c>
      <c r="R10" s="207">
        <v>7.519999980926514</v>
      </c>
      <c r="S10" s="207">
        <v>6.539999961853027</v>
      </c>
      <c r="T10" s="207">
        <v>6.0879998207092285</v>
      </c>
      <c r="U10" s="207">
        <v>6.730000019073486</v>
      </c>
      <c r="V10" s="207">
        <v>6.446000099182129</v>
      </c>
      <c r="W10" s="207">
        <v>6.203999996185303</v>
      </c>
      <c r="X10" s="207">
        <v>5.868000030517578</v>
      </c>
      <c r="Y10" s="207">
        <v>5.048999786376953</v>
      </c>
      <c r="Z10" s="214">
        <f t="shared" si="0"/>
        <v>8.431458314259848</v>
      </c>
      <c r="AA10" s="151">
        <v>11.329999923706055</v>
      </c>
      <c r="AB10" s="152" t="s">
        <v>182</v>
      </c>
      <c r="AC10" s="2">
        <v>8</v>
      </c>
      <c r="AD10" s="151">
        <v>5.048999786376953</v>
      </c>
      <c r="AE10" s="253" t="s">
        <v>103</v>
      </c>
      <c r="AF10" s="1"/>
    </row>
    <row r="11" spans="1:32" ht="11.25" customHeight="1">
      <c r="A11" s="215">
        <v>9</v>
      </c>
      <c r="B11" s="207">
        <v>5.079999923706055</v>
      </c>
      <c r="C11" s="207">
        <v>5.479000091552734</v>
      </c>
      <c r="D11" s="207">
        <v>6.572000026702881</v>
      </c>
      <c r="E11" s="207">
        <v>6.289000034332275</v>
      </c>
      <c r="F11" s="207">
        <v>6.383999824523926</v>
      </c>
      <c r="G11" s="207">
        <v>6.730999946594238</v>
      </c>
      <c r="H11" s="207">
        <v>6.76200008392334</v>
      </c>
      <c r="I11" s="207">
        <v>8.130000114440918</v>
      </c>
      <c r="J11" s="207">
        <v>8.930000305175781</v>
      </c>
      <c r="K11" s="207">
        <v>9.600000381469727</v>
      </c>
      <c r="L11" s="207">
        <v>10.020000457763672</v>
      </c>
      <c r="M11" s="207">
        <v>10.180000305175781</v>
      </c>
      <c r="N11" s="207">
        <v>9.779999732971191</v>
      </c>
      <c r="O11" s="207">
        <v>9.8100004196167</v>
      </c>
      <c r="P11" s="207">
        <v>9.329999923706055</v>
      </c>
      <c r="Q11" s="207">
        <v>8.520000457763672</v>
      </c>
      <c r="R11" s="207">
        <v>7.75</v>
      </c>
      <c r="S11" s="207">
        <v>7.570000171661377</v>
      </c>
      <c r="T11" s="207">
        <v>7.539999961853027</v>
      </c>
      <c r="U11" s="207">
        <v>8.09000015258789</v>
      </c>
      <c r="V11" s="207">
        <v>8.180000305175781</v>
      </c>
      <c r="W11" s="207">
        <v>7.75</v>
      </c>
      <c r="X11" s="207">
        <v>7.46999979019165</v>
      </c>
      <c r="Y11" s="207">
        <v>7.840000152587891</v>
      </c>
      <c r="Z11" s="214">
        <f t="shared" si="0"/>
        <v>7.90779177347819</v>
      </c>
      <c r="AA11" s="151">
        <v>10.399999618530273</v>
      </c>
      <c r="AB11" s="152" t="s">
        <v>492</v>
      </c>
      <c r="AC11" s="2">
        <v>9</v>
      </c>
      <c r="AD11" s="151">
        <v>4.974999904632568</v>
      </c>
      <c r="AE11" s="253" t="s">
        <v>373</v>
      </c>
      <c r="AF11" s="1"/>
    </row>
    <row r="12" spans="1:32" ht="11.25" customHeight="1">
      <c r="A12" s="223">
        <v>10</v>
      </c>
      <c r="B12" s="209">
        <v>7.730000019073486</v>
      </c>
      <c r="C12" s="209">
        <v>7.519999980926514</v>
      </c>
      <c r="D12" s="209">
        <v>6.458000183105469</v>
      </c>
      <c r="E12" s="209">
        <v>6.742000102996826</v>
      </c>
      <c r="F12" s="209">
        <v>6.668000221252441</v>
      </c>
      <c r="G12" s="209">
        <v>7.309999942779541</v>
      </c>
      <c r="H12" s="209">
        <v>7.550000190734863</v>
      </c>
      <c r="I12" s="209">
        <v>8.109999656677246</v>
      </c>
      <c r="J12" s="209">
        <v>8.979999542236328</v>
      </c>
      <c r="K12" s="209">
        <v>10.140000343322754</v>
      </c>
      <c r="L12" s="209">
        <v>10.350000381469727</v>
      </c>
      <c r="M12" s="209">
        <v>10.6899995803833</v>
      </c>
      <c r="N12" s="209">
        <v>11.34000015258789</v>
      </c>
      <c r="O12" s="209">
        <v>10.699999809265137</v>
      </c>
      <c r="P12" s="209">
        <v>10.399999618530273</v>
      </c>
      <c r="Q12" s="209">
        <v>8.739999771118164</v>
      </c>
      <c r="R12" s="209">
        <v>7.610000133514404</v>
      </c>
      <c r="S12" s="209">
        <v>6.8470001220703125</v>
      </c>
      <c r="T12" s="209">
        <v>6.616000175476074</v>
      </c>
      <c r="U12" s="209">
        <v>6.173999786376953</v>
      </c>
      <c r="V12" s="209">
        <v>7.349999904632568</v>
      </c>
      <c r="W12" s="209">
        <v>7.480000019073486</v>
      </c>
      <c r="X12" s="209">
        <v>7.480000019073486</v>
      </c>
      <c r="Y12" s="209">
        <v>7.760000228881836</v>
      </c>
      <c r="Z12" s="224">
        <f t="shared" si="0"/>
        <v>8.197708328564962</v>
      </c>
      <c r="AA12" s="157">
        <v>11.489999771118164</v>
      </c>
      <c r="AB12" s="210" t="s">
        <v>131</v>
      </c>
      <c r="AC12" s="211">
        <v>10</v>
      </c>
      <c r="AD12" s="157">
        <v>6.015999794006348</v>
      </c>
      <c r="AE12" s="254" t="s">
        <v>501</v>
      </c>
      <c r="AF12" s="1"/>
    </row>
    <row r="13" spans="1:32" ht="11.25" customHeight="1">
      <c r="A13" s="215">
        <v>11</v>
      </c>
      <c r="B13" s="207">
        <v>7.349999904632568</v>
      </c>
      <c r="C13" s="207">
        <v>7.369999885559082</v>
      </c>
      <c r="D13" s="207">
        <v>7.309999942779541</v>
      </c>
      <c r="E13" s="207">
        <v>7.360000133514404</v>
      </c>
      <c r="F13" s="207">
        <v>7.630000114440918</v>
      </c>
      <c r="G13" s="207">
        <v>7.059999942779541</v>
      </c>
      <c r="H13" s="207">
        <v>7.550000190734863</v>
      </c>
      <c r="I13" s="207">
        <v>8.319999694824219</v>
      </c>
      <c r="J13" s="207">
        <v>8.920000076293945</v>
      </c>
      <c r="K13" s="207">
        <v>9.220000267028809</v>
      </c>
      <c r="L13" s="207">
        <v>9.970000267028809</v>
      </c>
      <c r="M13" s="207">
        <v>9.949999809265137</v>
      </c>
      <c r="N13" s="207">
        <v>10.050000190734863</v>
      </c>
      <c r="O13" s="207">
        <v>9.739999771118164</v>
      </c>
      <c r="P13" s="207">
        <v>9.25</v>
      </c>
      <c r="Q13" s="207">
        <v>8.680000305175781</v>
      </c>
      <c r="R13" s="207">
        <v>7.840000152587891</v>
      </c>
      <c r="S13" s="207">
        <v>7.599999904632568</v>
      </c>
      <c r="T13" s="207">
        <v>7.889999866485596</v>
      </c>
      <c r="U13" s="207">
        <v>7.119999885559082</v>
      </c>
      <c r="V13" s="207">
        <v>7.809999942779541</v>
      </c>
      <c r="W13" s="207">
        <v>7.269999980926514</v>
      </c>
      <c r="X13" s="207">
        <v>8.710000038146973</v>
      </c>
      <c r="Y13" s="207">
        <v>8.829999923706055</v>
      </c>
      <c r="Z13" s="214">
        <f t="shared" si="0"/>
        <v>8.283333341280619</v>
      </c>
      <c r="AA13" s="151">
        <v>10.279999732971191</v>
      </c>
      <c r="AB13" s="152" t="s">
        <v>119</v>
      </c>
      <c r="AC13" s="2">
        <v>11</v>
      </c>
      <c r="AD13" s="151">
        <v>6.479000091552734</v>
      </c>
      <c r="AE13" s="253" t="s">
        <v>502</v>
      </c>
      <c r="AF13" s="1"/>
    </row>
    <row r="14" spans="1:32" ht="11.25" customHeight="1">
      <c r="A14" s="215">
        <v>12</v>
      </c>
      <c r="B14" s="207">
        <v>7.809999942779541</v>
      </c>
      <c r="C14" s="207">
        <v>8.359999656677246</v>
      </c>
      <c r="D14" s="207">
        <v>8.670000076293945</v>
      </c>
      <c r="E14" s="207">
        <v>8.720000267028809</v>
      </c>
      <c r="F14" s="207">
        <v>8.869999885559082</v>
      </c>
      <c r="G14" s="207">
        <v>8.619999885559082</v>
      </c>
      <c r="H14" s="207">
        <v>9.210000038146973</v>
      </c>
      <c r="I14" s="207">
        <v>9.859999656677246</v>
      </c>
      <c r="J14" s="207">
        <v>10.25</v>
      </c>
      <c r="K14" s="207">
        <v>10.75</v>
      </c>
      <c r="L14" s="207">
        <v>11.369999885559082</v>
      </c>
      <c r="M14" s="207">
        <v>12.529999732971191</v>
      </c>
      <c r="N14" s="207">
        <v>12.369999885559082</v>
      </c>
      <c r="O14" s="207">
        <v>12.529999732971191</v>
      </c>
      <c r="P14" s="207">
        <v>11.770000457763672</v>
      </c>
      <c r="Q14" s="207">
        <v>11.529999732971191</v>
      </c>
      <c r="R14" s="207">
        <v>11.180000305175781</v>
      </c>
      <c r="S14" s="207">
        <v>10.029999732971191</v>
      </c>
      <c r="T14" s="207">
        <v>11.100000381469727</v>
      </c>
      <c r="U14" s="207">
        <v>10.449999809265137</v>
      </c>
      <c r="V14" s="207">
        <v>10.5</v>
      </c>
      <c r="W14" s="207">
        <v>10.59000015258789</v>
      </c>
      <c r="X14" s="207">
        <v>11.149999618530273</v>
      </c>
      <c r="Y14" s="207">
        <v>9.8100004196167</v>
      </c>
      <c r="Z14" s="214">
        <f t="shared" si="0"/>
        <v>10.334583302338919</v>
      </c>
      <c r="AA14" s="151">
        <v>12.779999732971191</v>
      </c>
      <c r="AB14" s="152" t="s">
        <v>68</v>
      </c>
      <c r="AC14" s="2">
        <v>12</v>
      </c>
      <c r="AD14" s="151">
        <v>7.630000114440918</v>
      </c>
      <c r="AE14" s="253" t="s">
        <v>503</v>
      </c>
      <c r="AF14" s="1"/>
    </row>
    <row r="15" spans="1:32" ht="11.25" customHeight="1">
      <c r="A15" s="215">
        <v>13</v>
      </c>
      <c r="B15" s="207">
        <v>9.229999542236328</v>
      </c>
      <c r="C15" s="207">
        <v>10.199999809265137</v>
      </c>
      <c r="D15" s="207">
        <v>11.470000267028809</v>
      </c>
      <c r="E15" s="207">
        <v>11.079999923706055</v>
      </c>
      <c r="F15" s="207">
        <v>11.619999885559082</v>
      </c>
      <c r="G15" s="207">
        <v>10.899999618530273</v>
      </c>
      <c r="H15" s="207">
        <v>11.569999694824219</v>
      </c>
      <c r="I15" s="207">
        <v>13.289999961853027</v>
      </c>
      <c r="J15" s="207">
        <v>14.029999732971191</v>
      </c>
      <c r="K15" s="207">
        <v>14.470000267028809</v>
      </c>
      <c r="L15" s="207">
        <v>14.710000038146973</v>
      </c>
      <c r="M15" s="207">
        <v>14.140000343322754</v>
      </c>
      <c r="N15" s="207">
        <v>13.380000114440918</v>
      </c>
      <c r="O15" s="207">
        <v>12.75</v>
      </c>
      <c r="P15" s="207">
        <v>12.460000038146973</v>
      </c>
      <c r="Q15" s="207">
        <v>10.40999984741211</v>
      </c>
      <c r="R15" s="207">
        <v>8.770000457763672</v>
      </c>
      <c r="S15" s="207">
        <v>9.569999694824219</v>
      </c>
      <c r="T15" s="207">
        <v>10.289999961853027</v>
      </c>
      <c r="U15" s="207">
        <v>10.510000228881836</v>
      </c>
      <c r="V15" s="207">
        <v>10.84000015258789</v>
      </c>
      <c r="W15" s="207">
        <v>11.460000038146973</v>
      </c>
      <c r="X15" s="207">
        <v>11.5</v>
      </c>
      <c r="Y15" s="207">
        <v>10.529999732971191</v>
      </c>
      <c r="Z15" s="214">
        <f t="shared" si="0"/>
        <v>11.632499972979227</v>
      </c>
      <c r="AA15" s="151">
        <v>15.289999961853027</v>
      </c>
      <c r="AB15" s="152" t="s">
        <v>493</v>
      </c>
      <c r="AC15" s="2">
        <v>13</v>
      </c>
      <c r="AD15" s="151">
        <v>7.929999828338623</v>
      </c>
      <c r="AE15" s="253" t="s">
        <v>504</v>
      </c>
      <c r="AF15" s="1"/>
    </row>
    <row r="16" spans="1:32" ht="11.25" customHeight="1">
      <c r="A16" s="215">
        <v>14</v>
      </c>
      <c r="B16" s="207">
        <v>12.069999694824219</v>
      </c>
      <c r="C16" s="207">
        <v>9.760000228881836</v>
      </c>
      <c r="D16" s="207">
        <v>9.199999809265137</v>
      </c>
      <c r="E16" s="207">
        <v>8.739999771118164</v>
      </c>
      <c r="F16" s="207">
        <v>8.350000381469727</v>
      </c>
      <c r="G16" s="207">
        <v>9.4399995803833</v>
      </c>
      <c r="H16" s="207">
        <v>10.140000343322754</v>
      </c>
      <c r="I16" s="207">
        <v>12.699999809265137</v>
      </c>
      <c r="J16" s="207">
        <v>15.180000305175781</v>
      </c>
      <c r="K16" s="207">
        <v>17.15999984741211</v>
      </c>
      <c r="L16" s="207">
        <v>17.190000534057617</v>
      </c>
      <c r="M16" s="207">
        <v>16.799999237060547</v>
      </c>
      <c r="N16" s="207">
        <v>16.450000762939453</v>
      </c>
      <c r="O16" s="207">
        <v>15.149999618530273</v>
      </c>
      <c r="P16" s="207">
        <v>14.199999809265137</v>
      </c>
      <c r="Q16" s="207">
        <v>13.899999618530273</v>
      </c>
      <c r="R16" s="207">
        <v>13.329999923706055</v>
      </c>
      <c r="S16" s="207">
        <v>12.420000076293945</v>
      </c>
      <c r="T16" s="207">
        <v>12.819999694824219</v>
      </c>
      <c r="U16" s="207">
        <v>12.699999809265137</v>
      </c>
      <c r="V16" s="207">
        <v>11.229999542236328</v>
      </c>
      <c r="W16" s="207">
        <v>10.470000267028809</v>
      </c>
      <c r="X16" s="207">
        <v>10.600000381469727</v>
      </c>
      <c r="Y16" s="207">
        <v>10.760000228881836</v>
      </c>
      <c r="Z16" s="214">
        <f t="shared" si="0"/>
        <v>12.53166663646698</v>
      </c>
      <c r="AA16" s="151">
        <v>18.059999465942383</v>
      </c>
      <c r="AB16" s="152" t="s">
        <v>494</v>
      </c>
      <c r="AC16" s="2">
        <v>14</v>
      </c>
      <c r="AD16" s="151">
        <v>8.3100004196167</v>
      </c>
      <c r="AE16" s="253" t="s">
        <v>275</v>
      </c>
      <c r="AF16" s="1"/>
    </row>
    <row r="17" spans="1:32" ht="11.25" customHeight="1">
      <c r="A17" s="215">
        <v>15</v>
      </c>
      <c r="B17" s="207">
        <v>9.9399995803833</v>
      </c>
      <c r="C17" s="207">
        <v>10.539999961853027</v>
      </c>
      <c r="D17" s="207">
        <v>10.5</v>
      </c>
      <c r="E17" s="207">
        <v>12</v>
      </c>
      <c r="F17" s="207">
        <v>11.430000305175781</v>
      </c>
      <c r="G17" s="207">
        <v>10.40999984741211</v>
      </c>
      <c r="H17" s="207">
        <v>11.489999771118164</v>
      </c>
      <c r="I17" s="207">
        <v>12.579999923706055</v>
      </c>
      <c r="J17" s="207">
        <v>13.869999885559082</v>
      </c>
      <c r="K17" s="207">
        <v>13.779999732971191</v>
      </c>
      <c r="L17" s="207">
        <v>13.800000190734863</v>
      </c>
      <c r="M17" s="207">
        <v>13.65999984741211</v>
      </c>
      <c r="N17" s="207">
        <v>13.850000381469727</v>
      </c>
      <c r="O17" s="207">
        <v>13.930000305175781</v>
      </c>
      <c r="P17" s="207">
        <v>13.430000305175781</v>
      </c>
      <c r="Q17" s="207">
        <v>12.930000305175781</v>
      </c>
      <c r="R17" s="207">
        <v>12.729999542236328</v>
      </c>
      <c r="S17" s="207">
        <v>12.579999923706055</v>
      </c>
      <c r="T17" s="207">
        <v>12.140000343322754</v>
      </c>
      <c r="U17" s="207">
        <v>12.109999656677246</v>
      </c>
      <c r="V17" s="207">
        <v>12.010000228881836</v>
      </c>
      <c r="W17" s="207">
        <v>12.050000190734863</v>
      </c>
      <c r="X17" s="207">
        <v>12.039999961853027</v>
      </c>
      <c r="Y17" s="207">
        <v>12.140000343322754</v>
      </c>
      <c r="Z17" s="214">
        <f t="shared" si="0"/>
        <v>12.330833355585733</v>
      </c>
      <c r="AA17" s="151">
        <v>15.039999961853027</v>
      </c>
      <c r="AB17" s="152" t="s">
        <v>167</v>
      </c>
      <c r="AC17" s="2">
        <v>15</v>
      </c>
      <c r="AD17" s="151">
        <v>9.800000190734863</v>
      </c>
      <c r="AE17" s="253" t="s">
        <v>505</v>
      </c>
      <c r="AF17" s="1"/>
    </row>
    <row r="18" spans="1:32" ht="11.25" customHeight="1">
      <c r="A18" s="215">
        <v>16</v>
      </c>
      <c r="B18" s="207">
        <v>12.119999885559082</v>
      </c>
      <c r="C18" s="207">
        <v>12.050000190734863</v>
      </c>
      <c r="D18" s="207">
        <v>12.140000343322754</v>
      </c>
      <c r="E18" s="207">
        <v>12.390000343322754</v>
      </c>
      <c r="F18" s="207">
        <v>12.640000343322754</v>
      </c>
      <c r="G18" s="207">
        <v>12.800000190734863</v>
      </c>
      <c r="H18" s="207">
        <v>12.819999694824219</v>
      </c>
      <c r="I18" s="207">
        <v>13.140000343322754</v>
      </c>
      <c r="J18" s="207">
        <v>13.510000228881836</v>
      </c>
      <c r="K18" s="207">
        <v>13.279999732971191</v>
      </c>
      <c r="L18" s="207">
        <v>13.90999984741211</v>
      </c>
      <c r="M18" s="207">
        <v>14.529999732971191</v>
      </c>
      <c r="N18" s="207">
        <v>14.239999771118164</v>
      </c>
      <c r="O18" s="207">
        <v>14.3100004196167</v>
      </c>
      <c r="P18" s="207">
        <v>14.34000015258789</v>
      </c>
      <c r="Q18" s="207">
        <v>13.579999923706055</v>
      </c>
      <c r="R18" s="207">
        <v>12.569999694824219</v>
      </c>
      <c r="S18" s="207">
        <v>12.170000076293945</v>
      </c>
      <c r="T18" s="207">
        <v>12.300000190734863</v>
      </c>
      <c r="U18" s="207">
        <v>12.270000457763672</v>
      </c>
      <c r="V18" s="207">
        <v>12.149999618530273</v>
      </c>
      <c r="W18" s="207">
        <v>11.729999542236328</v>
      </c>
      <c r="X18" s="207">
        <v>10.470000267028809</v>
      </c>
      <c r="Y18" s="207">
        <v>10.640000343322754</v>
      </c>
      <c r="Z18" s="214">
        <f t="shared" si="0"/>
        <v>12.754166722297668</v>
      </c>
      <c r="AA18" s="151">
        <v>14.760000228881836</v>
      </c>
      <c r="AB18" s="152" t="s">
        <v>175</v>
      </c>
      <c r="AC18" s="2">
        <v>16</v>
      </c>
      <c r="AD18" s="151">
        <v>10.420000076293945</v>
      </c>
      <c r="AE18" s="253" t="s">
        <v>506</v>
      </c>
      <c r="AF18" s="1"/>
    </row>
    <row r="19" spans="1:32" ht="11.25" customHeight="1">
      <c r="A19" s="215">
        <v>17</v>
      </c>
      <c r="B19" s="207">
        <v>10.619999885559082</v>
      </c>
      <c r="C19" s="207">
        <v>10.399999618530273</v>
      </c>
      <c r="D19" s="207">
        <v>10.140000343322754</v>
      </c>
      <c r="E19" s="207">
        <v>9.850000381469727</v>
      </c>
      <c r="F19" s="207">
        <v>9.640000343322754</v>
      </c>
      <c r="G19" s="207">
        <v>8.979999542236328</v>
      </c>
      <c r="H19" s="207">
        <v>9.359999656677246</v>
      </c>
      <c r="I19" s="207">
        <v>11.199999809265137</v>
      </c>
      <c r="J19" s="207">
        <v>14.270000457763672</v>
      </c>
      <c r="K19" s="207">
        <v>13.899999618530273</v>
      </c>
      <c r="L19" s="207">
        <v>14.619999885559082</v>
      </c>
      <c r="M19" s="207">
        <v>14.449999809265137</v>
      </c>
      <c r="N19" s="207">
        <v>14.40999984741211</v>
      </c>
      <c r="O19" s="207">
        <v>13.789999961853027</v>
      </c>
      <c r="P19" s="207">
        <v>12.760000228881836</v>
      </c>
      <c r="Q19" s="207">
        <v>11.8100004196167</v>
      </c>
      <c r="R19" s="207">
        <v>11.210000038146973</v>
      </c>
      <c r="S19" s="207">
        <v>11.029999732971191</v>
      </c>
      <c r="T19" s="207">
        <v>10.600000381469727</v>
      </c>
      <c r="U19" s="207">
        <v>10.899999618530273</v>
      </c>
      <c r="V19" s="207">
        <v>11.4399995803833</v>
      </c>
      <c r="W19" s="207">
        <v>11.949999809265137</v>
      </c>
      <c r="X19" s="207">
        <v>11.760000228881836</v>
      </c>
      <c r="Y19" s="207">
        <v>11.239999771118164</v>
      </c>
      <c r="Z19" s="214">
        <f t="shared" si="0"/>
        <v>11.680416623751322</v>
      </c>
      <c r="AA19" s="151">
        <v>15.15999984741211</v>
      </c>
      <c r="AB19" s="152" t="s">
        <v>187</v>
      </c>
      <c r="AC19" s="2">
        <v>17</v>
      </c>
      <c r="AD19" s="151">
        <v>8.819999694824219</v>
      </c>
      <c r="AE19" s="253" t="s">
        <v>507</v>
      </c>
      <c r="AF19" s="1"/>
    </row>
    <row r="20" spans="1:32" ht="11.25" customHeight="1">
      <c r="A20" s="215">
        <v>18</v>
      </c>
      <c r="B20" s="207">
        <v>10.380000114440918</v>
      </c>
      <c r="C20" s="207">
        <v>9.359999656677246</v>
      </c>
      <c r="D20" s="207">
        <v>9.829999923706055</v>
      </c>
      <c r="E20" s="207">
        <v>9.020000457763672</v>
      </c>
      <c r="F20" s="207">
        <v>8.739999771118164</v>
      </c>
      <c r="G20" s="207">
        <v>9.0600004196167</v>
      </c>
      <c r="H20" s="207">
        <v>8.6899995803833</v>
      </c>
      <c r="I20" s="207">
        <v>10.109999656677246</v>
      </c>
      <c r="J20" s="207">
        <v>11.1899995803833</v>
      </c>
      <c r="K20" s="207">
        <v>13.350000381469727</v>
      </c>
      <c r="L20" s="207">
        <v>14.369999885559082</v>
      </c>
      <c r="M20" s="207">
        <v>13.0600004196167</v>
      </c>
      <c r="N20" s="207">
        <v>12.979999542236328</v>
      </c>
      <c r="O20" s="207">
        <v>12.34000015258789</v>
      </c>
      <c r="P20" s="207">
        <v>11.600000381469727</v>
      </c>
      <c r="Q20" s="207">
        <v>10.829999923706055</v>
      </c>
      <c r="R20" s="207">
        <v>8.9399995803833</v>
      </c>
      <c r="S20" s="207">
        <v>8.4399995803833</v>
      </c>
      <c r="T20" s="207">
        <v>9.550000190734863</v>
      </c>
      <c r="U20" s="207">
        <v>7.760000228881836</v>
      </c>
      <c r="V20" s="207">
        <v>7.230000019073486</v>
      </c>
      <c r="W20" s="207">
        <v>6.7820000648498535</v>
      </c>
      <c r="X20" s="207">
        <v>5.888999938964844</v>
      </c>
      <c r="Y20" s="207">
        <v>5.047999858856201</v>
      </c>
      <c r="Z20" s="214">
        <f t="shared" si="0"/>
        <v>9.772874971230825</v>
      </c>
      <c r="AA20" s="151">
        <v>14.9399995803833</v>
      </c>
      <c r="AB20" s="152" t="s">
        <v>494</v>
      </c>
      <c r="AC20" s="2">
        <v>18</v>
      </c>
      <c r="AD20" s="151">
        <v>5.047999858856201</v>
      </c>
      <c r="AE20" s="253" t="s">
        <v>103</v>
      </c>
      <c r="AF20" s="1"/>
    </row>
    <row r="21" spans="1:32" ht="11.25" customHeight="1">
      <c r="A21" s="215">
        <v>19</v>
      </c>
      <c r="B21" s="207">
        <v>3.819999933242798</v>
      </c>
      <c r="C21" s="207">
        <v>4.335000038146973</v>
      </c>
      <c r="D21" s="207">
        <v>2.8959999084472656</v>
      </c>
      <c r="E21" s="207">
        <v>3.190000057220459</v>
      </c>
      <c r="F21" s="207">
        <v>3.4100000858306885</v>
      </c>
      <c r="G21" s="207">
        <v>2.7070000171661377</v>
      </c>
      <c r="H21" s="207">
        <v>2.8959999084472656</v>
      </c>
      <c r="I21" s="207">
        <v>6.584000110626221</v>
      </c>
      <c r="J21" s="207">
        <v>7.510000228881836</v>
      </c>
      <c r="K21" s="207">
        <v>8.710000038146973</v>
      </c>
      <c r="L21" s="207">
        <v>9.720000267028809</v>
      </c>
      <c r="M21" s="207">
        <v>9.720000267028809</v>
      </c>
      <c r="N21" s="207">
        <v>10.569999694824219</v>
      </c>
      <c r="O21" s="207">
        <v>9.680000305175781</v>
      </c>
      <c r="P21" s="207">
        <v>8.880000114440918</v>
      </c>
      <c r="Q21" s="207">
        <v>6.2769999504089355</v>
      </c>
      <c r="R21" s="207">
        <v>5.195000171661377</v>
      </c>
      <c r="S21" s="207">
        <v>5.068999767303467</v>
      </c>
      <c r="T21" s="207">
        <v>4.859000205993652</v>
      </c>
      <c r="U21" s="207">
        <v>3.882999897003174</v>
      </c>
      <c r="V21" s="207">
        <v>2.2660000324249268</v>
      </c>
      <c r="W21" s="207">
        <v>0.9229999780654907</v>
      </c>
      <c r="X21" s="207">
        <v>1.8250000476837158</v>
      </c>
      <c r="Y21" s="207">
        <v>0.9229999780654907</v>
      </c>
      <c r="Z21" s="214">
        <f t="shared" si="0"/>
        <v>5.243666708469391</v>
      </c>
      <c r="AA21" s="151">
        <v>10.850000381469727</v>
      </c>
      <c r="AB21" s="152" t="s">
        <v>131</v>
      </c>
      <c r="AC21" s="2">
        <v>19</v>
      </c>
      <c r="AD21" s="151">
        <v>0.5139999985694885</v>
      </c>
      <c r="AE21" s="253" t="s">
        <v>508</v>
      </c>
      <c r="AF21" s="1"/>
    </row>
    <row r="22" spans="1:32" ht="11.25" customHeight="1">
      <c r="A22" s="223">
        <v>20</v>
      </c>
      <c r="B22" s="209">
        <v>-0.335999995470047</v>
      </c>
      <c r="C22" s="209">
        <v>-0.3149999976158142</v>
      </c>
      <c r="D22" s="209">
        <v>0.3880000114440918</v>
      </c>
      <c r="E22" s="209">
        <v>0.4620000123977661</v>
      </c>
      <c r="F22" s="209">
        <v>1.343000054359436</v>
      </c>
      <c r="G22" s="209">
        <v>1.2170000076293945</v>
      </c>
      <c r="H22" s="209">
        <v>1.7419999837875366</v>
      </c>
      <c r="I22" s="209">
        <v>4.388999938964844</v>
      </c>
      <c r="J22" s="209">
        <v>5.8379998207092285</v>
      </c>
      <c r="K22" s="209">
        <v>6.4679999351501465</v>
      </c>
      <c r="L22" s="209">
        <v>7.420000076293945</v>
      </c>
      <c r="M22" s="209">
        <v>7.170000076293945</v>
      </c>
      <c r="N22" s="209">
        <v>6.88700008392334</v>
      </c>
      <c r="O22" s="209">
        <v>7.019999980926514</v>
      </c>
      <c r="P22" s="209">
        <v>5.585000038146973</v>
      </c>
      <c r="Q22" s="209">
        <v>3.946000099182129</v>
      </c>
      <c r="R22" s="209">
        <v>2.61299991607666</v>
      </c>
      <c r="S22" s="209">
        <v>2.622999906539917</v>
      </c>
      <c r="T22" s="209">
        <v>2.8440001010894775</v>
      </c>
      <c r="U22" s="209">
        <v>2.6760001182556152</v>
      </c>
      <c r="V22" s="209">
        <v>2.7290000915527344</v>
      </c>
      <c r="W22" s="209">
        <v>2.9070000648498535</v>
      </c>
      <c r="X22" s="209">
        <v>4.998000144958496</v>
      </c>
      <c r="Y22" s="209">
        <v>2.4769999980926514</v>
      </c>
      <c r="Z22" s="224">
        <f t="shared" si="0"/>
        <v>3.462125019480785</v>
      </c>
      <c r="AA22" s="157">
        <v>8.390000343322754</v>
      </c>
      <c r="AB22" s="210" t="s">
        <v>55</v>
      </c>
      <c r="AC22" s="211">
        <v>20</v>
      </c>
      <c r="AD22" s="157">
        <v>-0.5139999985694885</v>
      </c>
      <c r="AE22" s="254" t="s">
        <v>482</v>
      </c>
      <c r="AF22" s="1"/>
    </row>
    <row r="23" spans="1:32" ht="11.25" customHeight="1">
      <c r="A23" s="215">
        <v>21</v>
      </c>
      <c r="B23" s="207">
        <v>2.119999885559082</v>
      </c>
      <c r="C23" s="207">
        <v>1.3639999628067017</v>
      </c>
      <c r="D23" s="207">
        <v>1.5640000104904175</v>
      </c>
      <c r="E23" s="207">
        <v>1.531999945640564</v>
      </c>
      <c r="F23" s="207">
        <v>1.0490000247955322</v>
      </c>
      <c r="G23" s="207">
        <v>1.6579999923706055</v>
      </c>
      <c r="H23" s="207">
        <v>4.210000038146973</v>
      </c>
      <c r="I23" s="207">
        <v>7.199999809265137</v>
      </c>
      <c r="J23" s="207">
        <v>8.84000015258789</v>
      </c>
      <c r="K23" s="207">
        <v>9.680000305175781</v>
      </c>
      <c r="L23" s="207">
        <v>10.880000114440918</v>
      </c>
      <c r="M23" s="207">
        <v>10.170000076293945</v>
      </c>
      <c r="N23" s="207">
        <v>10.850000381469727</v>
      </c>
      <c r="O23" s="207">
        <v>9.539999961853027</v>
      </c>
      <c r="P23" s="207">
        <v>7.920000076293945</v>
      </c>
      <c r="Q23" s="207">
        <v>6.742000102996826</v>
      </c>
      <c r="R23" s="207">
        <v>5.565000057220459</v>
      </c>
      <c r="S23" s="207">
        <v>5.103000164031982</v>
      </c>
      <c r="T23" s="207">
        <v>4.198999881744385</v>
      </c>
      <c r="U23" s="207">
        <v>3.7060000896453857</v>
      </c>
      <c r="V23" s="207">
        <v>3.7060000896453857</v>
      </c>
      <c r="W23" s="207">
        <v>4.683000087738037</v>
      </c>
      <c r="X23" s="207">
        <v>2.8450000286102295</v>
      </c>
      <c r="Y23" s="207">
        <v>4.998000144958496</v>
      </c>
      <c r="Z23" s="214">
        <f t="shared" si="0"/>
        <v>5.421833390990893</v>
      </c>
      <c r="AA23" s="151">
        <v>11.289999961853027</v>
      </c>
      <c r="AB23" s="152" t="s">
        <v>62</v>
      </c>
      <c r="AC23" s="2">
        <v>21</v>
      </c>
      <c r="AD23" s="151">
        <v>0.8809999823570251</v>
      </c>
      <c r="AE23" s="253" t="s">
        <v>509</v>
      </c>
      <c r="AF23" s="1"/>
    </row>
    <row r="24" spans="1:32" ht="11.25" customHeight="1">
      <c r="A24" s="215">
        <v>22</v>
      </c>
      <c r="B24" s="207">
        <v>5.4710001945495605</v>
      </c>
      <c r="C24" s="207">
        <v>2.2039999961853027</v>
      </c>
      <c r="D24" s="207">
        <v>1.9520000219345093</v>
      </c>
      <c r="E24" s="207">
        <v>2.6559998989105225</v>
      </c>
      <c r="F24" s="207">
        <v>3.0439999103546143</v>
      </c>
      <c r="G24" s="207">
        <v>1.1540000438690186</v>
      </c>
      <c r="H24" s="207">
        <v>2.6659998893737793</v>
      </c>
      <c r="I24" s="207">
        <v>5.765999794006348</v>
      </c>
      <c r="J24" s="207">
        <v>7.75</v>
      </c>
      <c r="K24" s="207">
        <v>8.739999771118164</v>
      </c>
      <c r="L24" s="207">
        <v>9.920000076293945</v>
      </c>
      <c r="M24" s="207">
        <v>9.119999885559082</v>
      </c>
      <c r="N24" s="207">
        <v>8.430000305175781</v>
      </c>
      <c r="O24" s="207">
        <v>7.920000076293945</v>
      </c>
      <c r="P24" s="207">
        <v>8.09000015258789</v>
      </c>
      <c r="Q24" s="207">
        <v>4.88100004196167</v>
      </c>
      <c r="R24" s="207">
        <v>3.180000066757202</v>
      </c>
      <c r="S24" s="207">
        <v>2.3929998874664307</v>
      </c>
      <c r="T24" s="207">
        <v>2.246000051498413</v>
      </c>
      <c r="U24" s="207">
        <v>1.940999984741211</v>
      </c>
      <c r="V24" s="207">
        <v>1.930999994277954</v>
      </c>
      <c r="W24" s="207">
        <v>2.130000114440918</v>
      </c>
      <c r="X24" s="207">
        <v>2.75</v>
      </c>
      <c r="Y24" s="207">
        <v>2.677000045776367</v>
      </c>
      <c r="Z24" s="214">
        <f t="shared" si="0"/>
        <v>4.5421666751305265</v>
      </c>
      <c r="AA24" s="151">
        <v>10.5</v>
      </c>
      <c r="AB24" s="152" t="s">
        <v>495</v>
      </c>
      <c r="AC24" s="2">
        <v>22</v>
      </c>
      <c r="AD24" s="151">
        <v>0.5350000262260437</v>
      </c>
      <c r="AE24" s="253" t="s">
        <v>239</v>
      </c>
      <c r="AF24" s="1"/>
    </row>
    <row r="25" spans="1:32" ht="11.25" customHeight="1">
      <c r="A25" s="215">
        <v>23</v>
      </c>
      <c r="B25" s="207">
        <v>5.48199987411499</v>
      </c>
      <c r="C25" s="207">
        <v>4.3470001220703125</v>
      </c>
      <c r="D25" s="207">
        <v>3.8010001182556152</v>
      </c>
      <c r="E25" s="207">
        <v>4.146999835968018</v>
      </c>
      <c r="F25" s="207">
        <v>5.723999977111816</v>
      </c>
      <c r="G25" s="207">
        <v>5.051000118255615</v>
      </c>
      <c r="H25" s="207">
        <v>5.703000068664551</v>
      </c>
      <c r="I25" s="207">
        <v>7.340000152587891</v>
      </c>
      <c r="J25" s="207">
        <v>8.899999618530273</v>
      </c>
      <c r="K25" s="207">
        <v>12.600000381469727</v>
      </c>
      <c r="L25" s="207">
        <v>13.359999656677246</v>
      </c>
      <c r="M25" s="207">
        <v>13.40999984741211</v>
      </c>
      <c r="N25" s="207">
        <v>10.979999542236328</v>
      </c>
      <c r="O25" s="207">
        <v>11.850000381469727</v>
      </c>
      <c r="P25" s="207">
        <v>11.210000038146973</v>
      </c>
      <c r="Q25" s="207">
        <v>9.65999984741211</v>
      </c>
      <c r="R25" s="207">
        <v>7.840000152587891</v>
      </c>
      <c r="S25" s="207">
        <v>5.658999919891357</v>
      </c>
      <c r="T25" s="207">
        <v>3.799999952316284</v>
      </c>
      <c r="U25" s="207">
        <v>3.2960000038146973</v>
      </c>
      <c r="V25" s="207">
        <v>2.697000026702881</v>
      </c>
      <c r="W25" s="207">
        <v>2.2880001068115234</v>
      </c>
      <c r="X25" s="207">
        <v>2.3410000801086426</v>
      </c>
      <c r="Y25" s="207">
        <v>2.687000036239624</v>
      </c>
      <c r="Z25" s="214">
        <f t="shared" si="0"/>
        <v>6.840541660785675</v>
      </c>
      <c r="AA25" s="151">
        <v>14.010000228881836</v>
      </c>
      <c r="AB25" s="152" t="s">
        <v>68</v>
      </c>
      <c r="AC25" s="2">
        <v>23</v>
      </c>
      <c r="AD25" s="151">
        <v>2.119999885559082</v>
      </c>
      <c r="AE25" s="253" t="s">
        <v>221</v>
      </c>
      <c r="AF25" s="1"/>
    </row>
    <row r="26" spans="1:32" ht="11.25" customHeight="1">
      <c r="A26" s="215">
        <v>24</v>
      </c>
      <c r="B26" s="207">
        <v>2.5510001182556152</v>
      </c>
      <c r="C26" s="207">
        <v>2.634999990463257</v>
      </c>
      <c r="D26" s="207">
        <v>2.424999952316284</v>
      </c>
      <c r="E26" s="207">
        <v>2.5299999713897705</v>
      </c>
      <c r="F26" s="207">
        <v>2.4140000343322754</v>
      </c>
      <c r="G26" s="207">
        <v>2.3929998874664307</v>
      </c>
      <c r="H26" s="207">
        <v>3.947999954223633</v>
      </c>
      <c r="I26" s="207">
        <v>5.136000156402588</v>
      </c>
      <c r="J26" s="207">
        <v>8.640000343322754</v>
      </c>
      <c r="K26" s="207">
        <v>9.289999961853027</v>
      </c>
      <c r="L26" s="207">
        <v>9.699999809265137</v>
      </c>
      <c r="M26" s="207">
        <v>8.930000305175781</v>
      </c>
      <c r="N26" s="207">
        <v>8.729999542236328</v>
      </c>
      <c r="O26" s="207">
        <v>8.720000267028809</v>
      </c>
      <c r="P26" s="207">
        <v>7.679999828338623</v>
      </c>
      <c r="Q26" s="207">
        <v>6.386000156402588</v>
      </c>
      <c r="R26" s="207">
        <v>6.164999961853027</v>
      </c>
      <c r="S26" s="207">
        <v>6.059999942779541</v>
      </c>
      <c r="T26" s="207">
        <v>6.208000183105469</v>
      </c>
      <c r="U26" s="207">
        <v>6.260000228881836</v>
      </c>
      <c r="V26" s="207">
        <v>6.103000164031982</v>
      </c>
      <c r="W26" s="207">
        <v>6.314000129699707</v>
      </c>
      <c r="X26" s="207">
        <v>5.3460001945495605</v>
      </c>
      <c r="Y26" s="207">
        <v>5.493000030517578</v>
      </c>
      <c r="Z26" s="214">
        <f t="shared" si="0"/>
        <v>5.835708379745483</v>
      </c>
      <c r="AA26" s="151">
        <v>10.390000343322754</v>
      </c>
      <c r="AB26" s="152" t="s">
        <v>311</v>
      </c>
      <c r="AC26" s="2">
        <v>24</v>
      </c>
      <c r="AD26" s="151">
        <v>2.0989999771118164</v>
      </c>
      <c r="AE26" s="253" t="s">
        <v>510</v>
      </c>
      <c r="AF26" s="1"/>
    </row>
    <row r="27" spans="1:32" ht="11.25" customHeight="1">
      <c r="A27" s="215">
        <v>25</v>
      </c>
      <c r="B27" s="207">
        <v>4.882999897003174</v>
      </c>
      <c r="C27" s="207">
        <v>3.632999897003174</v>
      </c>
      <c r="D27" s="207">
        <v>3.5280001163482666</v>
      </c>
      <c r="E27" s="207">
        <v>3.7170000076293945</v>
      </c>
      <c r="F27" s="207">
        <v>3.822000026702881</v>
      </c>
      <c r="G27" s="207">
        <v>3.8540000915527344</v>
      </c>
      <c r="H27" s="207">
        <v>3.697000026702881</v>
      </c>
      <c r="I27" s="207">
        <v>4.989999771118164</v>
      </c>
      <c r="J27" s="207">
        <v>5.557000160217285</v>
      </c>
      <c r="K27" s="207">
        <v>7.380000114440918</v>
      </c>
      <c r="L27" s="207">
        <v>8.34000015258789</v>
      </c>
      <c r="M27" s="207">
        <v>7.909999847412109</v>
      </c>
      <c r="N27" s="207">
        <v>7.769999980926514</v>
      </c>
      <c r="O27" s="207">
        <v>7.880000114440918</v>
      </c>
      <c r="P27" s="207">
        <v>6.691999912261963</v>
      </c>
      <c r="Q27" s="207">
        <v>5.440999984741211</v>
      </c>
      <c r="R27" s="207">
        <v>3.747999906539917</v>
      </c>
      <c r="S27" s="207">
        <v>3.0759999752044678</v>
      </c>
      <c r="T27" s="207">
        <v>4.021999835968018</v>
      </c>
      <c r="U27" s="207">
        <v>4.232999801635742</v>
      </c>
      <c r="V27" s="207">
        <v>4.211999893188477</v>
      </c>
      <c r="W27" s="207">
        <v>2.9719998836517334</v>
      </c>
      <c r="X27" s="207">
        <v>4.074999809265137</v>
      </c>
      <c r="Y27" s="207">
        <v>4.979000091552734</v>
      </c>
      <c r="Z27" s="214">
        <f t="shared" si="0"/>
        <v>5.017124970753987</v>
      </c>
      <c r="AA27" s="151">
        <v>8.989999771118164</v>
      </c>
      <c r="AB27" s="152" t="s">
        <v>496</v>
      </c>
      <c r="AC27" s="2">
        <v>25</v>
      </c>
      <c r="AD27" s="151">
        <v>2.865999937057495</v>
      </c>
      <c r="AE27" s="253" t="s">
        <v>511</v>
      </c>
      <c r="AF27" s="1"/>
    </row>
    <row r="28" spans="1:32" ht="11.25" customHeight="1">
      <c r="A28" s="215">
        <v>26</v>
      </c>
      <c r="B28" s="207">
        <v>4.631999969482422</v>
      </c>
      <c r="C28" s="207">
        <v>5.925000190734863</v>
      </c>
      <c r="D28" s="207">
        <v>4.8420000076293945</v>
      </c>
      <c r="E28" s="207">
        <v>4.495999813079834</v>
      </c>
      <c r="F28" s="207">
        <v>4.211999893188477</v>
      </c>
      <c r="G28" s="207">
        <v>3.571000099182129</v>
      </c>
      <c r="H28" s="207">
        <v>2.6989998817443848</v>
      </c>
      <c r="I28" s="207">
        <v>5.3470001220703125</v>
      </c>
      <c r="J28" s="207">
        <v>5.326000213623047</v>
      </c>
      <c r="K28" s="207">
        <v>8.399999618530273</v>
      </c>
      <c r="L28" s="207">
        <v>9.300000190734863</v>
      </c>
      <c r="M28" s="207">
        <v>8.789999961853027</v>
      </c>
      <c r="N28" s="207">
        <v>7.769999980926514</v>
      </c>
      <c r="O28" s="207">
        <v>9.130000114440918</v>
      </c>
      <c r="P28" s="207">
        <v>8.369999885559082</v>
      </c>
      <c r="Q28" s="207">
        <v>5.808000087738037</v>
      </c>
      <c r="R28" s="207">
        <v>5.019999980926514</v>
      </c>
      <c r="S28" s="207">
        <v>4.105999946594238</v>
      </c>
      <c r="T28" s="207">
        <v>4.820000171661377</v>
      </c>
      <c r="U28" s="207">
        <v>4.831999778747559</v>
      </c>
      <c r="V28" s="207">
        <v>3.686000108718872</v>
      </c>
      <c r="W28" s="207">
        <v>3.1389999389648438</v>
      </c>
      <c r="X28" s="207">
        <v>2.2360000610351562</v>
      </c>
      <c r="Y28" s="207">
        <v>2.0369999408721924</v>
      </c>
      <c r="Z28" s="214">
        <f t="shared" si="0"/>
        <v>5.3539166649182635</v>
      </c>
      <c r="AA28" s="151">
        <v>10.5600004196167</v>
      </c>
      <c r="AB28" s="152" t="s">
        <v>120</v>
      </c>
      <c r="AC28" s="2">
        <v>26</v>
      </c>
      <c r="AD28" s="151">
        <v>1.909999966621399</v>
      </c>
      <c r="AE28" s="253" t="s">
        <v>406</v>
      </c>
      <c r="AF28" s="1"/>
    </row>
    <row r="29" spans="1:32" ht="11.25" customHeight="1">
      <c r="A29" s="215">
        <v>27</v>
      </c>
      <c r="B29" s="207">
        <v>2.246999979019165</v>
      </c>
      <c r="C29" s="207">
        <v>2.8980000019073486</v>
      </c>
      <c r="D29" s="207">
        <v>2.813999891281128</v>
      </c>
      <c r="E29" s="207">
        <v>2.6459999084472656</v>
      </c>
      <c r="F29" s="207">
        <v>2.447000026702881</v>
      </c>
      <c r="G29" s="207">
        <v>3.865000009536743</v>
      </c>
      <c r="H29" s="207">
        <v>4.538000106811523</v>
      </c>
      <c r="I29" s="207">
        <v>5.873000144958496</v>
      </c>
      <c r="J29" s="207">
        <v>7.190000057220459</v>
      </c>
      <c r="K29" s="207">
        <v>7.940000057220459</v>
      </c>
      <c r="L29" s="207">
        <v>8.180000305175781</v>
      </c>
      <c r="M29" s="207">
        <v>8.170000076293945</v>
      </c>
      <c r="N29" s="207">
        <v>7.449999809265137</v>
      </c>
      <c r="O29" s="207">
        <v>7.110000133514404</v>
      </c>
      <c r="P29" s="207">
        <v>6.526000022888184</v>
      </c>
      <c r="Q29" s="207">
        <v>6.252999782562256</v>
      </c>
      <c r="R29" s="207">
        <v>6.27400016784668</v>
      </c>
      <c r="S29" s="207">
        <v>6.357999801635742</v>
      </c>
      <c r="T29" s="207">
        <v>6.610000133514404</v>
      </c>
      <c r="U29" s="207">
        <v>7.019999980926514</v>
      </c>
      <c r="V29" s="207">
        <v>7.159999847412109</v>
      </c>
      <c r="W29" s="207">
        <v>7.03000020980835</v>
      </c>
      <c r="X29" s="207">
        <v>7.070000171661377</v>
      </c>
      <c r="Y29" s="207">
        <v>7.090000152587891</v>
      </c>
      <c r="Z29" s="214">
        <f t="shared" si="0"/>
        <v>5.86495836575826</v>
      </c>
      <c r="AA29" s="151">
        <v>8.529999732971191</v>
      </c>
      <c r="AB29" s="152" t="s">
        <v>425</v>
      </c>
      <c r="AC29" s="2">
        <v>27</v>
      </c>
      <c r="AD29" s="151">
        <v>1.9520000219345093</v>
      </c>
      <c r="AE29" s="253" t="s">
        <v>290</v>
      </c>
      <c r="AF29" s="1"/>
    </row>
    <row r="30" spans="1:32" ht="11.25" customHeight="1">
      <c r="A30" s="215">
        <v>28</v>
      </c>
      <c r="B30" s="207">
        <v>7.03000020980835</v>
      </c>
      <c r="C30" s="207">
        <v>7.119999885559082</v>
      </c>
      <c r="D30" s="207">
        <v>7.230000019073486</v>
      </c>
      <c r="E30" s="207">
        <v>8.390000343322754</v>
      </c>
      <c r="F30" s="207">
        <v>8.479999542236328</v>
      </c>
      <c r="G30" s="207">
        <v>9.350000381469727</v>
      </c>
      <c r="H30" s="207">
        <v>9.989999771118164</v>
      </c>
      <c r="I30" s="207">
        <v>8.819999694824219</v>
      </c>
      <c r="J30" s="207">
        <v>8.15999984741211</v>
      </c>
      <c r="K30" s="207">
        <v>8.350000381469727</v>
      </c>
      <c r="L30" s="207">
        <v>8.779999732971191</v>
      </c>
      <c r="M30" s="207">
        <v>9.680000305175781</v>
      </c>
      <c r="N30" s="207">
        <v>11.180000305175781</v>
      </c>
      <c r="O30" s="207">
        <v>7.989999771118164</v>
      </c>
      <c r="P30" s="207">
        <v>7.949999809265137</v>
      </c>
      <c r="Q30" s="207">
        <v>7.090000152587891</v>
      </c>
      <c r="R30" s="207">
        <v>6.357999801635742</v>
      </c>
      <c r="S30" s="207">
        <v>5.757999897003174</v>
      </c>
      <c r="T30" s="207">
        <v>5.043000221252441</v>
      </c>
      <c r="U30" s="207">
        <v>5.60099983215332</v>
      </c>
      <c r="V30" s="207">
        <v>5.284999847412109</v>
      </c>
      <c r="W30" s="207">
        <v>4.675000190734863</v>
      </c>
      <c r="X30" s="207">
        <v>5.3480000495910645</v>
      </c>
      <c r="Y30" s="207">
        <v>6.379000186920166</v>
      </c>
      <c r="Z30" s="214">
        <f t="shared" si="0"/>
        <v>7.5015416741371155</v>
      </c>
      <c r="AA30" s="151">
        <v>11.239999771118164</v>
      </c>
      <c r="AB30" s="152" t="s">
        <v>131</v>
      </c>
      <c r="AC30" s="2">
        <v>28</v>
      </c>
      <c r="AD30" s="151">
        <v>4.359000205993652</v>
      </c>
      <c r="AE30" s="253" t="s">
        <v>512</v>
      </c>
      <c r="AF30" s="1"/>
    </row>
    <row r="31" spans="1:32" ht="11.25" customHeight="1">
      <c r="A31" s="215">
        <v>29</v>
      </c>
      <c r="B31" s="207">
        <v>4.276000022888184</v>
      </c>
      <c r="C31" s="207">
        <v>3.3510000705718994</v>
      </c>
      <c r="D31" s="207">
        <v>3.2880001068115234</v>
      </c>
      <c r="E31" s="207">
        <v>3.0769999027252197</v>
      </c>
      <c r="F31" s="207">
        <v>2.8459999561309814</v>
      </c>
      <c r="G31" s="207">
        <v>3.497999906539917</v>
      </c>
      <c r="H31" s="207">
        <v>3.634999990463257</v>
      </c>
      <c r="I31" s="207">
        <v>6.579999923706055</v>
      </c>
      <c r="J31" s="207">
        <v>8.609999656677246</v>
      </c>
      <c r="K31" s="207">
        <v>11.0600004196167</v>
      </c>
      <c r="L31" s="207">
        <v>11.050000190734863</v>
      </c>
      <c r="M31" s="207">
        <v>10.819999694824219</v>
      </c>
      <c r="N31" s="207">
        <v>10.6899995803833</v>
      </c>
      <c r="O31" s="207">
        <v>10.619999885559082</v>
      </c>
      <c r="P31" s="207">
        <v>10.510000228881836</v>
      </c>
      <c r="Q31" s="207">
        <v>10.0600004196167</v>
      </c>
      <c r="R31" s="207">
        <v>9.920000076293945</v>
      </c>
      <c r="S31" s="207">
        <v>9.470000267028809</v>
      </c>
      <c r="T31" s="207">
        <v>10.84000015258789</v>
      </c>
      <c r="U31" s="207">
        <v>11.109999656677246</v>
      </c>
      <c r="V31" s="207">
        <v>9.84000015258789</v>
      </c>
      <c r="W31" s="207">
        <v>9.039999961853027</v>
      </c>
      <c r="X31" s="207">
        <v>8.229999542236328</v>
      </c>
      <c r="Y31" s="207">
        <v>7.360000133514404</v>
      </c>
      <c r="Z31" s="214">
        <f t="shared" si="0"/>
        <v>7.907541662454605</v>
      </c>
      <c r="AA31" s="151">
        <v>11.300000190734863</v>
      </c>
      <c r="AB31" s="152" t="s">
        <v>497</v>
      </c>
      <c r="AC31" s="2">
        <v>29</v>
      </c>
      <c r="AD31" s="151">
        <v>2.615000009536743</v>
      </c>
      <c r="AE31" s="253" t="s">
        <v>154</v>
      </c>
      <c r="AF31" s="1"/>
    </row>
    <row r="32" spans="1:32" ht="11.25" customHeight="1">
      <c r="A32" s="215">
        <v>30</v>
      </c>
      <c r="B32" s="207">
        <v>6.410999774932861</v>
      </c>
      <c r="C32" s="207">
        <v>6.389999866485596</v>
      </c>
      <c r="D32" s="207">
        <v>5.86299991607666</v>
      </c>
      <c r="E32" s="207">
        <v>6.400000095367432</v>
      </c>
      <c r="F32" s="207">
        <v>3.9489998817443848</v>
      </c>
      <c r="G32" s="207">
        <v>3.6449999809265137</v>
      </c>
      <c r="H32" s="207">
        <v>3.4549999237060547</v>
      </c>
      <c r="I32" s="207">
        <v>7.440000057220459</v>
      </c>
      <c r="J32" s="207">
        <v>10.079999923706055</v>
      </c>
      <c r="K32" s="207">
        <v>10.399999618530273</v>
      </c>
      <c r="L32" s="207">
        <v>10.869999885559082</v>
      </c>
      <c r="M32" s="207">
        <v>10.229999542236328</v>
      </c>
      <c r="N32" s="207">
        <v>9.680000305175781</v>
      </c>
      <c r="O32" s="207">
        <v>8.609999656677246</v>
      </c>
      <c r="P32" s="207">
        <v>7.900000095367432</v>
      </c>
      <c r="Q32" s="207">
        <v>7.019999980926514</v>
      </c>
      <c r="R32" s="207">
        <v>5.514999866485596</v>
      </c>
      <c r="S32" s="207">
        <v>4.515999794006348</v>
      </c>
      <c r="T32" s="207">
        <v>3.5179998874664307</v>
      </c>
      <c r="U32" s="207">
        <v>3.8440001010894775</v>
      </c>
      <c r="V32" s="207">
        <v>1.6169999837875366</v>
      </c>
      <c r="W32" s="207">
        <v>0.7870000004768372</v>
      </c>
      <c r="X32" s="207">
        <v>0.9869999885559082</v>
      </c>
      <c r="Y32" s="207">
        <v>0.4410000145435333</v>
      </c>
      <c r="Z32" s="214">
        <f t="shared" si="0"/>
        <v>5.815333255877097</v>
      </c>
      <c r="AA32" s="151">
        <v>10.979999542236328</v>
      </c>
      <c r="AB32" s="152" t="s">
        <v>220</v>
      </c>
      <c r="AC32" s="2">
        <v>30</v>
      </c>
      <c r="AD32" s="151">
        <v>0.39899998903274536</v>
      </c>
      <c r="AE32" s="253" t="s">
        <v>103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7.066599956154823</v>
      </c>
      <c r="C34" s="217">
        <f t="shared" si="1"/>
        <v>6.904033309221267</v>
      </c>
      <c r="D34" s="217">
        <f t="shared" si="1"/>
        <v>6.890533367792766</v>
      </c>
      <c r="E34" s="217">
        <f t="shared" si="1"/>
        <v>6.962000028292338</v>
      </c>
      <c r="F34" s="217">
        <f t="shared" si="1"/>
        <v>6.972266678015391</v>
      </c>
      <c r="G34" s="217">
        <f t="shared" si="1"/>
        <v>6.81383330821991</v>
      </c>
      <c r="H34" s="217">
        <f t="shared" si="1"/>
        <v>7.405799965063731</v>
      </c>
      <c r="I34" s="217">
        <f t="shared" si="1"/>
        <v>9.209499915440878</v>
      </c>
      <c r="J34" s="217">
        <f t="shared" si="1"/>
        <v>10.57403335571289</v>
      </c>
      <c r="K34" s="217">
        <f t="shared" si="1"/>
        <v>11.693266741434734</v>
      </c>
      <c r="L34" s="217">
        <f t="shared" si="1"/>
        <v>12.296000035603841</v>
      </c>
      <c r="M34" s="217">
        <f t="shared" si="1"/>
        <v>12.200666618347167</v>
      </c>
      <c r="N34" s="217">
        <f t="shared" si="1"/>
        <v>11.956899929046632</v>
      </c>
      <c r="O34" s="217">
        <f t="shared" si="1"/>
        <v>11.50700003306071</v>
      </c>
      <c r="P34" s="217">
        <f t="shared" si="1"/>
        <v>10.865100081761678</v>
      </c>
      <c r="Q34" s="217">
        <f t="shared" si="1"/>
        <v>9.629133399327596</v>
      </c>
      <c r="R34" s="217">
        <f>AVERAGE(R3:R33)</f>
        <v>8.518766673405965</v>
      </c>
      <c r="S34" s="217">
        <f aca="true" t="shared" si="2" ref="S34:Y34">AVERAGE(S3:S33)</f>
        <v>7.959933272997538</v>
      </c>
      <c r="T34" s="217">
        <f t="shared" si="2"/>
        <v>7.89010009765625</v>
      </c>
      <c r="U34" s="217">
        <f t="shared" si="2"/>
        <v>7.760466655095418</v>
      </c>
      <c r="V34" s="217">
        <f t="shared" si="2"/>
        <v>7.483600008487701</v>
      </c>
      <c r="W34" s="217">
        <f t="shared" si="2"/>
        <v>7.215833336114883</v>
      </c>
      <c r="X34" s="217">
        <f t="shared" si="2"/>
        <v>7.202266693115234</v>
      </c>
      <c r="Y34" s="217">
        <f t="shared" si="2"/>
        <v>6.997433373332024</v>
      </c>
      <c r="Z34" s="217">
        <f>AVERAGE(B3:Y33)</f>
        <v>8.748961118029223</v>
      </c>
      <c r="AA34" s="218">
        <f>(AVERAGE(最高))</f>
        <v>13.163333320617676</v>
      </c>
      <c r="AB34" s="219"/>
      <c r="AC34" s="220"/>
      <c r="AD34" s="218">
        <f>(AVERAGE(最低))</f>
        <v>5.0150666534900665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1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19.920000076293945</v>
      </c>
      <c r="C46" s="3">
        <v>6</v>
      </c>
      <c r="D46" s="159" t="s">
        <v>490</v>
      </c>
      <c r="E46" s="197"/>
      <c r="F46" s="156"/>
      <c r="G46" s="157">
        <f>MIN(最低)</f>
        <v>-0.5139999985694885</v>
      </c>
      <c r="H46" s="3">
        <v>20</v>
      </c>
      <c r="I46" s="255" t="s">
        <v>482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1.312000036239624</v>
      </c>
      <c r="C3" s="207">
        <v>3.0769999027252197</v>
      </c>
      <c r="D3" s="207">
        <v>2.8559999465942383</v>
      </c>
      <c r="E3" s="207">
        <v>0.4300000071525574</v>
      </c>
      <c r="F3" s="207">
        <v>-0.06300000101327896</v>
      </c>
      <c r="G3" s="207">
        <v>-0.2939999997615814</v>
      </c>
      <c r="H3" s="207">
        <v>0.03099999949336052</v>
      </c>
      <c r="I3" s="207">
        <v>2.5309998989105225</v>
      </c>
      <c r="J3" s="207">
        <v>4.548999786376953</v>
      </c>
      <c r="K3" s="207">
        <v>7.980000019073486</v>
      </c>
      <c r="L3" s="207">
        <v>8.460000038146973</v>
      </c>
      <c r="M3" s="207">
        <v>8.130000114440918</v>
      </c>
      <c r="N3" s="207">
        <v>7.699999809265137</v>
      </c>
      <c r="O3" s="207">
        <v>7.659999847412109</v>
      </c>
      <c r="P3" s="207">
        <v>5.271999835968018</v>
      </c>
      <c r="Q3" s="207">
        <v>3.9590001106262207</v>
      </c>
      <c r="R3" s="207">
        <v>2.7720000743865967</v>
      </c>
      <c r="S3" s="207">
        <v>2.0999999046325684</v>
      </c>
      <c r="T3" s="207">
        <v>1.9420000314712524</v>
      </c>
      <c r="U3" s="207">
        <v>1.9210000038146973</v>
      </c>
      <c r="V3" s="207">
        <v>2.5829999446868896</v>
      </c>
      <c r="W3" s="207">
        <v>3.865000009536743</v>
      </c>
      <c r="X3" s="207">
        <v>4.117000102996826</v>
      </c>
      <c r="Y3" s="207">
        <v>4.78000020980835</v>
      </c>
      <c r="Z3" s="214">
        <f aca="true" t="shared" si="0" ref="Z3:Z33">AVERAGE(B3:Y3)</f>
        <v>3.65291665137435</v>
      </c>
      <c r="AA3" s="151">
        <v>9.15999984741211</v>
      </c>
      <c r="AB3" s="152" t="s">
        <v>58</v>
      </c>
      <c r="AC3" s="2">
        <v>1</v>
      </c>
      <c r="AD3" s="151">
        <v>-0.5559999942779541</v>
      </c>
      <c r="AE3" s="253" t="s">
        <v>239</v>
      </c>
      <c r="AF3" s="1"/>
    </row>
    <row r="4" spans="1:32" ht="11.25" customHeight="1">
      <c r="A4" s="215">
        <v>2</v>
      </c>
      <c r="B4" s="207">
        <v>5.327000141143799</v>
      </c>
      <c r="C4" s="207">
        <v>5.769000053405762</v>
      </c>
      <c r="D4" s="207">
        <v>5.989999771118164</v>
      </c>
      <c r="E4" s="207">
        <v>5.854000091552734</v>
      </c>
      <c r="F4" s="207">
        <v>6.117000102996826</v>
      </c>
      <c r="G4" s="207">
        <v>6.716000080108643</v>
      </c>
      <c r="H4" s="207">
        <v>7.340000152587891</v>
      </c>
      <c r="I4" s="207">
        <v>7.449999809265137</v>
      </c>
      <c r="J4" s="207">
        <v>7.610000133514404</v>
      </c>
      <c r="K4" s="207">
        <v>8.40999984741211</v>
      </c>
      <c r="L4" s="207">
        <v>8.3100004196167</v>
      </c>
      <c r="M4" s="207">
        <v>8.979999542236328</v>
      </c>
      <c r="N4" s="207">
        <v>9.130000114440918</v>
      </c>
      <c r="O4" s="207">
        <v>9.25</v>
      </c>
      <c r="P4" s="207">
        <v>9.15999984741211</v>
      </c>
      <c r="Q4" s="207">
        <v>9.050000190734863</v>
      </c>
      <c r="R4" s="207">
        <v>9</v>
      </c>
      <c r="S4" s="208">
        <v>8.3100004196167</v>
      </c>
      <c r="T4" s="207">
        <v>6.590000152587891</v>
      </c>
      <c r="U4" s="207">
        <v>7.019999980926514</v>
      </c>
      <c r="V4" s="207">
        <v>6.800000190734863</v>
      </c>
      <c r="W4" s="207">
        <v>5.78000020980835</v>
      </c>
      <c r="X4" s="207">
        <v>5.495999813079834</v>
      </c>
      <c r="Y4" s="207">
        <v>5.568999767303467</v>
      </c>
      <c r="Z4" s="214">
        <f t="shared" si="0"/>
        <v>7.2928333679835005</v>
      </c>
      <c r="AA4" s="151">
        <v>9.5600004196167</v>
      </c>
      <c r="AB4" s="152" t="s">
        <v>417</v>
      </c>
      <c r="AC4" s="2">
        <v>2</v>
      </c>
      <c r="AD4" s="151">
        <v>4.7270002365112305</v>
      </c>
      <c r="AE4" s="253" t="s">
        <v>246</v>
      </c>
      <c r="AF4" s="1"/>
    </row>
    <row r="5" spans="1:32" ht="11.25" customHeight="1">
      <c r="A5" s="215">
        <v>3</v>
      </c>
      <c r="B5" s="207">
        <v>4.9070000648498535</v>
      </c>
      <c r="C5" s="207">
        <v>4.5289998054504395</v>
      </c>
      <c r="D5" s="207">
        <v>4.443999767303467</v>
      </c>
      <c r="E5" s="207">
        <v>4.497000217437744</v>
      </c>
      <c r="F5" s="207">
        <v>4.550000190734863</v>
      </c>
      <c r="G5" s="207">
        <v>4.507999897003174</v>
      </c>
      <c r="H5" s="207">
        <v>4.896999835968018</v>
      </c>
      <c r="I5" s="207">
        <v>8.4399995803833</v>
      </c>
      <c r="J5" s="207">
        <v>8.979999542236328</v>
      </c>
      <c r="K5" s="207">
        <v>12.770000457763672</v>
      </c>
      <c r="L5" s="207">
        <v>11.850000381469727</v>
      </c>
      <c r="M5" s="207">
        <v>12.989999771118164</v>
      </c>
      <c r="N5" s="207">
        <v>11.3100004196167</v>
      </c>
      <c r="O5" s="207">
        <v>10.460000038146973</v>
      </c>
      <c r="P5" s="207">
        <v>8.920000076293945</v>
      </c>
      <c r="Q5" s="207">
        <v>8.130000114440918</v>
      </c>
      <c r="R5" s="207">
        <v>7.619999885559082</v>
      </c>
      <c r="S5" s="207">
        <v>6.767000198364258</v>
      </c>
      <c r="T5" s="207">
        <v>5.684000015258789</v>
      </c>
      <c r="U5" s="207">
        <v>5.283999919891357</v>
      </c>
      <c r="V5" s="207">
        <v>5.441999912261963</v>
      </c>
      <c r="W5" s="207">
        <v>4.968999862670898</v>
      </c>
      <c r="X5" s="207">
        <v>5.210999965667725</v>
      </c>
      <c r="Y5" s="207">
        <v>4.769000053405762</v>
      </c>
      <c r="Z5" s="214">
        <f t="shared" si="0"/>
        <v>7.163666665554047</v>
      </c>
      <c r="AA5" s="151">
        <v>13.890000343322754</v>
      </c>
      <c r="AB5" s="152" t="s">
        <v>513</v>
      </c>
      <c r="AC5" s="2">
        <v>3</v>
      </c>
      <c r="AD5" s="151">
        <v>4.308000087738037</v>
      </c>
      <c r="AE5" s="253" t="s">
        <v>520</v>
      </c>
      <c r="AF5" s="1"/>
    </row>
    <row r="6" spans="1:32" ht="11.25" customHeight="1">
      <c r="A6" s="215">
        <v>4</v>
      </c>
      <c r="B6" s="207">
        <v>5.020999908447266</v>
      </c>
      <c r="C6" s="207">
        <v>4.307000160217285</v>
      </c>
      <c r="D6" s="207">
        <v>4.696000099182129</v>
      </c>
      <c r="E6" s="207">
        <v>3.927999973297119</v>
      </c>
      <c r="F6" s="207">
        <v>3.5399999618530273</v>
      </c>
      <c r="G6" s="207">
        <v>3.4240000247955322</v>
      </c>
      <c r="H6" s="207">
        <v>3.6449999809265137</v>
      </c>
      <c r="I6" s="207">
        <v>6.5269999504089355</v>
      </c>
      <c r="J6" s="207">
        <v>8.850000381469727</v>
      </c>
      <c r="K6" s="207">
        <v>11.640000343322754</v>
      </c>
      <c r="L6" s="207">
        <v>12.5</v>
      </c>
      <c r="M6" s="207">
        <v>11.869999885559082</v>
      </c>
      <c r="N6" s="207">
        <v>11.550000190734863</v>
      </c>
      <c r="O6" s="207">
        <v>10.630000114440918</v>
      </c>
      <c r="P6" s="207">
        <v>8.399999618530273</v>
      </c>
      <c r="Q6" s="207">
        <v>7.25</v>
      </c>
      <c r="R6" s="207">
        <v>6.114999771118164</v>
      </c>
      <c r="S6" s="207">
        <v>5.484000205993652</v>
      </c>
      <c r="T6" s="207">
        <v>5.27400016784668</v>
      </c>
      <c r="U6" s="207">
        <v>5.252999782562256</v>
      </c>
      <c r="V6" s="207">
        <v>5.2220001220703125</v>
      </c>
      <c r="W6" s="207">
        <v>5.3379998207092285</v>
      </c>
      <c r="X6" s="207">
        <v>5.170000076293945</v>
      </c>
      <c r="Y6" s="207">
        <v>5.916999816894531</v>
      </c>
      <c r="Z6" s="214">
        <f t="shared" si="0"/>
        <v>6.731291681528091</v>
      </c>
      <c r="AA6" s="151">
        <v>12.789999961853027</v>
      </c>
      <c r="AB6" s="152" t="s">
        <v>464</v>
      </c>
      <c r="AC6" s="2">
        <v>4</v>
      </c>
      <c r="AD6" s="151">
        <v>3.171999931335449</v>
      </c>
      <c r="AE6" s="253" t="s">
        <v>521</v>
      </c>
      <c r="AF6" s="1"/>
    </row>
    <row r="7" spans="1:32" ht="11.25" customHeight="1">
      <c r="A7" s="215">
        <v>5</v>
      </c>
      <c r="B7" s="207">
        <v>5.947999954223633</v>
      </c>
      <c r="C7" s="207">
        <v>7.139999866485596</v>
      </c>
      <c r="D7" s="207">
        <v>8.920000076293945</v>
      </c>
      <c r="E7" s="207">
        <v>8.430000305175781</v>
      </c>
      <c r="F7" s="207">
        <v>8.529999732971191</v>
      </c>
      <c r="G7" s="207">
        <v>8.069999694824219</v>
      </c>
      <c r="H7" s="207">
        <v>10.329999923706055</v>
      </c>
      <c r="I7" s="207">
        <v>11.5</v>
      </c>
      <c r="J7" s="207">
        <v>12.619999885559082</v>
      </c>
      <c r="K7" s="207">
        <v>13.100000381469727</v>
      </c>
      <c r="L7" s="207">
        <v>14.40999984741211</v>
      </c>
      <c r="M7" s="207">
        <v>15.319999694824219</v>
      </c>
      <c r="N7" s="207">
        <v>15.010000228881836</v>
      </c>
      <c r="O7" s="207">
        <v>14.670000076293945</v>
      </c>
      <c r="P7" s="207">
        <v>14.270000457763672</v>
      </c>
      <c r="Q7" s="207">
        <v>14.34000015258789</v>
      </c>
      <c r="R7" s="207">
        <v>14.119999885559082</v>
      </c>
      <c r="S7" s="207">
        <v>11.850000381469727</v>
      </c>
      <c r="T7" s="207">
        <v>8.40999984741211</v>
      </c>
      <c r="U7" s="207">
        <v>7.920000076293945</v>
      </c>
      <c r="V7" s="207">
        <v>7.260000228881836</v>
      </c>
      <c r="W7" s="207">
        <v>7.010000228881836</v>
      </c>
      <c r="X7" s="207">
        <v>6.230000019073486</v>
      </c>
      <c r="Y7" s="207">
        <v>5.063000202178955</v>
      </c>
      <c r="Z7" s="214">
        <f t="shared" si="0"/>
        <v>10.436291714509329</v>
      </c>
      <c r="AA7" s="151">
        <v>16.170000076293945</v>
      </c>
      <c r="AB7" s="152" t="s">
        <v>267</v>
      </c>
      <c r="AC7" s="2">
        <v>5</v>
      </c>
      <c r="AD7" s="151">
        <v>5.041999816894531</v>
      </c>
      <c r="AE7" s="253" t="s">
        <v>103</v>
      </c>
      <c r="AF7" s="1"/>
    </row>
    <row r="8" spans="1:32" ht="11.25" customHeight="1">
      <c r="A8" s="215">
        <v>6</v>
      </c>
      <c r="B8" s="207">
        <v>4.6529998779296875</v>
      </c>
      <c r="C8" s="207">
        <v>4.36899995803833</v>
      </c>
      <c r="D8" s="207">
        <v>3.686000108718872</v>
      </c>
      <c r="E8" s="207">
        <v>3.3499999046325684</v>
      </c>
      <c r="F8" s="207">
        <v>3.2769999504089355</v>
      </c>
      <c r="G8" s="207">
        <v>3.6440000534057617</v>
      </c>
      <c r="H8" s="207">
        <v>3.0350000858306885</v>
      </c>
      <c r="I8" s="207">
        <v>5.505000114440918</v>
      </c>
      <c r="J8" s="207">
        <v>7.690000057220459</v>
      </c>
      <c r="K8" s="207">
        <v>9.210000038146973</v>
      </c>
      <c r="L8" s="207">
        <v>10.09000015258789</v>
      </c>
      <c r="M8" s="207">
        <v>9.579999923706055</v>
      </c>
      <c r="N8" s="207">
        <v>8.289999961853027</v>
      </c>
      <c r="O8" s="207">
        <v>8.739999771118164</v>
      </c>
      <c r="P8" s="207">
        <v>8.180000305175781</v>
      </c>
      <c r="Q8" s="207">
        <v>4.894999980926514</v>
      </c>
      <c r="R8" s="207">
        <v>3.4130001068115234</v>
      </c>
      <c r="S8" s="207">
        <v>2.615000009536743</v>
      </c>
      <c r="T8" s="207">
        <v>2.615000009536743</v>
      </c>
      <c r="U8" s="207">
        <v>2.740999937057495</v>
      </c>
      <c r="V8" s="207">
        <v>2.121000051498413</v>
      </c>
      <c r="W8" s="207">
        <v>1.6380000114440918</v>
      </c>
      <c r="X8" s="207">
        <v>2.131999969482422</v>
      </c>
      <c r="Y8" s="207">
        <v>1.784999966621399</v>
      </c>
      <c r="Z8" s="214">
        <f t="shared" si="0"/>
        <v>4.885583346088727</v>
      </c>
      <c r="AA8" s="151">
        <v>10.520000457763672</v>
      </c>
      <c r="AB8" s="152" t="s">
        <v>514</v>
      </c>
      <c r="AC8" s="2">
        <v>6</v>
      </c>
      <c r="AD8" s="151">
        <v>1.5959999561309814</v>
      </c>
      <c r="AE8" s="253" t="s">
        <v>202</v>
      </c>
      <c r="AF8" s="1"/>
    </row>
    <row r="9" spans="1:32" ht="11.25" customHeight="1">
      <c r="A9" s="215">
        <v>7</v>
      </c>
      <c r="B9" s="207">
        <v>1.6169999837875366</v>
      </c>
      <c r="C9" s="207">
        <v>1.1549999713897705</v>
      </c>
      <c r="D9" s="207">
        <v>1.0390000343322754</v>
      </c>
      <c r="E9" s="207">
        <v>1.0390000343322754</v>
      </c>
      <c r="F9" s="207">
        <v>-1.0700000524520874</v>
      </c>
      <c r="G9" s="207">
        <v>-1.2489999532699585</v>
      </c>
      <c r="H9" s="207">
        <v>-1.1540000438690186</v>
      </c>
      <c r="I9" s="207">
        <v>2.247999906539917</v>
      </c>
      <c r="J9" s="207">
        <v>4.076000213623047</v>
      </c>
      <c r="K9" s="207">
        <v>6.0320000648498535</v>
      </c>
      <c r="L9" s="207">
        <v>6.188000202178955</v>
      </c>
      <c r="M9" s="207">
        <v>5.683000087738037</v>
      </c>
      <c r="N9" s="207">
        <v>5.3460001945495605</v>
      </c>
      <c r="O9" s="207">
        <v>3.2660000324249268</v>
      </c>
      <c r="P9" s="207">
        <v>3.0139999389648438</v>
      </c>
      <c r="Q9" s="207">
        <v>1.878999948501587</v>
      </c>
      <c r="R9" s="207">
        <v>0.39899998903274536</v>
      </c>
      <c r="S9" s="207">
        <v>-0.11500000208616257</v>
      </c>
      <c r="T9" s="207">
        <v>-0.3569999933242798</v>
      </c>
      <c r="U9" s="207">
        <v>-0.3779999911785126</v>
      </c>
      <c r="V9" s="207">
        <v>-0.15700000524520874</v>
      </c>
      <c r="W9" s="207">
        <v>-0.4410000145435333</v>
      </c>
      <c r="X9" s="207">
        <v>-0.8080000281333923</v>
      </c>
      <c r="Y9" s="207">
        <v>-0.7350000143051147</v>
      </c>
      <c r="Z9" s="214">
        <f t="shared" si="0"/>
        <v>1.5215416876599193</v>
      </c>
      <c r="AA9" s="151">
        <v>7.039999961853027</v>
      </c>
      <c r="AB9" s="152" t="s">
        <v>116</v>
      </c>
      <c r="AC9" s="2">
        <v>7</v>
      </c>
      <c r="AD9" s="151">
        <v>-1.468999981880188</v>
      </c>
      <c r="AE9" s="253" t="s">
        <v>522</v>
      </c>
      <c r="AF9" s="1"/>
    </row>
    <row r="10" spans="1:32" ht="11.25" customHeight="1">
      <c r="A10" s="215">
        <v>8</v>
      </c>
      <c r="B10" s="207">
        <v>-0.8820000290870667</v>
      </c>
      <c r="C10" s="207">
        <v>-0.5770000219345093</v>
      </c>
      <c r="D10" s="207">
        <v>0.23100000619888306</v>
      </c>
      <c r="E10" s="207">
        <v>0.3149999976158142</v>
      </c>
      <c r="F10" s="207">
        <v>1.0399999618530273</v>
      </c>
      <c r="G10" s="207">
        <v>1.2599999904632568</v>
      </c>
      <c r="H10" s="207">
        <v>1.312999963760376</v>
      </c>
      <c r="I10" s="207">
        <v>4.317999839782715</v>
      </c>
      <c r="J10" s="207">
        <v>7.369999885559082</v>
      </c>
      <c r="K10" s="207">
        <v>8.319999694824219</v>
      </c>
      <c r="L10" s="207">
        <v>9.510000228881836</v>
      </c>
      <c r="M10" s="207">
        <v>9.119999885559082</v>
      </c>
      <c r="N10" s="207">
        <v>9.550000190734863</v>
      </c>
      <c r="O10" s="207">
        <v>9.380000114440918</v>
      </c>
      <c r="P10" s="207">
        <v>9.039999961853027</v>
      </c>
      <c r="Q10" s="207">
        <v>8.149999618530273</v>
      </c>
      <c r="R10" s="207">
        <v>7.630000114440918</v>
      </c>
      <c r="S10" s="207">
        <v>5.833000183105469</v>
      </c>
      <c r="T10" s="207">
        <v>5.632999897003174</v>
      </c>
      <c r="U10" s="207">
        <v>6.958000183105469</v>
      </c>
      <c r="V10" s="207">
        <v>7.909999847412109</v>
      </c>
      <c r="W10" s="207">
        <v>7.619999885559082</v>
      </c>
      <c r="X10" s="207">
        <v>7.480000019073486</v>
      </c>
      <c r="Y10" s="207">
        <v>7.170000076293945</v>
      </c>
      <c r="Z10" s="214">
        <f t="shared" si="0"/>
        <v>5.57049997895956</v>
      </c>
      <c r="AA10" s="151">
        <v>10.050000190734863</v>
      </c>
      <c r="AB10" s="152" t="s">
        <v>62</v>
      </c>
      <c r="AC10" s="2">
        <v>8</v>
      </c>
      <c r="AD10" s="151">
        <v>-0.9340000152587891</v>
      </c>
      <c r="AE10" s="253" t="s">
        <v>523</v>
      </c>
      <c r="AF10" s="1"/>
    </row>
    <row r="11" spans="1:32" ht="11.25" customHeight="1">
      <c r="A11" s="215">
        <v>9</v>
      </c>
      <c r="B11" s="207">
        <v>7.309999942779541</v>
      </c>
      <c r="C11" s="207">
        <v>7.329999923706055</v>
      </c>
      <c r="D11" s="207">
        <v>7</v>
      </c>
      <c r="E11" s="207">
        <v>7.150000095367432</v>
      </c>
      <c r="F11" s="207">
        <v>7.650000095367432</v>
      </c>
      <c r="G11" s="207">
        <v>8.5</v>
      </c>
      <c r="H11" s="207">
        <v>7.849999904632568</v>
      </c>
      <c r="I11" s="207">
        <v>10.100000381469727</v>
      </c>
      <c r="J11" s="207">
        <v>11.329999923706055</v>
      </c>
      <c r="K11" s="207">
        <v>12.130000114440918</v>
      </c>
      <c r="L11" s="207">
        <v>12.470000267028809</v>
      </c>
      <c r="M11" s="207">
        <v>13.8100004196167</v>
      </c>
      <c r="N11" s="207">
        <v>14.229999542236328</v>
      </c>
      <c r="O11" s="207">
        <v>13.710000038146973</v>
      </c>
      <c r="P11" s="207">
        <v>12.789999961853027</v>
      </c>
      <c r="Q11" s="207">
        <v>11.720000267028809</v>
      </c>
      <c r="R11" s="207">
        <v>11.199999809265137</v>
      </c>
      <c r="S11" s="207">
        <v>10.75</v>
      </c>
      <c r="T11" s="207">
        <v>10.949999809265137</v>
      </c>
      <c r="U11" s="207">
        <v>11.029999732971191</v>
      </c>
      <c r="V11" s="207">
        <v>11.149999618530273</v>
      </c>
      <c r="W11" s="207">
        <v>10.850000381469727</v>
      </c>
      <c r="X11" s="207">
        <v>10.359999656677246</v>
      </c>
      <c r="Y11" s="207">
        <v>10.260000228881836</v>
      </c>
      <c r="Z11" s="214">
        <f t="shared" si="0"/>
        <v>10.484583338101706</v>
      </c>
      <c r="AA11" s="151">
        <v>14.569999694824219</v>
      </c>
      <c r="AB11" s="152" t="s">
        <v>72</v>
      </c>
      <c r="AC11" s="2">
        <v>9</v>
      </c>
      <c r="AD11" s="151">
        <v>6.36899995803833</v>
      </c>
      <c r="AE11" s="253" t="s">
        <v>524</v>
      </c>
      <c r="AF11" s="1"/>
    </row>
    <row r="12" spans="1:32" ht="11.25" customHeight="1">
      <c r="A12" s="223">
        <v>10</v>
      </c>
      <c r="B12" s="209">
        <v>10.260000228881836</v>
      </c>
      <c r="C12" s="209">
        <v>10.15999984741211</v>
      </c>
      <c r="D12" s="209">
        <v>10.020000457763672</v>
      </c>
      <c r="E12" s="209">
        <v>9.850000381469727</v>
      </c>
      <c r="F12" s="209">
        <v>9.289999961853027</v>
      </c>
      <c r="G12" s="209">
        <v>9.050000190734863</v>
      </c>
      <c r="H12" s="209">
        <v>8.5</v>
      </c>
      <c r="I12" s="209">
        <v>10.239999771118164</v>
      </c>
      <c r="J12" s="209">
        <v>10.710000038146973</v>
      </c>
      <c r="K12" s="209">
        <v>12.15999984741211</v>
      </c>
      <c r="L12" s="209">
        <v>13.350000381469727</v>
      </c>
      <c r="M12" s="209">
        <v>13.75</v>
      </c>
      <c r="N12" s="209">
        <v>13.399999618530273</v>
      </c>
      <c r="O12" s="209">
        <v>12.319999694824219</v>
      </c>
      <c r="P12" s="209">
        <v>11.699999809265137</v>
      </c>
      <c r="Q12" s="209">
        <v>8.4399995803833</v>
      </c>
      <c r="R12" s="209">
        <v>6.829999923706055</v>
      </c>
      <c r="S12" s="209">
        <v>7.53000020980835</v>
      </c>
      <c r="T12" s="209">
        <v>7.079999923706055</v>
      </c>
      <c r="U12" s="209">
        <v>7.369999885559082</v>
      </c>
      <c r="V12" s="209">
        <v>6.084000110626221</v>
      </c>
      <c r="W12" s="209">
        <v>5.567999839782715</v>
      </c>
      <c r="X12" s="209">
        <v>5.400000095367432</v>
      </c>
      <c r="Y12" s="209">
        <v>5.9679999351501465</v>
      </c>
      <c r="Z12" s="224">
        <f t="shared" si="0"/>
        <v>9.3762499888738</v>
      </c>
      <c r="AA12" s="157">
        <v>14.279999732971191</v>
      </c>
      <c r="AB12" s="210" t="s">
        <v>66</v>
      </c>
      <c r="AC12" s="211">
        <v>10</v>
      </c>
      <c r="AD12" s="157">
        <v>5.210999965667725</v>
      </c>
      <c r="AE12" s="254" t="s">
        <v>163</v>
      </c>
      <c r="AF12" s="1"/>
    </row>
    <row r="13" spans="1:32" ht="11.25" customHeight="1">
      <c r="A13" s="215">
        <v>11</v>
      </c>
      <c r="B13" s="207">
        <v>6</v>
      </c>
      <c r="C13" s="207">
        <v>6.199999809265137</v>
      </c>
      <c r="D13" s="207">
        <v>6.421999931335449</v>
      </c>
      <c r="E13" s="207">
        <v>6.822000026702881</v>
      </c>
      <c r="F13" s="207">
        <v>6.736999988555908</v>
      </c>
      <c r="G13" s="207">
        <v>6.568999767303467</v>
      </c>
      <c r="H13" s="207">
        <v>7.909999847412109</v>
      </c>
      <c r="I13" s="207">
        <v>9.859999656677246</v>
      </c>
      <c r="J13" s="207">
        <v>12.149999618530273</v>
      </c>
      <c r="K13" s="207">
        <v>13.59000015258789</v>
      </c>
      <c r="L13" s="207">
        <v>14.569999694824219</v>
      </c>
      <c r="M13" s="207">
        <v>14.109999656677246</v>
      </c>
      <c r="N13" s="207">
        <v>13.699999809265137</v>
      </c>
      <c r="O13" s="207">
        <v>13.710000038146973</v>
      </c>
      <c r="P13" s="207">
        <v>11.600000381469727</v>
      </c>
      <c r="Q13" s="207">
        <v>11.0600004196167</v>
      </c>
      <c r="R13" s="207">
        <v>11.170000076293945</v>
      </c>
      <c r="S13" s="207">
        <v>10.899999618530273</v>
      </c>
      <c r="T13" s="207">
        <v>9.0600004196167</v>
      </c>
      <c r="U13" s="207">
        <v>8.9399995803833</v>
      </c>
      <c r="V13" s="207">
        <v>9.369999885559082</v>
      </c>
      <c r="W13" s="207">
        <v>7.199999809265137</v>
      </c>
      <c r="X13" s="207">
        <v>6.420000076293945</v>
      </c>
      <c r="Y13" s="207">
        <v>6.294000148773193</v>
      </c>
      <c r="Z13" s="214">
        <f t="shared" si="0"/>
        <v>9.59849993387858</v>
      </c>
      <c r="AA13" s="151">
        <v>14.970000267028809</v>
      </c>
      <c r="AB13" s="152" t="s">
        <v>497</v>
      </c>
      <c r="AC13" s="2">
        <v>11</v>
      </c>
      <c r="AD13" s="151">
        <v>5.547999858856201</v>
      </c>
      <c r="AE13" s="253" t="s">
        <v>525</v>
      </c>
      <c r="AF13" s="1"/>
    </row>
    <row r="14" spans="1:32" ht="11.25" customHeight="1">
      <c r="A14" s="215">
        <v>12</v>
      </c>
      <c r="B14" s="207">
        <v>5.252999782562256</v>
      </c>
      <c r="C14" s="207">
        <v>4.8429999351501465</v>
      </c>
      <c r="D14" s="207">
        <v>4.579999923706055</v>
      </c>
      <c r="E14" s="207">
        <v>4.664999961853027</v>
      </c>
      <c r="F14" s="207">
        <v>4.8429999351501465</v>
      </c>
      <c r="G14" s="207">
        <v>4.801000118255615</v>
      </c>
      <c r="H14" s="207">
        <v>4.202000141143799</v>
      </c>
      <c r="I14" s="207">
        <v>7.360000133514404</v>
      </c>
      <c r="J14" s="207">
        <v>10.640000343322754</v>
      </c>
      <c r="K14" s="207">
        <v>12.09000015258789</v>
      </c>
      <c r="L14" s="207">
        <v>11.59000015258789</v>
      </c>
      <c r="M14" s="207">
        <v>13.109999656677246</v>
      </c>
      <c r="N14" s="207">
        <v>11.390000343322754</v>
      </c>
      <c r="O14" s="207">
        <v>11.859999656677246</v>
      </c>
      <c r="P14" s="207">
        <v>9.489999771118164</v>
      </c>
      <c r="Q14" s="207">
        <v>7.670000076293945</v>
      </c>
      <c r="R14" s="207">
        <v>6.5879998207092285</v>
      </c>
      <c r="S14" s="207">
        <v>7.489999771118164</v>
      </c>
      <c r="T14" s="207">
        <v>6.797999858856201</v>
      </c>
      <c r="U14" s="207">
        <v>5.357999801635742</v>
      </c>
      <c r="V14" s="207">
        <v>5.956999778747559</v>
      </c>
      <c r="W14" s="207">
        <v>5.357999801635742</v>
      </c>
      <c r="X14" s="207">
        <v>5.431000232696533</v>
      </c>
      <c r="Y14" s="207">
        <v>6.315000057220459</v>
      </c>
      <c r="Z14" s="214">
        <f t="shared" si="0"/>
        <v>7.403416633605957</v>
      </c>
      <c r="AA14" s="151">
        <v>13.609999656677246</v>
      </c>
      <c r="AB14" s="152" t="s">
        <v>63</v>
      </c>
      <c r="AC14" s="2">
        <v>12</v>
      </c>
      <c r="AD14" s="151">
        <v>4.181000232696533</v>
      </c>
      <c r="AE14" s="253" t="s">
        <v>526</v>
      </c>
      <c r="AF14" s="1"/>
    </row>
    <row r="15" spans="1:32" ht="11.25" customHeight="1">
      <c r="A15" s="215">
        <v>13</v>
      </c>
      <c r="B15" s="207">
        <v>6.177999973297119</v>
      </c>
      <c r="C15" s="207">
        <v>4.453999996185303</v>
      </c>
      <c r="D15" s="207">
        <v>4.0229997634887695</v>
      </c>
      <c r="E15" s="207">
        <v>4.5269999504089355</v>
      </c>
      <c r="F15" s="207">
        <v>5.747000217437744</v>
      </c>
      <c r="G15" s="207">
        <v>6.041999816894531</v>
      </c>
      <c r="H15" s="207">
        <v>6.295000076293945</v>
      </c>
      <c r="I15" s="207">
        <v>7.230000019073486</v>
      </c>
      <c r="J15" s="207">
        <v>7.880000114440918</v>
      </c>
      <c r="K15" s="207">
        <v>8.020000457763672</v>
      </c>
      <c r="L15" s="207">
        <v>8.289999961853027</v>
      </c>
      <c r="M15" s="207">
        <v>9.449999809265137</v>
      </c>
      <c r="N15" s="207">
        <v>8.989999771118164</v>
      </c>
      <c r="O15" s="207">
        <v>8.979999542236328</v>
      </c>
      <c r="P15" s="207">
        <v>8.609999656677246</v>
      </c>
      <c r="Q15" s="207">
        <v>7.579999923706055</v>
      </c>
      <c r="R15" s="207">
        <v>7.21999979019165</v>
      </c>
      <c r="S15" s="207">
        <v>5.252999782562256</v>
      </c>
      <c r="T15" s="207">
        <v>5.874000072479248</v>
      </c>
      <c r="U15" s="207">
        <v>5.769000053405762</v>
      </c>
      <c r="V15" s="207">
        <v>5.254000186920166</v>
      </c>
      <c r="W15" s="207">
        <v>5.36899995803833</v>
      </c>
      <c r="X15" s="207">
        <v>5.5269999504089355</v>
      </c>
      <c r="Y15" s="207">
        <v>6.547999858856201</v>
      </c>
      <c r="Z15" s="214">
        <f t="shared" si="0"/>
        <v>6.629583279291789</v>
      </c>
      <c r="AA15" s="151">
        <v>9.680000305175781</v>
      </c>
      <c r="AB15" s="152" t="s">
        <v>422</v>
      </c>
      <c r="AC15" s="2">
        <v>13</v>
      </c>
      <c r="AD15" s="151">
        <v>3.7809998989105225</v>
      </c>
      <c r="AE15" s="253" t="s">
        <v>527</v>
      </c>
      <c r="AF15" s="1"/>
    </row>
    <row r="16" spans="1:32" ht="11.25" customHeight="1">
      <c r="A16" s="215">
        <v>14</v>
      </c>
      <c r="B16" s="207">
        <v>6.64300012588501</v>
      </c>
      <c r="C16" s="207">
        <v>7.199999809265137</v>
      </c>
      <c r="D16" s="207">
        <v>6.485000133514404</v>
      </c>
      <c r="E16" s="207">
        <v>6.073999881744385</v>
      </c>
      <c r="F16" s="207">
        <v>5.021999835968018</v>
      </c>
      <c r="G16" s="207">
        <v>4.24399995803833</v>
      </c>
      <c r="H16" s="207">
        <v>3.371999979019165</v>
      </c>
      <c r="I16" s="207">
        <v>2.7829999923706055</v>
      </c>
      <c r="J16" s="207">
        <v>2.5420000553131104</v>
      </c>
      <c r="K16" s="207">
        <v>2.0480000972747803</v>
      </c>
      <c r="L16" s="207">
        <v>2.069000005722046</v>
      </c>
      <c r="M16" s="207">
        <v>2.4260001182556152</v>
      </c>
      <c r="N16" s="207">
        <v>3.183000087738037</v>
      </c>
      <c r="O16" s="207">
        <v>4.077000141143799</v>
      </c>
      <c r="P16" s="207">
        <v>3.865999937057495</v>
      </c>
      <c r="Q16" s="207">
        <v>3.2880001068115234</v>
      </c>
      <c r="R16" s="207">
        <v>2.4579999446868896</v>
      </c>
      <c r="S16" s="207">
        <v>2.4790000915527344</v>
      </c>
      <c r="T16" s="207">
        <v>1.406999945640564</v>
      </c>
      <c r="U16" s="207">
        <v>0.6930000185966492</v>
      </c>
      <c r="V16" s="207">
        <v>0.4410000145435333</v>
      </c>
      <c r="W16" s="207">
        <v>-0.17900000512599945</v>
      </c>
      <c r="X16" s="207">
        <v>-0.5879999995231628</v>
      </c>
      <c r="Y16" s="207">
        <v>-1.0180000066757202</v>
      </c>
      <c r="Z16" s="214">
        <f t="shared" si="0"/>
        <v>2.9589583445340395</v>
      </c>
      <c r="AA16" s="151">
        <v>7.829999923706055</v>
      </c>
      <c r="AB16" s="152" t="s">
        <v>237</v>
      </c>
      <c r="AC16" s="2">
        <v>14</v>
      </c>
      <c r="AD16" s="151">
        <v>-1.1549999713897705</v>
      </c>
      <c r="AE16" s="253" t="s">
        <v>528</v>
      </c>
      <c r="AF16" s="1"/>
    </row>
    <row r="17" spans="1:32" ht="11.25" customHeight="1">
      <c r="A17" s="215">
        <v>15</v>
      </c>
      <c r="B17" s="207">
        <v>-1.0290000438690186</v>
      </c>
      <c r="C17" s="207">
        <v>-1.2389999628067017</v>
      </c>
      <c r="D17" s="207">
        <v>-0.9760000109672546</v>
      </c>
      <c r="E17" s="207">
        <v>-1.5950000286102295</v>
      </c>
      <c r="F17" s="207">
        <v>-1.5329999923706055</v>
      </c>
      <c r="G17" s="207">
        <v>-1.5010000467300415</v>
      </c>
      <c r="H17" s="207">
        <v>-1.5219999551773071</v>
      </c>
      <c r="I17" s="207">
        <v>0.4830000102519989</v>
      </c>
      <c r="J17" s="207">
        <v>3.4570000171661377</v>
      </c>
      <c r="K17" s="207">
        <v>4.781000137329102</v>
      </c>
      <c r="L17" s="207">
        <v>5.78000020980835</v>
      </c>
      <c r="M17" s="207">
        <v>5.947999954223633</v>
      </c>
      <c r="N17" s="207">
        <v>5.242000102996826</v>
      </c>
      <c r="O17" s="207">
        <v>4.179999828338623</v>
      </c>
      <c r="P17" s="207">
        <v>3.760999917984009</v>
      </c>
      <c r="Q17" s="207">
        <v>2.36299991607666</v>
      </c>
      <c r="R17" s="207">
        <v>0.996999979019165</v>
      </c>
      <c r="S17" s="207">
        <v>0.30399999022483826</v>
      </c>
      <c r="T17" s="207">
        <v>0.28299999237060547</v>
      </c>
      <c r="U17" s="207">
        <v>-0.12600000202655792</v>
      </c>
      <c r="V17" s="207">
        <v>0.2409999966621399</v>
      </c>
      <c r="W17" s="207">
        <v>-0.11599999666213989</v>
      </c>
      <c r="X17" s="207">
        <v>0.10499999672174454</v>
      </c>
      <c r="Y17" s="207">
        <v>0.3050000071525574</v>
      </c>
      <c r="Z17" s="214">
        <f t="shared" si="0"/>
        <v>1.1913750007127721</v>
      </c>
      <c r="AA17" s="151">
        <v>6.60099983215332</v>
      </c>
      <c r="AB17" s="152" t="s">
        <v>515</v>
      </c>
      <c r="AC17" s="2">
        <v>15</v>
      </c>
      <c r="AD17" s="151">
        <v>-1.8680000305175781</v>
      </c>
      <c r="AE17" s="253" t="s">
        <v>529</v>
      </c>
      <c r="AF17" s="1"/>
    </row>
    <row r="18" spans="1:32" ht="11.25" customHeight="1">
      <c r="A18" s="215">
        <v>16</v>
      </c>
      <c r="B18" s="207">
        <v>0.4830000102519989</v>
      </c>
      <c r="C18" s="207">
        <v>0.24199999868869781</v>
      </c>
      <c r="D18" s="207">
        <v>0.32600000500679016</v>
      </c>
      <c r="E18" s="207">
        <v>0.25200000405311584</v>
      </c>
      <c r="F18" s="207">
        <v>0.12600000202655792</v>
      </c>
      <c r="G18" s="207">
        <v>0.1469999998807907</v>
      </c>
      <c r="H18" s="207">
        <v>0.4729999899864197</v>
      </c>
      <c r="I18" s="207">
        <v>2.7950000762939453</v>
      </c>
      <c r="J18" s="207">
        <v>5.823999881744385</v>
      </c>
      <c r="K18" s="207">
        <v>7.46999979019165</v>
      </c>
      <c r="L18" s="207">
        <v>8.039999961853027</v>
      </c>
      <c r="M18" s="207">
        <v>7.739999771118164</v>
      </c>
      <c r="N18" s="207">
        <v>7.760000228881836</v>
      </c>
      <c r="O18" s="207">
        <v>7.440000057220459</v>
      </c>
      <c r="P18" s="207">
        <v>6.749000072479248</v>
      </c>
      <c r="Q18" s="207">
        <v>5.348999977111816</v>
      </c>
      <c r="R18" s="207">
        <v>4.139999866485596</v>
      </c>
      <c r="S18" s="207">
        <v>3.5299999713897705</v>
      </c>
      <c r="T18" s="207">
        <v>3.078000068664551</v>
      </c>
      <c r="U18" s="207">
        <v>2.9730000495910645</v>
      </c>
      <c r="V18" s="207">
        <v>2.5739998817443848</v>
      </c>
      <c r="W18" s="207">
        <v>2.0799999237060547</v>
      </c>
      <c r="X18" s="207">
        <v>3.1619999408721924</v>
      </c>
      <c r="Y18" s="207">
        <v>4.078000068664551</v>
      </c>
      <c r="Z18" s="214">
        <f t="shared" si="0"/>
        <v>3.617958316579461</v>
      </c>
      <c r="AA18" s="151">
        <v>8.720000267028809</v>
      </c>
      <c r="AB18" s="152" t="s">
        <v>183</v>
      </c>
      <c r="AC18" s="2">
        <v>16</v>
      </c>
      <c r="AD18" s="151">
        <v>-0.1889999955892563</v>
      </c>
      <c r="AE18" s="253" t="s">
        <v>530</v>
      </c>
      <c r="AF18" s="1"/>
    </row>
    <row r="19" spans="1:32" ht="11.25" customHeight="1">
      <c r="A19" s="215">
        <v>17</v>
      </c>
      <c r="B19" s="207">
        <v>4.739999771118164</v>
      </c>
      <c r="C19" s="207">
        <v>4.0879998207092285</v>
      </c>
      <c r="D19" s="207">
        <v>3.7200000286102295</v>
      </c>
      <c r="E19" s="207">
        <v>3.8459999561309814</v>
      </c>
      <c r="F19" s="207">
        <v>4.224999904632568</v>
      </c>
      <c r="G19" s="207">
        <v>4.414000034332275</v>
      </c>
      <c r="H19" s="207">
        <v>4.478000164031982</v>
      </c>
      <c r="I19" s="207">
        <v>6.013000011444092</v>
      </c>
      <c r="J19" s="207">
        <v>7.110000133514404</v>
      </c>
      <c r="K19" s="207">
        <v>8.84000015258789</v>
      </c>
      <c r="L19" s="207">
        <v>10.239999771118164</v>
      </c>
      <c r="M19" s="207">
        <v>11.0600004196167</v>
      </c>
      <c r="N19" s="207">
        <v>11.130000114440918</v>
      </c>
      <c r="O19" s="207">
        <v>11.489999771118164</v>
      </c>
      <c r="P19" s="207">
        <v>10</v>
      </c>
      <c r="Q19" s="207">
        <v>9.010000228881836</v>
      </c>
      <c r="R19" s="207">
        <v>8.4399995803833</v>
      </c>
      <c r="S19" s="207">
        <v>8.140000343322754</v>
      </c>
      <c r="T19" s="207">
        <v>8.75</v>
      </c>
      <c r="U19" s="207">
        <v>8.420000076293945</v>
      </c>
      <c r="V19" s="207">
        <v>8.359999656677246</v>
      </c>
      <c r="W19" s="207">
        <v>7.71999979019165</v>
      </c>
      <c r="X19" s="207">
        <v>7.610000133514404</v>
      </c>
      <c r="Y19" s="207">
        <v>7.550000190734863</v>
      </c>
      <c r="Z19" s="214">
        <f t="shared" si="0"/>
        <v>7.47475000222524</v>
      </c>
      <c r="AA19" s="151">
        <v>11.699999809265137</v>
      </c>
      <c r="AB19" s="152" t="s">
        <v>132</v>
      </c>
      <c r="AC19" s="2">
        <v>17</v>
      </c>
      <c r="AD19" s="151">
        <v>3.5199999809265137</v>
      </c>
      <c r="AE19" s="253" t="s">
        <v>280</v>
      </c>
      <c r="AF19" s="1"/>
    </row>
    <row r="20" spans="1:32" ht="11.25" customHeight="1">
      <c r="A20" s="215">
        <v>18</v>
      </c>
      <c r="B20" s="207">
        <v>7.599999904632568</v>
      </c>
      <c r="C20" s="207">
        <v>7.400000095367432</v>
      </c>
      <c r="D20" s="207">
        <v>7.659999847412109</v>
      </c>
      <c r="E20" s="207">
        <v>7.46999979019165</v>
      </c>
      <c r="F20" s="207">
        <v>7.480000019073486</v>
      </c>
      <c r="G20" s="207">
        <v>6.84499979019165</v>
      </c>
      <c r="H20" s="207">
        <v>5.35099983215332</v>
      </c>
      <c r="I20" s="207">
        <v>7.079999923706055</v>
      </c>
      <c r="J20" s="207">
        <v>8.920000076293945</v>
      </c>
      <c r="K20" s="207">
        <v>11.270000457763672</v>
      </c>
      <c r="L20" s="207">
        <v>12.260000228881836</v>
      </c>
      <c r="M20" s="207">
        <v>11.890000343322754</v>
      </c>
      <c r="N20" s="207">
        <v>10.979999542236328</v>
      </c>
      <c r="O20" s="207">
        <v>9.800000190734863</v>
      </c>
      <c r="P20" s="207">
        <v>8.289999961853027</v>
      </c>
      <c r="Q20" s="207">
        <v>8.350000381469727</v>
      </c>
      <c r="R20" s="207">
        <v>8.050000190734863</v>
      </c>
      <c r="S20" s="207">
        <v>7.440000057220459</v>
      </c>
      <c r="T20" s="207">
        <v>6.243000030517578</v>
      </c>
      <c r="U20" s="207">
        <v>7.289999961853027</v>
      </c>
      <c r="V20" s="207">
        <v>6.684999942779541</v>
      </c>
      <c r="W20" s="207">
        <v>6.421999931335449</v>
      </c>
      <c r="X20" s="207">
        <v>5.053999900817871</v>
      </c>
      <c r="Y20" s="207">
        <v>4.02400016784668</v>
      </c>
      <c r="Z20" s="214">
        <f t="shared" si="0"/>
        <v>7.910583357016246</v>
      </c>
      <c r="AA20" s="151">
        <v>12.600000381469727</v>
      </c>
      <c r="AB20" s="152" t="s">
        <v>56</v>
      </c>
      <c r="AC20" s="2">
        <v>18</v>
      </c>
      <c r="AD20" s="151">
        <v>3.9609999656677246</v>
      </c>
      <c r="AE20" s="253" t="s">
        <v>103</v>
      </c>
      <c r="AF20" s="1"/>
    </row>
    <row r="21" spans="1:32" ht="11.25" customHeight="1">
      <c r="A21" s="215">
        <v>19</v>
      </c>
      <c r="B21" s="207">
        <v>4.813000202178955</v>
      </c>
      <c r="C21" s="207">
        <v>4.571000099182129</v>
      </c>
      <c r="D21" s="207">
        <v>4.706999778747559</v>
      </c>
      <c r="E21" s="207">
        <v>3.6459999084472656</v>
      </c>
      <c r="F21" s="207">
        <v>3.7820000648498535</v>
      </c>
      <c r="G21" s="207">
        <v>2.5840001106262207</v>
      </c>
      <c r="H21" s="207">
        <v>1.4809999465942383</v>
      </c>
      <c r="I21" s="207">
        <v>2.4579999446868896</v>
      </c>
      <c r="J21" s="207">
        <v>6.433000087738037</v>
      </c>
      <c r="K21" s="207">
        <v>7.71999979019165</v>
      </c>
      <c r="L21" s="207">
        <v>8.289999961853027</v>
      </c>
      <c r="M21" s="207">
        <v>8.100000381469727</v>
      </c>
      <c r="N21" s="207">
        <v>7.989999771118164</v>
      </c>
      <c r="O21" s="207">
        <v>6.482999801635742</v>
      </c>
      <c r="P21" s="207">
        <v>4.800000190734863</v>
      </c>
      <c r="Q21" s="207">
        <v>3.6019999980926514</v>
      </c>
      <c r="R21" s="207">
        <v>2.2679998874664307</v>
      </c>
      <c r="S21" s="207">
        <v>1.5119999647140503</v>
      </c>
      <c r="T21" s="207">
        <v>0.9660000205039978</v>
      </c>
      <c r="U21" s="207">
        <v>0.996999979019165</v>
      </c>
      <c r="V21" s="207">
        <v>0.8500000238418579</v>
      </c>
      <c r="W21" s="207">
        <v>0.5040000081062317</v>
      </c>
      <c r="X21" s="207">
        <v>0.25200000405311584</v>
      </c>
      <c r="Y21" s="207">
        <v>0.4410000145435333</v>
      </c>
      <c r="Z21" s="214">
        <f t="shared" si="0"/>
        <v>3.7187499975164733</v>
      </c>
      <c r="AA21" s="151">
        <v>8.630000114440918</v>
      </c>
      <c r="AB21" s="152" t="s">
        <v>388</v>
      </c>
      <c r="AC21" s="2">
        <v>19</v>
      </c>
      <c r="AD21" s="151">
        <v>0.12600000202655792</v>
      </c>
      <c r="AE21" s="253" t="s">
        <v>368</v>
      </c>
      <c r="AF21" s="1"/>
    </row>
    <row r="22" spans="1:32" ht="11.25" customHeight="1">
      <c r="A22" s="223">
        <v>20</v>
      </c>
      <c r="B22" s="209">
        <v>0.4309999942779541</v>
      </c>
      <c r="C22" s="209">
        <v>0.367000013589859</v>
      </c>
      <c r="D22" s="209">
        <v>0.6830000281333923</v>
      </c>
      <c r="E22" s="209">
        <v>2.194999933242798</v>
      </c>
      <c r="F22" s="209">
        <v>2.815000057220459</v>
      </c>
      <c r="G22" s="209">
        <v>3.6670000553131104</v>
      </c>
      <c r="H22" s="209">
        <v>4.455999851226807</v>
      </c>
      <c r="I22" s="209">
        <v>5.813000202178955</v>
      </c>
      <c r="J22" s="209">
        <v>7.539999961853027</v>
      </c>
      <c r="K22" s="209">
        <v>9.140000343322754</v>
      </c>
      <c r="L22" s="209">
        <v>10.319999694824219</v>
      </c>
      <c r="M22" s="209">
        <v>10.699999809265137</v>
      </c>
      <c r="N22" s="209">
        <v>10.9399995803833</v>
      </c>
      <c r="O22" s="209">
        <v>11.0600004196167</v>
      </c>
      <c r="P22" s="209">
        <v>10.9399995803833</v>
      </c>
      <c r="Q22" s="209">
        <v>10.699999809265137</v>
      </c>
      <c r="R22" s="209">
        <v>9.420000076293945</v>
      </c>
      <c r="S22" s="209">
        <v>8.8100004196167</v>
      </c>
      <c r="T22" s="209">
        <v>8.670000076293945</v>
      </c>
      <c r="U22" s="209">
        <v>8.59000015258789</v>
      </c>
      <c r="V22" s="209">
        <v>8.40999984741211</v>
      </c>
      <c r="W22" s="209">
        <v>8.039999961853027</v>
      </c>
      <c r="X22" s="209">
        <v>6.5920000076293945</v>
      </c>
      <c r="Y22" s="209">
        <v>4.372000217437744</v>
      </c>
      <c r="Z22" s="224">
        <f t="shared" si="0"/>
        <v>6.861291670550902</v>
      </c>
      <c r="AA22" s="157">
        <v>11.930000305175781</v>
      </c>
      <c r="AB22" s="210" t="s">
        <v>516</v>
      </c>
      <c r="AC22" s="211">
        <v>20</v>
      </c>
      <c r="AD22" s="157">
        <v>0.28299999237060547</v>
      </c>
      <c r="AE22" s="254" t="s">
        <v>531</v>
      </c>
      <c r="AF22" s="1"/>
    </row>
    <row r="23" spans="1:32" ht="11.25" customHeight="1">
      <c r="A23" s="215">
        <v>21</v>
      </c>
      <c r="B23" s="207">
        <v>3.625</v>
      </c>
      <c r="C23" s="207">
        <v>3.9089999198913574</v>
      </c>
      <c r="D23" s="207">
        <v>3.813999891281128</v>
      </c>
      <c r="E23" s="207">
        <v>3.2780001163482666</v>
      </c>
      <c r="F23" s="207">
        <v>3.005000114440918</v>
      </c>
      <c r="G23" s="207">
        <v>3.2679998874664307</v>
      </c>
      <c r="H23" s="207">
        <v>3.0789999961853027</v>
      </c>
      <c r="I23" s="207">
        <v>5.7820000648498535</v>
      </c>
      <c r="J23" s="207">
        <v>9.65999984741211</v>
      </c>
      <c r="K23" s="207">
        <v>10.850000381469727</v>
      </c>
      <c r="L23" s="207">
        <v>12.199999809265137</v>
      </c>
      <c r="M23" s="207">
        <v>12.569999694824219</v>
      </c>
      <c r="N23" s="207">
        <v>12.279999732971191</v>
      </c>
      <c r="O23" s="207">
        <v>13.489999771118164</v>
      </c>
      <c r="P23" s="207">
        <v>13.9399995803833</v>
      </c>
      <c r="Q23" s="207">
        <v>12.510000228881836</v>
      </c>
      <c r="R23" s="207">
        <v>13.289999961853027</v>
      </c>
      <c r="S23" s="207">
        <v>13.069999694824219</v>
      </c>
      <c r="T23" s="207">
        <v>12.9399995803833</v>
      </c>
      <c r="U23" s="207">
        <v>13.420000076293945</v>
      </c>
      <c r="V23" s="207">
        <v>12.90999984741211</v>
      </c>
      <c r="W23" s="207">
        <v>12.399999618530273</v>
      </c>
      <c r="X23" s="207">
        <v>12.130000114440918</v>
      </c>
      <c r="Y23" s="207">
        <v>12.859999656677246</v>
      </c>
      <c r="Z23" s="214">
        <f t="shared" si="0"/>
        <v>9.594999899466833</v>
      </c>
      <c r="AA23" s="151">
        <v>14.180000305175781</v>
      </c>
      <c r="AB23" s="152" t="s">
        <v>517</v>
      </c>
      <c r="AC23" s="2">
        <v>21</v>
      </c>
      <c r="AD23" s="151">
        <v>2.63700008392334</v>
      </c>
      <c r="AE23" s="253" t="s">
        <v>532</v>
      </c>
      <c r="AF23" s="1"/>
    </row>
    <row r="24" spans="1:32" ht="11.25" customHeight="1">
      <c r="A24" s="215">
        <v>22</v>
      </c>
      <c r="B24" s="207">
        <v>12.760000228881836</v>
      </c>
      <c r="C24" s="207">
        <v>13.960000038146973</v>
      </c>
      <c r="D24" s="207">
        <v>14.0600004196167</v>
      </c>
      <c r="E24" s="207">
        <v>13.199999809265137</v>
      </c>
      <c r="F24" s="207">
        <v>11.529999732971191</v>
      </c>
      <c r="G24" s="207">
        <v>11.100000381469727</v>
      </c>
      <c r="H24" s="207">
        <v>10.6899995803833</v>
      </c>
      <c r="I24" s="207">
        <v>9.5</v>
      </c>
      <c r="J24" s="207">
        <v>9.079999923706055</v>
      </c>
      <c r="K24" s="207">
        <v>8.430000305175781</v>
      </c>
      <c r="L24" s="207">
        <v>8.199999809265137</v>
      </c>
      <c r="M24" s="207">
        <v>7.769999980926514</v>
      </c>
      <c r="N24" s="207">
        <v>6.3480000495910645</v>
      </c>
      <c r="O24" s="207">
        <v>3.950000047683716</v>
      </c>
      <c r="P24" s="207">
        <v>1.8910000324249268</v>
      </c>
      <c r="Q24" s="207">
        <v>1.2079999446868896</v>
      </c>
      <c r="R24" s="207">
        <v>0.609000027179718</v>
      </c>
      <c r="S24" s="207">
        <v>0.5669999718666077</v>
      </c>
      <c r="T24" s="207">
        <v>0.41999998688697815</v>
      </c>
      <c r="U24" s="207">
        <v>0.25200000405311584</v>
      </c>
      <c r="V24" s="207">
        <v>0.4410000145435333</v>
      </c>
      <c r="W24" s="207">
        <v>0.4729999899864197</v>
      </c>
      <c r="X24" s="207">
        <v>0.5040000081062317</v>
      </c>
      <c r="Y24" s="207">
        <v>0.5989999771118164</v>
      </c>
      <c r="Z24" s="214">
        <f t="shared" si="0"/>
        <v>6.14758334433039</v>
      </c>
      <c r="AA24" s="151">
        <v>14.579999923706055</v>
      </c>
      <c r="AB24" s="152" t="s">
        <v>518</v>
      </c>
      <c r="AC24" s="2">
        <v>22</v>
      </c>
      <c r="AD24" s="151">
        <v>0.10499999672174454</v>
      </c>
      <c r="AE24" s="253" t="s">
        <v>533</v>
      </c>
      <c r="AF24" s="1"/>
    </row>
    <row r="25" spans="1:32" ht="11.25" customHeight="1">
      <c r="A25" s="215">
        <v>23</v>
      </c>
      <c r="B25" s="207">
        <v>0.08399999886751175</v>
      </c>
      <c r="C25" s="207">
        <v>-0.08399999886751175</v>
      </c>
      <c r="D25" s="207">
        <v>-0.2199999988079071</v>
      </c>
      <c r="E25" s="207">
        <v>-0.2840000092983246</v>
      </c>
      <c r="F25" s="207">
        <v>-0.32499998807907104</v>
      </c>
      <c r="G25" s="207">
        <v>-0.24199999868869781</v>
      </c>
      <c r="H25" s="207">
        <v>-1.0920000076293945</v>
      </c>
      <c r="I25" s="207">
        <v>-0.49399998784065247</v>
      </c>
      <c r="J25" s="207">
        <v>0.36800000071525574</v>
      </c>
      <c r="K25" s="207">
        <v>2.4159998893737793</v>
      </c>
      <c r="L25" s="207">
        <v>2.00600004196167</v>
      </c>
      <c r="M25" s="207">
        <v>2.0799999237060547</v>
      </c>
      <c r="N25" s="207">
        <v>1.659000039100647</v>
      </c>
      <c r="O25" s="207">
        <v>1.3339999914169312</v>
      </c>
      <c r="P25" s="207">
        <v>0.9660000205039978</v>
      </c>
      <c r="Q25" s="207">
        <v>0.7979999780654907</v>
      </c>
      <c r="R25" s="207">
        <v>0.13699999451637268</v>
      </c>
      <c r="S25" s="207">
        <v>0.03099999949336052</v>
      </c>
      <c r="T25" s="207">
        <v>-0.15800000727176666</v>
      </c>
      <c r="U25" s="207">
        <v>-0.15800000727176666</v>
      </c>
      <c r="V25" s="207">
        <v>0.4620000123977661</v>
      </c>
      <c r="W25" s="207">
        <v>0.2619999945163727</v>
      </c>
      <c r="X25" s="207">
        <v>-0.010999999940395355</v>
      </c>
      <c r="Y25" s="207">
        <v>-0.4729999899864197</v>
      </c>
      <c r="Z25" s="214">
        <f t="shared" si="0"/>
        <v>0.37758332878972095</v>
      </c>
      <c r="AA25" s="151">
        <v>3.003999948501587</v>
      </c>
      <c r="AB25" s="152" t="s">
        <v>179</v>
      </c>
      <c r="AC25" s="2">
        <v>23</v>
      </c>
      <c r="AD25" s="151">
        <v>-1.218000054359436</v>
      </c>
      <c r="AE25" s="253" t="s">
        <v>534</v>
      </c>
      <c r="AF25" s="1"/>
    </row>
    <row r="26" spans="1:32" ht="11.25" customHeight="1">
      <c r="A26" s="215">
        <v>24</v>
      </c>
      <c r="B26" s="207">
        <v>0.15800000727176666</v>
      </c>
      <c r="C26" s="207">
        <v>-0.7459999918937683</v>
      </c>
      <c r="D26" s="207">
        <v>-1.1019999980926514</v>
      </c>
      <c r="E26" s="207">
        <v>-0.9139999747276306</v>
      </c>
      <c r="F26" s="207">
        <v>-1.1230000257492065</v>
      </c>
      <c r="G26" s="207">
        <v>-1.753000020980835</v>
      </c>
      <c r="H26" s="207">
        <v>-1.753000020980835</v>
      </c>
      <c r="I26" s="207">
        <v>0.20999999344348907</v>
      </c>
      <c r="J26" s="207">
        <v>1.3869999647140503</v>
      </c>
      <c r="K26" s="207">
        <v>2.322000026702881</v>
      </c>
      <c r="L26" s="207">
        <v>4.951000213623047</v>
      </c>
      <c r="M26" s="207">
        <v>5.182000160217285</v>
      </c>
      <c r="N26" s="207">
        <v>5.11899995803833</v>
      </c>
      <c r="O26" s="207">
        <v>4.613999843597412</v>
      </c>
      <c r="P26" s="207">
        <v>4.636000156402588</v>
      </c>
      <c r="Q26" s="207">
        <v>3.868000030517578</v>
      </c>
      <c r="R26" s="207">
        <v>3.436000108718872</v>
      </c>
      <c r="S26" s="207">
        <v>3.4579999446868896</v>
      </c>
      <c r="T26" s="207">
        <v>3.0369999408721924</v>
      </c>
      <c r="U26" s="207">
        <v>3.058000087738037</v>
      </c>
      <c r="V26" s="207">
        <v>2.7219998836517334</v>
      </c>
      <c r="W26" s="207">
        <v>2.0280001163482666</v>
      </c>
      <c r="X26" s="207">
        <v>2.384999990463257</v>
      </c>
      <c r="Y26" s="207">
        <v>2.5739998817443848</v>
      </c>
      <c r="Z26" s="214">
        <f t="shared" si="0"/>
        <v>1.9897500115136306</v>
      </c>
      <c r="AA26" s="151">
        <v>5.519000053405762</v>
      </c>
      <c r="AB26" s="152" t="s">
        <v>56</v>
      </c>
      <c r="AC26" s="2">
        <v>24</v>
      </c>
      <c r="AD26" s="151">
        <v>-2.005000114440918</v>
      </c>
      <c r="AE26" s="253" t="s">
        <v>85</v>
      </c>
      <c r="AF26" s="1"/>
    </row>
    <row r="27" spans="1:32" ht="11.25" customHeight="1">
      <c r="A27" s="215">
        <v>25</v>
      </c>
      <c r="B27" s="207">
        <v>3.4579999446868896</v>
      </c>
      <c r="C27" s="207">
        <v>3.1429998874664307</v>
      </c>
      <c r="D27" s="207">
        <v>3.2269999980926514</v>
      </c>
      <c r="E27" s="207">
        <v>2.3959999084472656</v>
      </c>
      <c r="F27" s="207">
        <v>2.4489998817443848</v>
      </c>
      <c r="G27" s="207">
        <v>2.4800000190734863</v>
      </c>
      <c r="H27" s="207">
        <v>1.9759999513626099</v>
      </c>
      <c r="I27" s="207">
        <v>3.7320001125335693</v>
      </c>
      <c r="J27" s="207">
        <v>5.4679999351501465</v>
      </c>
      <c r="K27" s="207">
        <v>7.150000095367432</v>
      </c>
      <c r="L27" s="207">
        <v>8.710000038146973</v>
      </c>
      <c r="M27" s="207">
        <v>9.010000228881836</v>
      </c>
      <c r="N27" s="207">
        <v>8.539999961853027</v>
      </c>
      <c r="O27" s="207">
        <v>8.630000114440918</v>
      </c>
      <c r="P27" s="207">
        <v>7.960000038146973</v>
      </c>
      <c r="Q27" s="207">
        <v>5.370999813079834</v>
      </c>
      <c r="R27" s="207">
        <v>4.993000030517578</v>
      </c>
      <c r="S27" s="207">
        <v>4.245999813079834</v>
      </c>
      <c r="T27" s="207">
        <v>4.066999912261963</v>
      </c>
      <c r="U27" s="207">
        <v>3.0789999961853027</v>
      </c>
      <c r="V27" s="207">
        <v>2.1640000343322754</v>
      </c>
      <c r="W27" s="207">
        <v>2.8480000495910645</v>
      </c>
      <c r="X27" s="207">
        <v>2.9110000133514404</v>
      </c>
      <c r="Y27" s="207">
        <v>3.815000057220459</v>
      </c>
      <c r="Z27" s="214">
        <f t="shared" si="0"/>
        <v>4.659291659792264</v>
      </c>
      <c r="AA27" s="151">
        <v>9.619999885559082</v>
      </c>
      <c r="AB27" s="152" t="s">
        <v>60</v>
      </c>
      <c r="AC27" s="2">
        <v>25</v>
      </c>
      <c r="AD27" s="151">
        <v>1.8389999866485596</v>
      </c>
      <c r="AE27" s="253" t="s">
        <v>535</v>
      </c>
      <c r="AF27" s="1"/>
    </row>
    <row r="28" spans="1:32" ht="11.25" customHeight="1">
      <c r="A28" s="215">
        <v>26</v>
      </c>
      <c r="B28" s="207">
        <v>2.890000104904175</v>
      </c>
      <c r="C28" s="207">
        <v>1.3969999551773071</v>
      </c>
      <c r="D28" s="207">
        <v>0.4099999964237213</v>
      </c>
      <c r="E28" s="207">
        <v>0.10499999672174454</v>
      </c>
      <c r="F28" s="207">
        <v>-0.5879999995231628</v>
      </c>
      <c r="G28" s="207">
        <v>-1.2289999723434448</v>
      </c>
      <c r="H28" s="207">
        <v>-1.6799999475479126</v>
      </c>
      <c r="I28" s="207">
        <v>-0.9240000247955322</v>
      </c>
      <c r="J28" s="207">
        <v>0.06300000101327896</v>
      </c>
      <c r="K28" s="207">
        <v>0.6620000004768372</v>
      </c>
      <c r="L28" s="207">
        <v>-0.11599999666213989</v>
      </c>
      <c r="M28" s="207">
        <v>0.3779999911785126</v>
      </c>
      <c r="N28" s="207">
        <v>0.5040000081062317</v>
      </c>
      <c r="O28" s="207">
        <v>0.5989999771118164</v>
      </c>
      <c r="P28" s="207">
        <v>-0.010999999940395355</v>
      </c>
      <c r="Q28" s="207">
        <v>-1.0399999618530273</v>
      </c>
      <c r="R28" s="207">
        <v>-1.8480000495910645</v>
      </c>
      <c r="S28" s="207">
        <v>-2.75</v>
      </c>
      <c r="T28" s="207">
        <v>-3.4010000228881836</v>
      </c>
      <c r="U28" s="207">
        <v>-3.8940000534057617</v>
      </c>
      <c r="V28" s="207">
        <v>-3.5169999599456787</v>
      </c>
      <c r="W28" s="207">
        <v>-3.86299991607666</v>
      </c>
      <c r="X28" s="207">
        <v>-4.376999855041504</v>
      </c>
      <c r="Y28" s="207">
        <v>-4.848999977111816</v>
      </c>
      <c r="Z28" s="214">
        <f t="shared" si="0"/>
        <v>-1.1282916544005275</v>
      </c>
      <c r="AA28" s="151">
        <v>4.309999942779541</v>
      </c>
      <c r="AB28" s="152" t="s">
        <v>519</v>
      </c>
      <c r="AC28" s="2">
        <v>26</v>
      </c>
      <c r="AD28" s="151">
        <v>-4.869999885559082</v>
      </c>
      <c r="AE28" s="253" t="s">
        <v>276</v>
      </c>
      <c r="AF28" s="1"/>
    </row>
    <row r="29" spans="1:32" ht="11.25" customHeight="1">
      <c r="A29" s="215">
        <v>27</v>
      </c>
      <c r="B29" s="207">
        <v>-4.817999839782715</v>
      </c>
      <c r="C29" s="207">
        <v>-4.74399995803833</v>
      </c>
      <c r="D29" s="207">
        <v>-4.607999801635742</v>
      </c>
      <c r="E29" s="207">
        <v>-4.586999893188477</v>
      </c>
      <c r="F29" s="207">
        <v>-4.7129998207092285</v>
      </c>
      <c r="G29" s="207">
        <v>-4.943999767303467</v>
      </c>
      <c r="H29" s="207">
        <v>-4.125999927520752</v>
      </c>
      <c r="I29" s="207">
        <v>-1.281000018119812</v>
      </c>
      <c r="J29" s="207">
        <v>0.6940000057220459</v>
      </c>
      <c r="K29" s="207">
        <v>2.322999954223633</v>
      </c>
      <c r="L29" s="207">
        <v>3.9000000953674316</v>
      </c>
      <c r="M29" s="207">
        <v>4.478000164031982</v>
      </c>
      <c r="N29" s="207">
        <v>4.078000068664551</v>
      </c>
      <c r="O29" s="207">
        <v>3.7730000019073486</v>
      </c>
      <c r="P29" s="207">
        <v>3.6579999923706055</v>
      </c>
      <c r="Q29" s="207">
        <v>3.059000015258789</v>
      </c>
      <c r="R29" s="207">
        <v>2.4170000553131104</v>
      </c>
      <c r="S29" s="207">
        <v>2.0910000801086426</v>
      </c>
      <c r="T29" s="207">
        <v>0.9139999747276306</v>
      </c>
      <c r="U29" s="207">
        <v>-0.3569999933242798</v>
      </c>
      <c r="V29" s="207">
        <v>-0.7559999823570251</v>
      </c>
      <c r="W29" s="207">
        <v>-1.628000020980835</v>
      </c>
      <c r="X29" s="207">
        <v>-0.609000027179718</v>
      </c>
      <c r="Y29" s="207">
        <v>-1.6169999837875366</v>
      </c>
      <c r="Z29" s="214">
        <f t="shared" si="0"/>
        <v>-0.30845827609300613</v>
      </c>
      <c r="AA29" s="151">
        <v>4.636000156402588</v>
      </c>
      <c r="AB29" s="152" t="s">
        <v>349</v>
      </c>
      <c r="AC29" s="2">
        <v>27</v>
      </c>
      <c r="AD29" s="151">
        <v>-5.257999897003174</v>
      </c>
      <c r="AE29" s="253" t="s">
        <v>507</v>
      </c>
      <c r="AF29" s="1"/>
    </row>
    <row r="30" spans="1:32" ht="11.25" customHeight="1">
      <c r="A30" s="215">
        <v>28</v>
      </c>
      <c r="B30" s="207">
        <v>-2.0160000324249268</v>
      </c>
      <c r="C30" s="207">
        <v>-2.321000099182129</v>
      </c>
      <c r="D30" s="207">
        <v>-1.9110000133514404</v>
      </c>
      <c r="E30" s="207">
        <v>-2.615000009536743</v>
      </c>
      <c r="F30" s="207">
        <v>-2.6040000915527344</v>
      </c>
      <c r="G30" s="207">
        <v>-2.8459999561309814</v>
      </c>
      <c r="H30" s="207">
        <v>-2.6989998817443848</v>
      </c>
      <c r="I30" s="207">
        <v>-0.07400000095367432</v>
      </c>
      <c r="J30" s="207">
        <v>3.3959999084472656</v>
      </c>
      <c r="K30" s="207">
        <v>4.995999813079834</v>
      </c>
      <c r="L30" s="207">
        <v>6.058000087738037</v>
      </c>
      <c r="M30" s="207">
        <v>6.361999988555908</v>
      </c>
      <c r="N30" s="207">
        <v>6.25600004196167</v>
      </c>
      <c r="O30" s="207">
        <v>5.551000118255615</v>
      </c>
      <c r="P30" s="207">
        <v>5.289000034332275</v>
      </c>
      <c r="Q30" s="207">
        <v>2.6689999103546143</v>
      </c>
      <c r="R30" s="207">
        <v>2.111999988555908</v>
      </c>
      <c r="S30" s="207">
        <v>3.805999994277954</v>
      </c>
      <c r="T30" s="207">
        <v>3.427000045776367</v>
      </c>
      <c r="U30" s="207">
        <v>3.2899999618530273</v>
      </c>
      <c r="V30" s="207">
        <v>3.2690000534057617</v>
      </c>
      <c r="W30" s="207">
        <v>3.059000015258789</v>
      </c>
      <c r="X30" s="207">
        <v>3.5429999828338623</v>
      </c>
      <c r="Y30" s="207">
        <v>3.132999897003174</v>
      </c>
      <c r="Z30" s="214">
        <f t="shared" si="0"/>
        <v>2.047083323200544</v>
      </c>
      <c r="AA30" s="151">
        <v>6.689000129699707</v>
      </c>
      <c r="AB30" s="152" t="s">
        <v>116</v>
      </c>
      <c r="AC30" s="2">
        <v>28</v>
      </c>
      <c r="AD30" s="151">
        <v>-3.0769999027252197</v>
      </c>
      <c r="AE30" s="253" t="s">
        <v>536</v>
      </c>
      <c r="AF30" s="1"/>
    </row>
    <row r="31" spans="1:32" ht="11.25" customHeight="1">
      <c r="A31" s="215">
        <v>29</v>
      </c>
      <c r="B31" s="207">
        <v>2.9749999046325684</v>
      </c>
      <c r="C31" s="207">
        <v>-0.5040000081062317</v>
      </c>
      <c r="D31" s="207">
        <v>3.385999917984009</v>
      </c>
      <c r="E31" s="207">
        <v>0.041999999433755875</v>
      </c>
      <c r="F31" s="207">
        <v>-0.5669999718666077</v>
      </c>
      <c r="G31" s="207">
        <v>-1.3029999732971191</v>
      </c>
      <c r="H31" s="207">
        <v>-0.7670000195503235</v>
      </c>
      <c r="I31" s="207">
        <v>0.7990000247955322</v>
      </c>
      <c r="J31" s="207">
        <v>6.091000080108643</v>
      </c>
      <c r="K31" s="207">
        <v>7.989999771118164</v>
      </c>
      <c r="L31" s="207">
        <v>9.199999809265137</v>
      </c>
      <c r="M31" s="207">
        <v>9.649999618530273</v>
      </c>
      <c r="N31" s="207">
        <v>8.100000381469727</v>
      </c>
      <c r="O31" s="207">
        <v>6.033999919891357</v>
      </c>
      <c r="P31" s="207">
        <v>4.414000034332275</v>
      </c>
      <c r="Q31" s="207">
        <v>3.8259999752044678</v>
      </c>
      <c r="R31" s="207">
        <v>2.5959999561309814</v>
      </c>
      <c r="S31" s="207">
        <v>1.6710000038146973</v>
      </c>
      <c r="T31" s="207">
        <v>1.3029999732971191</v>
      </c>
      <c r="U31" s="207">
        <v>1.7970000505447388</v>
      </c>
      <c r="V31" s="207">
        <v>1.4190000295639038</v>
      </c>
      <c r="W31" s="207">
        <v>2.680000066757202</v>
      </c>
      <c r="X31" s="207">
        <v>2.2809998989105225</v>
      </c>
      <c r="Y31" s="207">
        <v>1.7020000219345093</v>
      </c>
      <c r="Z31" s="214">
        <f t="shared" si="0"/>
        <v>3.117291644370804</v>
      </c>
      <c r="AA31" s="151">
        <v>10.210000038146973</v>
      </c>
      <c r="AB31" s="152" t="s">
        <v>492</v>
      </c>
      <c r="AC31" s="2">
        <v>29</v>
      </c>
      <c r="AD31" s="151">
        <v>-1.5019999742507935</v>
      </c>
      <c r="AE31" s="253" t="s">
        <v>537</v>
      </c>
      <c r="AF31" s="1"/>
    </row>
    <row r="32" spans="1:32" ht="11.25" customHeight="1">
      <c r="A32" s="215">
        <v>30</v>
      </c>
      <c r="B32" s="207">
        <v>1.3140000104904175</v>
      </c>
      <c r="C32" s="207">
        <v>1.2300000190734863</v>
      </c>
      <c r="D32" s="207">
        <v>1.7549999952316284</v>
      </c>
      <c r="E32" s="207">
        <v>1.4609999656677246</v>
      </c>
      <c r="F32" s="207">
        <v>1.9129999876022339</v>
      </c>
      <c r="G32" s="207">
        <v>2.049999952316284</v>
      </c>
      <c r="H32" s="207">
        <v>1.2719999551773071</v>
      </c>
      <c r="I32" s="207">
        <v>3.1540000438690186</v>
      </c>
      <c r="J32" s="207">
        <v>8.989999771118164</v>
      </c>
      <c r="K32" s="207">
        <v>10.029999732971191</v>
      </c>
      <c r="L32" s="207">
        <v>10.40999984741211</v>
      </c>
      <c r="M32" s="207">
        <v>9.90999984741211</v>
      </c>
      <c r="N32" s="207">
        <v>9.470000267028809</v>
      </c>
      <c r="O32" s="207">
        <v>8.949999809265137</v>
      </c>
      <c r="P32" s="207">
        <v>6.729000091552734</v>
      </c>
      <c r="Q32" s="207">
        <v>4.730000019073486</v>
      </c>
      <c r="R32" s="207">
        <v>3.6570000648498535</v>
      </c>
      <c r="S32" s="207">
        <v>3.742000102996826</v>
      </c>
      <c r="T32" s="207">
        <v>2.4690001010894775</v>
      </c>
      <c r="U32" s="207">
        <v>2.249000072479248</v>
      </c>
      <c r="V32" s="207">
        <v>3.763000011444092</v>
      </c>
      <c r="W32" s="207">
        <v>4.394999980926514</v>
      </c>
      <c r="X32" s="207">
        <v>5.193999767303467</v>
      </c>
      <c r="Y32" s="207">
        <v>2.3959999084472656</v>
      </c>
      <c r="Z32" s="214">
        <f t="shared" si="0"/>
        <v>4.634708305199941</v>
      </c>
      <c r="AA32" s="151">
        <v>10.770000457763672</v>
      </c>
      <c r="AB32" s="152" t="s">
        <v>222</v>
      </c>
      <c r="AC32" s="2">
        <v>30</v>
      </c>
      <c r="AD32" s="151">
        <v>0.8510000109672546</v>
      </c>
      <c r="AE32" s="253" t="s">
        <v>538</v>
      </c>
      <c r="AF32" s="1"/>
    </row>
    <row r="33" spans="1:32" ht="11.25" customHeight="1">
      <c r="A33" s="215">
        <v>31</v>
      </c>
      <c r="B33" s="207">
        <v>2.638000011444092</v>
      </c>
      <c r="C33" s="207">
        <v>1.2400000095367432</v>
      </c>
      <c r="D33" s="207">
        <v>0.6830000281333923</v>
      </c>
      <c r="E33" s="207">
        <v>0.22100000083446503</v>
      </c>
      <c r="F33" s="207">
        <v>-0.5989999771118164</v>
      </c>
      <c r="G33" s="207">
        <v>-1.6069999933242798</v>
      </c>
      <c r="H33" s="207">
        <v>-2.1530001163482666</v>
      </c>
      <c r="I33" s="207">
        <v>0.49399998784065247</v>
      </c>
      <c r="J33" s="207">
        <v>1.850000023841858</v>
      </c>
      <c r="K33" s="207">
        <v>3.4159998893737793</v>
      </c>
      <c r="L33" s="207">
        <v>5.005000114440918</v>
      </c>
      <c r="M33" s="207">
        <v>5.381999969482422</v>
      </c>
      <c r="N33" s="207">
        <v>5.318999767303467</v>
      </c>
      <c r="O33" s="207">
        <v>4.7820000648498535</v>
      </c>
      <c r="P33" s="207">
        <v>4.709000110626221</v>
      </c>
      <c r="Q33" s="207">
        <v>3.7939999103546143</v>
      </c>
      <c r="R33" s="207">
        <v>2.9839999675750732</v>
      </c>
      <c r="S33" s="207">
        <v>2.563999891281128</v>
      </c>
      <c r="T33" s="207">
        <v>0.3889999985694885</v>
      </c>
      <c r="U33" s="207">
        <v>0.4099999964237213</v>
      </c>
      <c r="V33" s="207">
        <v>-1.343999981880188</v>
      </c>
      <c r="W33" s="207">
        <v>-2.0789999961853027</v>
      </c>
      <c r="X33" s="207">
        <v>-2.069000005722046</v>
      </c>
      <c r="Y33" s="207">
        <v>-2.552000045776367</v>
      </c>
      <c r="Z33" s="214">
        <f t="shared" si="0"/>
        <v>1.3948749843984842</v>
      </c>
      <c r="AA33" s="151">
        <v>5.951000213623047</v>
      </c>
      <c r="AB33" s="152" t="s">
        <v>55</v>
      </c>
      <c r="AC33" s="2">
        <v>31</v>
      </c>
      <c r="AD33" s="151">
        <v>-2.572000026702881</v>
      </c>
      <c r="AE33" s="253" t="s">
        <v>103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3.537193553822656</v>
      </c>
      <c r="C34" s="217">
        <f t="shared" si="1"/>
        <v>3.2859677049902176</v>
      </c>
      <c r="D34" s="217">
        <f t="shared" si="1"/>
        <v>3.419548391334472</v>
      </c>
      <c r="E34" s="217">
        <f t="shared" si="1"/>
        <v>3.0660645258763144</v>
      </c>
      <c r="F34" s="217">
        <f t="shared" si="1"/>
        <v>2.918806444493032</v>
      </c>
      <c r="G34" s="217">
        <f t="shared" si="1"/>
        <v>2.7875806496989344</v>
      </c>
      <c r="H34" s="217">
        <f t="shared" si="1"/>
        <v>2.742903201209922</v>
      </c>
      <c r="I34" s="217">
        <f t="shared" si="1"/>
        <v>4.568774174778692</v>
      </c>
      <c r="J34" s="217">
        <f t="shared" si="1"/>
        <v>6.558967729008967</v>
      </c>
      <c r="K34" s="217">
        <f t="shared" si="1"/>
        <v>7.977612974182252</v>
      </c>
      <c r="L34" s="217">
        <f t="shared" si="1"/>
        <v>8.681000046191677</v>
      </c>
      <c r="M34" s="217">
        <f t="shared" si="1"/>
        <v>8.920612864917324</v>
      </c>
      <c r="N34" s="217">
        <f t="shared" si="1"/>
        <v>8.532064512852699</v>
      </c>
      <c r="O34" s="217">
        <f t="shared" si="1"/>
        <v>8.092677381730848</v>
      </c>
      <c r="P34" s="217">
        <f t="shared" si="1"/>
        <v>7.194612883031368</v>
      </c>
      <c r="Q34" s="217">
        <f t="shared" si="1"/>
        <v>6.050903247248742</v>
      </c>
      <c r="R34" s="217">
        <f>AVERAGE(R3:R33)</f>
        <v>5.29783867347625</v>
      </c>
      <c r="S34" s="217">
        <f aca="true" t="shared" si="2" ref="S34:Y34">AVERAGE(S3:S33)</f>
        <v>4.8218710005523695</v>
      </c>
      <c r="T34" s="217">
        <f t="shared" si="2"/>
        <v>4.205064510626178</v>
      </c>
      <c r="U34" s="217">
        <f t="shared" si="2"/>
        <v>4.102225786255252</v>
      </c>
      <c r="V34" s="217">
        <f t="shared" si="2"/>
        <v>4.002903199964954</v>
      </c>
      <c r="W34" s="217">
        <f t="shared" si="2"/>
        <v>3.715161268268862</v>
      </c>
      <c r="X34" s="217">
        <f t="shared" si="2"/>
        <v>3.620483865180323</v>
      </c>
      <c r="Y34" s="217">
        <f t="shared" si="2"/>
        <v>3.4530000119440016</v>
      </c>
      <c r="Z34" s="217">
        <f>AVERAGE(B3:Y33)</f>
        <v>5.06474327506818</v>
      </c>
      <c r="AA34" s="218">
        <f>(AVERAGE(最高))</f>
        <v>10.121612987210673</v>
      </c>
      <c r="AB34" s="219"/>
      <c r="AC34" s="220"/>
      <c r="AD34" s="218">
        <f>(AVERAGE(最低))</f>
        <v>0.9865806489702194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2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13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16.170000076293945</v>
      </c>
      <c r="C46" s="3">
        <v>5</v>
      </c>
      <c r="D46" s="159" t="s">
        <v>267</v>
      </c>
      <c r="E46" s="197"/>
      <c r="F46" s="156"/>
      <c r="G46" s="157">
        <f>MIN(最低)</f>
        <v>-5.257999897003174</v>
      </c>
      <c r="H46" s="3">
        <v>27</v>
      </c>
      <c r="I46" s="255" t="s">
        <v>507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22</v>
      </c>
      <c r="B1" s="5"/>
      <c r="C1" s="6"/>
      <c r="D1" s="6"/>
      <c r="E1" s="6"/>
      <c r="F1" s="6"/>
      <c r="G1" s="6"/>
      <c r="H1" s="5"/>
      <c r="I1" s="177">
        <f>'1月'!Z1</f>
        <v>2008</v>
      </c>
      <c r="J1" s="176" t="s">
        <v>2</v>
      </c>
      <c r="K1" s="175" t="str">
        <f>("（平成"&amp;TEXT((I1-1988),"0")&amp;"年）")</f>
        <v>（平成20年）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7"/>
    </row>
    <row r="4" spans="1:14" ht="18" customHeight="1">
      <c r="A4" s="17" t="s">
        <v>35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0.23983333616827926</v>
      </c>
      <c r="C5" s="23">
        <f>'2月'!Z3</f>
        <v>-0.7615833356976509</v>
      </c>
      <c r="D5" s="23">
        <f>'3月'!Z3</f>
        <v>3.9256249927760414</v>
      </c>
      <c r="E5" s="23">
        <f>'4月'!Z3</f>
        <v>4.640666604042053</v>
      </c>
      <c r="F5" s="23">
        <f>'5月'!Z3</f>
        <v>16.981666644414265</v>
      </c>
      <c r="G5" s="23">
        <f>'6月'!Z3</f>
        <v>13.49791661898295</v>
      </c>
      <c r="H5" s="23">
        <f>'7月'!Z3</f>
        <v>16.078333338101704</v>
      </c>
      <c r="I5" s="23">
        <f>'8月'!Z3</f>
        <v>21.613333225250244</v>
      </c>
      <c r="J5" s="23">
        <f>'9月'!Z3</f>
        <v>23.24625015258789</v>
      </c>
      <c r="K5" s="23">
        <f>'10月'!Z3</f>
        <v>15</v>
      </c>
      <c r="L5" s="23">
        <f>'11月'!Z3</f>
        <v>9.938958287239075</v>
      </c>
      <c r="M5" s="24">
        <f>'12月'!Z3</f>
        <v>3.65291665137435</v>
      </c>
      <c r="N5" s="7"/>
    </row>
    <row r="6" spans="1:14" ht="18" customHeight="1">
      <c r="A6" s="25">
        <v>2</v>
      </c>
      <c r="B6" s="26">
        <f>'1月'!Z4</f>
        <v>-0.042208343744277954</v>
      </c>
      <c r="C6" s="27">
        <f>'2月'!Z4</f>
        <v>0.5462916617592176</v>
      </c>
      <c r="D6" s="27">
        <f>'3月'!Z4</f>
        <v>3.1575000112255416</v>
      </c>
      <c r="E6" s="27">
        <f>'4月'!Z4</f>
        <v>7.268958292746295</v>
      </c>
      <c r="F6" s="27">
        <f>'5月'!Z4</f>
        <v>15.670833349227905</v>
      </c>
      <c r="G6" s="27">
        <f>'6月'!Z4</f>
        <v>15.292083422342936</v>
      </c>
      <c r="H6" s="27">
        <f>'7月'!Z4</f>
        <v>19.193333387374878</v>
      </c>
      <c r="I6" s="27">
        <f>'8月'!Z4</f>
        <v>23.85291663805644</v>
      </c>
      <c r="J6" s="27">
        <f>'9月'!Z4</f>
        <v>23.878749926884968</v>
      </c>
      <c r="K6" s="27">
        <f>'10月'!Z4</f>
        <v>13.56041661898295</v>
      </c>
      <c r="L6" s="27">
        <f>'11月'!Z4</f>
        <v>11.36091673374176</v>
      </c>
      <c r="M6" s="28">
        <f>'12月'!Z4</f>
        <v>7.2928333679835005</v>
      </c>
      <c r="N6" s="7"/>
    </row>
    <row r="7" spans="1:14" ht="18" customHeight="1">
      <c r="A7" s="25">
        <v>3</v>
      </c>
      <c r="B7" s="26">
        <f>'1月'!Z5</f>
        <v>1.2880833226566513</v>
      </c>
      <c r="C7" s="27">
        <f>'2月'!Z5</f>
        <v>0.0741666672596087</v>
      </c>
      <c r="D7" s="27">
        <f>'3月'!Z5</f>
        <v>4.459583282470703</v>
      </c>
      <c r="E7" s="27">
        <f>'4月'!Z5</f>
        <v>7.739874949057897</v>
      </c>
      <c r="F7" s="27">
        <f>'5月'!Z5</f>
        <v>15.816666603088379</v>
      </c>
      <c r="G7" s="27">
        <f>'6月'!Z5</f>
        <v>13.067916750907898</v>
      </c>
      <c r="H7" s="27">
        <f>'7月'!Z5</f>
        <v>19.84083326657613</v>
      </c>
      <c r="I7" s="27">
        <f>'8月'!Z5</f>
        <v>25.802083412806194</v>
      </c>
      <c r="J7" s="27">
        <f>'9月'!Z5</f>
        <v>24.157500108083088</v>
      </c>
      <c r="K7" s="27">
        <f>'10月'!Z5</f>
        <v>13.815416733423868</v>
      </c>
      <c r="L7" s="27">
        <f>'11月'!Z5</f>
        <v>12.080416639645895</v>
      </c>
      <c r="M7" s="28">
        <f>'12月'!Z5</f>
        <v>7.163666665554047</v>
      </c>
      <c r="N7" s="7"/>
    </row>
    <row r="8" spans="1:14" ht="18" customHeight="1">
      <c r="A8" s="25">
        <v>4</v>
      </c>
      <c r="B8" s="26">
        <f>'1月'!Z6</f>
        <v>1.4652916559328635</v>
      </c>
      <c r="C8" s="27">
        <f>'2月'!Z6</f>
        <v>0.11041667056269944</v>
      </c>
      <c r="D8" s="27">
        <f>'3月'!Z6</f>
        <v>3.1878750200072923</v>
      </c>
      <c r="E8" s="27">
        <f>'4月'!Z6</f>
        <v>8.001916706562042</v>
      </c>
      <c r="F8" s="27">
        <f>'5月'!Z6</f>
        <v>14.62583335240682</v>
      </c>
      <c r="G8" s="27">
        <f>'6月'!Z6</f>
        <v>14.232916752497355</v>
      </c>
      <c r="H8" s="27">
        <f>'7月'!Z6</f>
        <v>22.10291663805644</v>
      </c>
      <c r="I8" s="27">
        <f>'8月'!Z6</f>
        <v>25.891250054041546</v>
      </c>
      <c r="J8" s="27">
        <f>'9月'!Z6</f>
        <v>22.81666660308838</v>
      </c>
      <c r="K8" s="27">
        <f>'10月'!Z6</f>
        <v>15.954583446184794</v>
      </c>
      <c r="L8" s="27">
        <f>'11月'!Z6</f>
        <v>9.832875033219656</v>
      </c>
      <c r="M8" s="28">
        <f>'12月'!Z6</f>
        <v>6.731291681528091</v>
      </c>
      <c r="N8" s="7"/>
    </row>
    <row r="9" spans="1:14" ht="18" customHeight="1">
      <c r="A9" s="25">
        <v>5</v>
      </c>
      <c r="B9" s="26">
        <f>'1月'!Z7</f>
        <v>1.9761250220860045</v>
      </c>
      <c r="C9" s="27">
        <f>'2月'!Z7</f>
        <v>-0.34466666728258133</v>
      </c>
      <c r="D9" s="27">
        <f>'3月'!Z7</f>
        <v>2.3429166696344814</v>
      </c>
      <c r="E9" s="27">
        <f>'4月'!Z7</f>
        <v>8.228708366552988</v>
      </c>
      <c r="F9" s="27">
        <f>'5月'!Z7</f>
        <v>14.564583341280619</v>
      </c>
      <c r="G9" s="27">
        <f>'6月'!Z7</f>
        <v>14.684166630109152</v>
      </c>
      <c r="H9" s="27">
        <f>'7月'!Z7</f>
        <v>23.697083393732708</v>
      </c>
      <c r="I9" s="27">
        <f>'8月'!Z7</f>
        <v>23.079166571299236</v>
      </c>
      <c r="J9" s="27">
        <f>'9月'!Z7</f>
        <v>22.213749885559082</v>
      </c>
      <c r="K9" s="27">
        <f>'10月'!Z7</f>
        <v>16.234166622161865</v>
      </c>
      <c r="L9" s="27">
        <f>'11月'!Z7</f>
        <v>9.323124965031942</v>
      </c>
      <c r="M9" s="28">
        <f>'12月'!Z7</f>
        <v>10.436291714509329</v>
      </c>
      <c r="N9" s="7"/>
    </row>
    <row r="10" spans="1:14" ht="18" customHeight="1">
      <c r="A10" s="25">
        <v>6</v>
      </c>
      <c r="B10" s="26">
        <f>'1月'!Z8</f>
        <v>3.205833271766702</v>
      </c>
      <c r="C10" s="27">
        <f>'2月'!Z8</f>
        <v>-0.7127083450711021</v>
      </c>
      <c r="D10" s="27">
        <f>'3月'!Z8</f>
        <v>1.7981249894946814</v>
      </c>
      <c r="E10" s="27">
        <f>'4月'!Z8</f>
        <v>7.696708341439565</v>
      </c>
      <c r="F10" s="27">
        <f>'5月'!Z8</f>
        <v>14.93541685740153</v>
      </c>
      <c r="G10" s="27">
        <f>'6月'!Z8</f>
        <v>17.61999996503194</v>
      </c>
      <c r="H10" s="27">
        <f>'7月'!Z8</f>
        <v>23.19125008583069</v>
      </c>
      <c r="I10" s="27">
        <f>'8月'!Z8</f>
        <v>24.231250047683716</v>
      </c>
      <c r="J10" s="27">
        <f>'9月'!Z8</f>
        <v>22.84625005722046</v>
      </c>
      <c r="K10" s="27">
        <f>'10月'!Z8</f>
        <v>15.735416611035665</v>
      </c>
      <c r="L10" s="27">
        <f>'11月'!Z8</f>
        <v>13.81041669845581</v>
      </c>
      <c r="M10" s="28">
        <f>'12月'!Z8</f>
        <v>4.885583346088727</v>
      </c>
      <c r="N10" s="7"/>
    </row>
    <row r="11" spans="1:14" ht="18" customHeight="1">
      <c r="A11" s="25">
        <v>7</v>
      </c>
      <c r="B11" s="26">
        <f>'1月'!Z9</f>
        <v>4.139999989885837</v>
      </c>
      <c r="C11" s="27">
        <f>'2月'!Z9</f>
        <v>0.4441666569715987</v>
      </c>
      <c r="D11" s="27">
        <f>'3月'!Z9</f>
        <v>1.4458333359410365</v>
      </c>
      <c r="E11" s="27">
        <f>'4月'!Z9</f>
        <v>9.141750037670135</v>
      </c>
      <c r="F11" s="27">
        <f>'5月'!Z9</f>
        <v>17.119166652361553</v>
      </c>
      <c r="G11" s="27">
        <f>'6月'!Z9</f>
        <v>17.327499945958454</v>
      </c>
      <c r="H11" s="27">
        <f>'7月'!Z9</f>
        <v>22.4275000890096</v>
      </c>
      <c r="I11" s="27">
        <f>'8月'!Z9</f>
        <v>26.757083257039387</v>
      </c>
      <c r="J11" s="27">
        <f>'9月'!Z9</f>
        <v>22.27833326657613</v>
      </c>
      <c r="K11" s="27">
        <f>'10月'!Z9</f>
        <v>17.24916668732961</v>
      </c>
      <c r="L11" s="27">
        <f>'11月'!Z9</f>
        <v>13.458333412806192</v>
      </c>
      <c r="M11" s="28">
        <f>'12月'!Z9</f>
        <v>1.5215416876599193</v>
      </c>
      <c r="N11" s="7"/>
    </row>
    <row r="12" spans="1:14" ht="18" customHeight="1">
      <c r="A12" s="25">
        <v>8</v>
      </c>
      <c r="B12" s="26">
        <f>'1月'!Z10</f>
        <v>4.894708265860875</v>
      </c>
      <c r="C12" s="27">
        <f>'2月'!Z10</f>
        <v>-1.2520416925350826</v>
      </c>
      <c r="D12" s="27">
        <f>'3月'!Z10</f>
        <v>2.44504169964542</v>
      </c>
      <c r="E12" s="27">
        <f>'4月'!Z10</f>
        <v>8.863333264986673</v>
      </c>
      <c r="F12" s="27">
        <f>'5月'!Z10</f>
        <v>14.010000030199686</v>
      </c>
      <c r="G12" s="27">
        <f>'6月'!Z10</f>
        <v>17.662499984105427</v>
      </c>
      <c r="H12" s="27">
        <f>'7月'!Z10</f>
        <v>20.55500014623006</v>
      </c>
      <c r="I12" s="27">
        <f>'8月'!Z10</f>
        <v>24.784999926884968</v>
      </c>
      <c r="J12" s="27">
        <f>'9月'!Z10</f>
        <v>20.8708332379659</v>
      </c>
      <c r="K12" s="27">
        <f>'10月'!Z10</f>
        <v>16.09333328406016</v>
      </c>
      <c r="L12" s="27">
        <f>'11月'!Z10</f>
        <v>8.431458314259848</v>
      </c>
      <c r="M12" s="28">
        <f>'12月'!Z10</f>
        <v>5.57049997895956</v>
      </c>
      <c r="N12" s="7"/>
    </row>
    <row r="13" spans="1:14" ht="18" customHeight="1">
      <c r="A13" s="25">
        <v>9</v>
      </c>
      <c r="B13" s="26">
        <f>'1月'!Z11</f>
        <v>4.953291654586792</v>
      </c>
      <c r="C13" s="27">
        <f>'2月'!Z11</f>
        <v>-0.6168333316842715</v>
      </c>
      <c r="D13" s="27">
        <f>'3月'!Z11</f>
        <v>5.542374988396962</v>
      </c>
      <c r="E13" s="27">
        <f>'4月'!Z11</f>
        <v>8.45124993721644</v>
      </c>
      <c r="F13" s="27">
        <f>'5月'!Z11</f>
        <v>13.858333269755045</v>
      </c>
      <c r="G13" s="27">
        <f>'6月'!Z11</f>
        <v>18.053333202997845</v>
      </c>
      <c r="H13" s="27">
        <f>'7月'!Z11</f>
        <v>18.66291658083598</v>
      </c>
      <c r="I13" s="27">
        <f>'8月'!Z11</f>
        <v>23.0625</v>
      </c>
      <c r="J13" s="27">
        <f>'9月'!Z11</f>
        <v>19.424583435058594</v>
      </c>
      <c r="K13" s="27">
        <f>'10月'!Z11</f>
        <v>17.225416779518127</v>
      </c>
      <c r="L13" s="27">
        <f>'11月'!Z11</f>
        <v>7.90779177347819</v>
      </c>
      <c r="M13" s="28">
        <f>'12月'!Z11</f>
        <v>10.484583338101706</v>
      </c>
      <c r="N13" s="7"/>
    </row>
    <row r="14" spans="1:14" ht="18" customHeight="1">
      <c r="A14" s="29">
        <v>10</v>
      </c>
      <c r="B14" s="30">
        <f>'1月'!Z12</f>
        <v>2.707874970510602</v>
      </c>
      <c r="C14" s="31">
        <f>'2月'!Z12</f>
        <v>2.100250007584691</v>
      </c>
      <c r="D14" s="31">
        <f>'3月'!Z12</f>
        <v>3.9596666768193245</v>
      </c>
      <c r="E14" s="31">
        <f>'4月'!Z12</f>
        <v>7.00775005420049</v>
      </c>
      <c r="F14" s="31">
        <f>'5月'!Z12</f>
        <v>8.687083303928375</v>
      </c>
      <c r="G14" s="31">
        <f>'6月'!Z12</f>
        <v>17.753333409627277</v>
      </c>
      <c r="H14" s="31">
        <f>'7月'!Z12</f>
        <v>19.672916571299236</v>
      </c>
      <c r="I14" s="31">
        <f>'8月'!Z12</f>
        <v>21.673750003178913</v>
      </c>
      <c r="J14" s="31">
        <f>'9月'!Z12</f>
        <v>18.294999957084656</v>
      </c>
      <c r="K14" s="31">
        <f>'10月'!Z12</f>
        <v>17.192083319028217</v>
      </c>
      <c r="L14" s="31">
        <f>'11月'!Z12</f>
        <v>8.197708328564962</v>
      </c>
      <c r="M14" s="32">
        <f>'12月'!Z12</f>
        <v>9.3762499888738</v>
      </c>
      <c r="N14" s="7"/>
    </row>
    <row r="15" spans="1:14" ht="18" customHeight="1">
      <c r="A15" s="21">
        <v>11</v>
      </c>
      <c r="B15" s="22">
        <f>'1月'!Z13</f>
        <v>5.545166698594888</v>
      </c>
      <c r="C15" s="23">
        <f>'2月'!Z13</f>
        <v>1.9423333224840462</v>
      </c>
      <c r="D15" s="23">
        <f>'3月'!Z13</f>
        <v>7.383541588981946</v>
      </c>
      <c r="E15" s="23">
        <f>'4月'!Z13</f>
        <v>9.462083280086517</v>
      </c>
      <c r="F15" s="23">
        <f>'5月'!Z13</f>
        <v>7.540583312511444</v>
      </c>
      <c r="G15" s="23">
        <f>'6月'!Z13</f>
        <v>19.071666757265728</v>
      </c>
      <c r="H15" s="23">
        <f>'7月'!Z13</f>
        <v>22.83999999364217</v>
      </c>
      <c r="I15" s="23">
        <f>'8月'!Z13</f>
        <v>22.75624990463257</v>
      </c>
      <c r="J15" s="23">
        <f>'9月'!Z13</f>
        <v>19.64999993642171</v>
      </c>
      <c r="K15" s="23">
        <f>'10月'!Z13</f>
        <v>17.03708330790202</v>
      </c>
      <c r="L15" s="23">
        <f>'11月'!Z13</f>
        <v>8.283333341280619</v>
      </c>
      <c r="M15" s="24">
        <f>'12月'!Z13</f>
        <v>9.59849993387858</v>
      </c>
      <c r="N15" s="7"/>
    </row>
    <row r="16" spans="1:14" ht="18" customHeight="1">
      <c r="A16" s="25">
        <v>12</v>
      </c>
      <c r="B16" s="26">
        <f>'1月'!Z14</f>
        <v>2.6142500083272657</v>
      </c>
      <c r="C16" s="27">
        <f>'2月'!Z14</f>
        <v>2.480958348761002</v>
      </c>
      <c r="D16" s="27">
        <f>'3月'!Z14</f>
        <v>4.268541683753331</v>
      </c>
      <c r="E16" s="27">
        <f>'4月'!Z14</f>
        <v>9.951249917348227</v>
      </c>
      <c r="F16" s="27">
        <f>'5月'!Z14</f>
        <v>7.639083385467529</v>
      </c>
      <c r="G16" s="27">
        <f>'6月'!Z14</f>
        <v>14.899583339691162</v>
      </c>
      <c r="H16" s="27">
        <f>'7月'!Z14</f>
        <v>22.638750155766804</v>
      </c>
      <c r="I16" s="27">
        <f>'8月'!Z14</f>
        <v>23.22124989827474</v>
      </c>
      <c r="J16" s="27">
        <f>'9月'!Z14</f>
        <v>21.37416664759318</v>
      </c>
      <c r="K16" s="27">
        <f>'10月'!Z14</f>
        <v>12.611249923706055</v>
      </c>
      <c r="L16" s="27">
        <f>'11月'!Z14</f>
        <v>10.334583302338919</v>
      </c>
      <c r="M16" s="28">
        <f>'12月'!Z14</f>
        <v>7.403416633605957</v>
      </c>
      <c r="N16" s="7"/>
    </row>
    <row r="17" spans="1:14" ht="18" customHeight="1">
      <c r="A17" s="25">
        <v>13</v>
      </c>
      <c r="B17" s="26">
        <f>'1月'!Z15</f>
        <v>-0.6415416567275921</v>
      </c>
      <c r="C17" s="27">
        <f>'2月'!Z15</f>
        <v>-1.9821250123592715</v>
      </c>
      <c r="D17" s="27">
        <f>'3月'!Z15</f>
        <v>5.083250006039937</v>
      </c>
      <c r="E17" s="27">
        <f>'4月'!Z15</f>
        <v>6.65408331155777</v>
      </c>
      <c r="F17" s="27">
        <f>'5月'!Z15</f>
        <v>8.480833311875662</v>
      </c>
      <c r="G17" s="27">
        <f>'6月'!Z15</f>
        <v>18.46416664123535</v>
      </c>
      <c r="H17" s="27">
        <f>'7月'!Z15</f>
        <v>22.65458345413208</v>
      </c>
      <c r="I17" s="27">
        <f>'8月'!Z15</f>
        <v>25.0912500222524</v>
      </c>
      <c r="J17" s="27">
        <f>'9月'!Z15</f>
        <v>21.544166882832844</v>
      </c>
      <c r="K17" s="27">
        <f>'10月'!Z15</f>
        <v>13.372500022252401</v>
      </c>
      <c r="L17" s="27">
        <f>'11月'!Z15</f>
        <v>11.632499972979227</v>
      </c>
      <c r="M17" s="28">
        <f>'12月'!Z15</f>
        <v>6.629583279291789</v>
      </c>
      <c r="N17" s="7"/>
    </row>
    <row r="18" spans="1:14" ht="18" customHeight="1">
      <c r="A18" s="25">
        <v>14</v>
      </c>
      <c r="B18" s="26">
        <f>'1月'!Z16</f>
        <v>-0.6662499854962031</v>
      </c>
      <c r="C18" s="27">
        <f>'2月'!Z16</f>
        <v>-0.0556666471529752</v>
      </c>
      <c r="D18" s="27">
        <f>'3月'!Z16</f>
        <v>10.220958332220713</v>
      </c>
      <c r="E18" s="27">
        <f>'4月'!Z16</f>
        <v>9.622083365917206</v>
      </c>
      <c r="F18" s="27">
        <f>'5月'!Z16</f>
        <v>9.701249996821085</v>
      </c>
      <c r="G18" s="27">
        <f>'6月'!Z16</f>
        <v>16.96291657288869</v>
      </c>
      <c r="H18" s="27">
        <f>'7月'!Z16</f>
        <v>23.797916650772095</v>
      </c>
      <c r="I18" s="27">
        <f>'8月'!Z16</f>
        <v>25.09916679064433</v>
      </c>
      <c r="J18" s="27">
        <f>'9月'!Z16</f>
        <v>21.049583594004314</v>
      </c>
      <c r="K18" s="27">
        <f>'10月'!Z16</f>
        <v>15.34416675567627</v>
      </c>
      <c r="L18" s="27">
        <f>'11月'!Z16</f>
        <v>12.53166663646698</v>
      </c>
      <c r="M18" s="28">
        <f>'12月'!Z16</f>
        <v>2.9589583445340395</v>
      </c>
      <c r="N18" s="7"/>
    </row>
    <row r="19" spans="1:14" ht="18" customHeight="1">
      <c r="A19" s="25">
        <v>15</v>
      </c>
      <c r="B19" s="26">
        <f>'1月'!Z17</f>
        <v>-0.8727083330353101</v>
      </c>
      <c r="C19" s="27">
        <f>'2月'!Z17</f>
        <v>0.8145416914485395</v>
      </c>
      <c r="D19" s="27">
        <f>'3月'!Z17</f>
        <v>9.015916724999746</v>
      </c>
      <c r="E19" s="27">
        <f>'4月'!Z17</f>
        <v>8.282499969005585</v>
      </c>
      <c r="F19" s="27">
        <f>'5月'!Z17</f>
        <v>11.585000097751617</v>
      </c>
      <c r="G19" s="27">
        <f>'6月'!Z17</f>
        <v>14.303750038146973</v>
      </c>
      <c r="H19" s="27">
        <f>'7月'!Z17</f>
        <v>21.582916577657063</v>
      </c>
      <c r="I19" s="27">
        <f>'8月'!Z17</f>
        <v>26.37749989827474</v>
      </c>
      <c r="J19" s="27">
        <f>'9月'!Z17</f>
        <v>20.294166723887127</v>
      </c>
      <c r="K19" s="27">
        <f>'10月'!Z17</f>
        <v>15.024583299954733</v>
      </c>
      <c r="L19" s="27">
        <f>'11月'!Z17</f>
        <v>12.330833355585733</v>
      </c>
      <c r="M19" s="28">
        <f>'12月'!Z17</f>
        <v>1.1913750007127721</v>
      </c>
      <c r="N19" s="7"/>
    </row>
    <row r="20" spans="1:14" ht="18" customHeight="1">
      <c r="A20" s="25">
        <v>16</v>
      </c>
      <c r="B20" s="26">
        <f>'1月'!Z18</f>
        <v>1.1747500073785584</v>
      </c>
      <c r="C20" s="27">
        <f>'2月'!Z18</f>
        <v>-0.4842500016093254</v>
      </c>
      <c r="D20" s="27">
        <f>'3月'!Z18</f>
        <v>8.570541659990946</v>
      </c>
      <c r="E20" s="27">
        <f>'4月'!Z18</f>
        <v>15.089166641235352</v>
      </c>
      <c r="F20" s="27">
        <f>'5月'!Z18</f>
        <v>13.477500041325888</v>
      </c>
      <c r="G20" s="27">
        <f>'6月'!Z18</f>
        <v>17.671250184377033</v>
      </c>
      <c r="H20" s="27">
        <f>'7月'!Z18</f>
        <v>22.163750012715656</v>
      </c>
      <c r="I20" s="27">
        <f>'8月'!Z18</f>
        <v>23.521250009536743</v>
      </c>
      <c r="J20" s="27">
        <f>'9月'!Z18</f>
        <v>19.822083552678425</v>
      </c>
      <c r="K20" s="27">
        <f>'10月'!Z18</f>
        <v>12.972916642824808</v>
      </c>
      <c r="L20" s="27">
        <f>'11月'!Z18</f>
        <v>12.754166722297668</v>
      </c>
      <c r="M20" s="28">
        <f>'12月'!Z18</f>
        <v>3.617958316579461</v>
      </c>
      <c r="N20" s="7"/>
    </row>
    <row r="21" spans="1:14" ht="18" customHeight="1">
      <c r="A21" s="25">
        <v>17</v>
      </c>
      <c r="B21" s="26">
        <f>'1月'!Z19</f>
        <v>-1.1694166835707922</v>
      </c>
      <c r="C21" s="27">
        <f>'2月'!Z19</f>
        <v>-1.4113333375814061</v>
      </c>
      <c r="D21" s="27">
        <f>'3月'!Z19</f>
        <v>7.960041721661885</v>
      </c>
      <c r="E21" s="27">
        <f>'4月'!Z19</f>
        <v>13.641666730244955</v>
      </c>
      <c r="F21" s="27">
        <f>'5月'!Z19</f>
        <v>14.132916688919067</v>
      </c>
      <c r="G21" s="27">
        <f>'6月'!Z19</f>
        <v>16.42916663487752</v>
      </c>
      <c r="H21" s="27">
        <f>'7月'!Z19</f>
        <v>24.111666599909466</v>
      </c>
      <c r="I21" s="27">
        <f>'8月'!Z19</f>
        <v>19.08666666348775</v>
      </c>
      <c r="J21" s="27">
        <f>'9月'!Z19</f>
        <v>19.987499872843426</v>
      </c>
      <c r="K21" s="27">
        <f>'10月'!Z19</f>
        <v>14.190416693687439</v>
      </c>
      <c r="L21" s="27">
        <f>'11月'!Z19</f>
        <v>11.680416623751322</v>
      </c>
      <c r="M21" s="28">
        <f>'12月'!Z19</f>
        <v>7.47475000222524</v>
      </c>
      <c r="N21" s="7"/>
    </row>
    <row r="22" spans="1:14" ht="18" customHeight="1">
      <c r="A22" s="25">
        <v>18</v>
      </c>
      <c r="B22" s="26">
        <f>'1月'!Z20</f>
        <v>-1.6117916628718376</v>
      </c>
      <c r="C22" s="27">
        <f>'2月'!Z20</f>
        <v>-0.39875002422680456</v>
      </c>
      <c r="D22" s="27">
        <f>'3月'!Z20</f>
        <v>6.670375029246013</v>
      </c>
      <c r="E22" s="27">
        <f>'4月'!Z20</f>
        <v>10.62666666507721</v>
      </c>
      <c r="F22" s="27">
        <f>'5月'!Z20</f>
        <v>13.605416655540466</v>
      </c>
      <c r="G22" s="27">
        <f>'6月'!Z20</f>
        <v>17.272083322207134</v>
      </c>
      <c r="H22" s="27">
        <f>'7月'!Z20</f>
        <v>23.685416618982952</v>
      </c>
      <c r="I22" s="27">
        <f>'8月'!Z20</f>
        <v>19.991666555404663</v>
      </c>
      <c r="J22" s="27">
        <f>'9月'!Z20</f>
        <v>19.577500104904175</v>
      </c>
      <c r="K22" s="27">
        <f>'10月'!Z20</f>
        <v>15.100833336512247</v>
      </c>
      <c r="L22" s="27">
        <f>'11月'!Z20</f>
        <v>9.772874971230825</v>
      </c>
      <c r="M22" s="28">
        <f>'12月'!Z20</f>
        <v>7.910583357016246</v>
      </c>
      <c r="N22" s="7"/>
    </row>
    <row r="23" spans="1:14" ht="18" customHeight="1">
      <c r="A23" s="25">
        <v>19</v>
      </c>
      <c r="B23" s="26">
        <f>'1月'!Z21</f>
        <v>-1.7356666686634223</v>
      </c>
      <c r="C23" s="27">
        <f>'2月'!Z21</f>
        <v>0.4878750493129094</v>
      </c>
      <c r="D23" s="27">
        <f>'3月'!Z21</f>
        <v>6.940416683753331</v>
      </c>
      <c r="E23" s="27">
        <f>'4月'!Z21</f>
        <v>10.74916672706604</v>
      </c>
      <c r="F23" s="27">
        <f>'5月'!Z21</f>
        <v>16.21833332379659</v>
      </c>
      <c r="G23" s="27">
        <f>'6月'!Z21</f>
        <v>20.63124982515971</v>
      </c>
      <c r="H23" s="27">
        <f>'7月'!Z21</f>
        <v>23.520416657129925</v>
      </c>
      <c r="I23" s="27">
        <f>'8月'!Z21</f>
        <v>21.83541663487752</v>
      </c>
      <c r="J23" s="27">
        <f>'9月'!Z21</f>
        <v>21.15166648228963</v>
      </c>
      <c r="K23" s="27">
        <f>'10月'!Z21</f>
        <v>16.549166719118755</v>
      </c>
      <c r="L23" s="27">
        <f>'11月'!Z21</f>
        <v>5.243666708469391</v>
      </c>
      <c r="M23" s="28">
        <f>'12月'!Z21</f>
        <v>3.7187499975164733</v>
      </c>
      <c r="N23" s="7"/>
    </row>
    <row r="24" spans="1:14" ht="18" customHeight="1">
      <c r="A24" s="29">
        <v>20</v>
      </c>
      <c r="B24" s="30">
        <f>'1月'!Z22</f>
        <v>0.3577500004321337</v>
      </c>
      <c r="C24" s="31">
        <f>'2月'!Z22</f>
        <v>2.813958336909612</v>
      </c>
      <c r="D24" s="31">
        <f>'3月'!Z22</f>
        <v>6.055458287398021</v>
      </c>
      <c r="E24" s="31">
        <f>'4月'!Z22</f>
        <v>12.524999976158142</v>
      </c>
      <c r="F24" s="31">
        <f>'5月'!Z22</f>
        <v>15.101250052452087</v>
      </c>
      <c r="G24" s="31">
        <f>'6月'!Z22</f>
        <v>21.49708326657613</v>
      </c>
      <c r="H24" s="31">
        <f>'7月'!Z22</f>
        <v>20.336250066757202</v>
      </c>
      <c r="I24" s="31">
        <f>'8月'!Z22</f>
        <v>22.71958343187968</v>
      </c>
      <c r="J24" s="31">
        <f>'9月'!Z22</f>
        <v>20.790833552678425</v>
      </c>
      <c r="K24" s="31">
        <f>'10月'!Z22</f>
        <v>16.327916701634724</v>
      </c>
      <c r="L24" s="31">
        <f>'11月'!Z22</f>
        <v>3.462125019480785</v>
      </c>
      <c r="M24" s="32">
        <f>'12月'!Z22</f>
        <v>6.861291670550902</v>
      </c>
      <c r="N24" s="7"/>
    </row>
    <row r="25" spans="1:14" ht="18" customHeight="1">
      <c r="A25" s="21">
        <v>21</v>
      </c>
      <c r="B25" s="22">
        <f>'1月'!Z23</f>
        <v>0.3690416657676299</v>
      </c>
      <c r="C25" s="23">
        <f>'2月'!Z23</f>
        <v>2.2083750118811927</v>
      </c>
      <c r="D25" s="23">
        <f>'3月'!Z23</f>
        <v>6.808541685342789</v>
      </c>
      <c r="E25" s="23">
        <f>'4月'!Z23</f>
        <v>11.956249912579855</v>
      </c>
      <c r="F25" s="23">
        <f>'5月'!Z23</f>
        <v>14.77958337465922</v>
      </c>
      <c r="G25" s="23">
        <f>'6月'!Z23</f>
        <v>21.02999997138977</v>
      </c>
      <c r="H25" s="23">
        <f>'7月'!Z23</f>
        <v>20.820833206176758</v>
      </c>
      <c r="I25" s="23">
        <f>'8月'!Z23</f>
        <v>20.424583196640015</v>
      </c>
      <c r="J25" s="23">
        <f>'9月'!Z23</f>
        <v>20.27708339691162</v>
      </c>
      <c r="K25" s="23">
        <f>'10月'!Z23</f>
        <v>13.962916572888693</v>
      </c>
      <c r="L25" s="23">
        <f>'11月'!Z23</f>
        <v>5.421833390990893</v>
      </c>
      <c r="M25" s="24">
        <f>'12月'!Z23</f>
        <v>9.594999899466833</v>
      </c>
      <c r="N25" s="7"/>
    </row>
    <row r="26" spans="1:14" ht="18" customHeight="1">
      <c r="A26" s="25">
        <v>22</v>
      </c>
      <c r="B26" s="26">
        <f>'1月'!Z24</f>
        <v>-0.31962500512599945</v>
      </c>
      <c r="C26" s="27">
        <f>'2月'!Z24</f>
        <v>3.8740833358218274</v>
      </c>
      <c r="D26" s="27">
        <f>'3月'!Z24</f>
        <v>6.625458359718323</v>
      </c>
      <c r="E26" s="27">
        <f>'4月'!Z24</f>
        <v>10.395083288351694</v>
      </c>
      <c r="F26" s="27">
        <f>'5月'!Z24</f>
        <v>18.195416927337646</v>
      </c>
      <c r="G26" s="27">
        <f>'6月'!Z24</f>
        <v>18.024583260218304</v>
      </c>
      <c r="H26" s="27">
        <f>'7月'!Z24</f>
        <v>24.00041659673055</v>
      </c>
      <c r="I26" s="27">
        <f>'8月'!Z24</f>
        <v>17.08583339055379</v>
      </c>
      <c r="J26" s="27">
        <f>'9月'!Z24</f>
        <v>17.334166606267292</v>
      </c>
      <c r="K26" s="27">
        <f>'10月'!Z24</f>
        <v>14.019166628519693</v>
      </c>
      <c r="L26" s="27">
        <f>'11月'!Z24</f>
        <v>4.5421666751305265</v>
      </c>
      <c r="M26" s="28">
        <f>'12月'!Z24</f>
        <v>6.14758334433039</v>
      </c>
      <c r="N26" s="7"/>
    </row>
    <row r="27" spans="1:14" ht="18" customHeight="1">
      <c r="A27" s="25">
        <v>23</v>
      </c>
      <c r="B27" s="26">
        <f>'1月'!Z25</f>
        <v>1.4538333291808765</v>
      </c>
      <c r="C27" s="27">
        <f>'2月'!Z25</f>
        <v>4.223083270713687</v>
      </c>
      <c r="D27" s="27">
        <f>'3月'!Z25</f>
        <v>6.679833302895228</v>
      </c>
      <c r="E27" s="27">
        <f>'4月'!Z25</f>
        <v>11.17020833492279</v>
      </c>
      <c r="F27" s="27">
        <f>'5月'!Z25</f>
        <v>18.540416836738586</v>
      </c>
      <c r="G27" s="27">
        <f>'6月'!Z25</f>
        <v>18.2224999666214</v>
      </c>
      <c r="H27" s="27">
        <f>'7月'!Z25</f>
        <v>25.22333335876465</v>
      </c>
      <c r="I27" s="27">
        <f>'8月'!Z25</f>
        <v>17.457499901453655</v>
      </c>
      <c r="J27" s="27">
        <f>'9月'!Z25</f>
        <v>19.655833045641582</v>
      </c>
      <c r="K27" s="27">
        <f>'10月'!Z25</f>
        <v>16.194583495457966</v>
      </c>
      <c r="L27" s="27">
        <f>'11月'!Z25</f>
        <v>6.840541660785675</v>
      </c>
      <c r="M27" s="28">
        <f>'12月'!Z25</f>
        <v>0.37758332878972095</v>
      </c>
      <c r="N27" s="7"/>
    </row>
    <row r="28" spans="1:14" ht="18" customHeight="1">
      <c r="A28" s="25">
        <v>24</v>
      </c>
      <c r="B28" s="26">
        <f>'1月'!Z26</f>
        <v>1.0320416713754337</v>
      </c>
      <c r="C28" s="27">
        <f>'2月'!Z26</f>
        <v>-0.5319583239033818</v>
      </c>
      <c r="D28" s="27">
        <f>'3月'!Z26</f>
        <v>4.768500049908956</v>
      </c>
      <c r="E28" s="27">
        <f>'4月'!Z26</f>
        <v>13.65666663646698</v>
      </c>
      <c r="F28" s="27">
        <f>'5月'!Z26</f>
        <v>17.327916661898296</v>
      </c>
      <c r="G28" s="27">
        <f>'6月'!Z26</f>
        <v>19.729583422342937</v>
      </c>
      <c r="H28" s="27">
        <f>'7月'!Z26</f>
        <v>25.59583322207133</v>
      </c>
      <c r="I28" s="27">
        <f>'8月'!Z26</f>
        <v>20.46041663487752</v>
      </c>
      <c r="J28" s="27">
        <f>'9月'!Z26</f>
        <v>17.952916661898296</v>
      </c>
      <c r="K28" s="27">
        <f>'10月'!Z26</f>
        <v>18.644583384195965</v>
      </c>
      <c r="L28" s="27">
        <f>'11月'!Z26</f>
        <v>5.835708379745483</v>
      </c>
      <c r="M28" s="28">
        <f>'12月'!Z26</f>
        <v>1.9897500115136306</v>
      </c>
      <c r="N28" s="7"/>
    </row>
    <row r="29" spans="1:14" ht="18" customHeight="1">
      <c r="A29" s="25">
        <v>25</v>
      </c>
      <c r="B29" s="26">
        <f>'1月'!Z27</f>
        <v>-0.9762499754627546</v>
      </c>
      <c r="C29" s="27">
        <f>'2月'!Z27</f>
        <v>-1.183916672753791</v>
      </c>
      <c r="D29" s="27">
        <f>'3月'!Z27</f>
        <v>7.330750058094661</v>
      </c>
      <c r="E29" s="27">
        <f>'4月'!Z27</f>
        <v>9.49895836909612</v>
      </c>
      <c r="F29" s="27">
        <f>'5月'!Z27</f>
        <v>17.677083373069763</v>
      </c>
      <c r="G29" s="27">
        <f>'6月'!Z27</f>
        <v>15.462500055631002</v>
      </c>
      <c r="H29" s="27">
        <f>'7月'!Z27</f>
        <v>22.69125024477641</v>
      </c>
      <c r="I29" s="27">
        <f>'8月'!Z27</f>
        <v>20.925000190734863</v>
      </c>
      <c r="J29" s="27">
        <f>'9月'!Z27</f>
        <v>19.199583450953167</v>
      </c>
      <c r="K29" s="27">
        <f>'10月'!Z27</f>
        <v>15.15708339214325</v>
      </c>
      <c r="L29" s="27">
        <f>'11月'!Z27</f>
        <v>5.017124970753987</v>
      </c>
      <c r="M29" s="28">
        <f>'12月'!Z27</f>
        <v>4.659291659792264</v>
      </c>
      <c r="N29" s="7"/>
    </row>
    <row r="30" spans="1:14" ht="18" customHeight="1">
      <c r="A30" s="25">
        <v>26</v>
      </c>
      <c r="B30" s="26">
        <f>'1月'!Z28</f>
        <v>-0.8424166676898798</v>
      </c>
      <c r="C30" s="27">
        <f>'2月'!Z28</f>
        <v>5.3356250079038245</v>
      </c>
      <c r="D30" s="27">
        <f>'3月'!Z28</f>
        <v>8.847958346207937</v>
      </c>
      <c r="E30" s="27">
        <f>'4月'!Z28</f>
        <v>8.588416596253714</v>
      </c>
      <c r="F30" s="27">
        <f>'5月'!Z28</f>
        <v>16.91374985376994</v>
      </c>
      <c r="G30" s="27">
        <f>'6月'!Z28</f>
        <v>13.244166652361551</v>
      </c>
      <c r="H30" s="27">
        <f>'7月'!Z28</f>
        <v>21.435416618982952</v>
      </c>
      <c r="I30" s="27">
        <f>'8月'!Z28</f>
        <v>19.31166664759318</v>
      </c>
      <c r="J30" s="27">
        <f>'9月'!Z28</f>
        <v>17.736249963442486</v>
      </c>
      <c r="K30" s="27">
        <f>'10月'!Z28</f>
        <v>15.099166711171469</v>
      </c>
      <c r="L30" s="27">
        <f>'11月'!Z28</f>
        <v>5.3539166649182635</v>
      </c>
      <c r="M30" s="28">
        <f>'12月'!Z28</f>
        <v>-1.1282916544005275</v>
      </c>
      <c r="N30" s="7"/>
    </row>
    <row r="31" spans="1:14" ht="18" customHeight="1">
      <c r="A31" s="25">
        <v>27</v>
      </c>
      <c r="B31" s="26">
        <f>'1月'!Z29</f>
        <v>-1.7870833265284698</v>
      </c>
      <c r="C31" s="27">
        <f>'2月'!Z29</f>
        <v>1.5615416876971722</v>
      </c>
      <c r="D31" s="27">
        <f>'3月'!Z29</f>
        <v>7.489333371321361</v>
      </c>
      <c r="E31" s="27">
        <f>'4月'!Z29</f>
        <v>11.257916649182638</v>
      </c>
      <c r="F31" s="27">
        <f>'5月'!Z29</f>
        <v>14.40375018119812</v>
      </c>
      <c r="G31" s="27">
        <f>'6月'!Z29</f>
        <v>17.292916735013325</v>
      </c>
      <c r="H31" s="27">
        <f>'7月'!Z29</f>
        <v>22.138749996821087</v>
      </c>
      <c r="I31" s="27">
        <f>'8月'!Z29</f>
        <v>20.483333269755047</v>
      </c>
      <c r="J31" s="27">
        <f>'9月'!Z29</f>
        <v>13.462916692097982</v>
      </c>
      <c r="K31" s="27">
        <f>'10月'!Z29</f>
        <v>12.75041659673055</v>
      </c>
      <c r="L31" s="27">
        <f>'11月'!Z29</f>
        <v>5.86495836575826</v>
      </c>
      <c r="M31" s="28">
        <f>'12月'!Z29</f>
        <v>-0.30845827609300613</v>
      </c>
      <c r="N31" s="7"/>
    </row>
    <row r="32" spans="1:14" ht="18" customHeight="1">
      <c r="A32" s="25">
        <v>28</v>
      </c>
      <c r="B32" s="26">
        <f>'1月'!Z30</f>
        <v>0.7222499957618614</v>
      </c>
      <c r="C32" s="27">
        <f>'2月'!Z30</f>
        <v>1.0897916617492835</v>
      </c>
      <c r="D32" s="27">
        <f>'3月'!Z30</f>
        <v>5.741833304365476</v>
      </c>
      <c r="E32" s="27">
        <f>'4月'!Z30</f>
        <v>10.00133329629898</v>
      </c>
      <c r="F32" s="27">
        <f>'5月'!Z30</f>
        <v>13.445833484331766</v>
      </c>
      <c r="G32" s="27">
        <f>'6月'!Z30</f>
        <v>19.267916639645893</v>
      </c>
      <c r="H32" s="27">
        <f>'7月'!Z30</f>
        <v>23.550000031789143</v>
      </c>
      <c r="I32" s="27">
        <f>'8月'!Z30</f>
        <v>22.971666892369587</v>
      </c>
      <c r="J32" s="27">
        <f>'9月'!Z30</f>
        <v>13.620833198229471</v>
      </c>
      <c r="K32" s="27">
        <f>'10月'!Z30</f>
        <v>11.574583292007446</v>
      </c>
      <c r="L32" s="27">
        <f>'11月'!Z30</f>
        <v>7.5015416741371155</v>
      </c>
      <c r="M32" s="28">
        <f>'12月'!Z30</f>
        <v>2.047083323200544</v>
      </c>
      <c r="N32" s="7"/>
    </row>
    <row r="33" spans="1:14" ht="18" customHeight="1">
      <c r="A33" s="25">
        <v>29</v>
      </c>
      <c r="B33" s="26">
        <f>'1月'!Z31</f>
        <v>2.245916672050953</v>
      </c>
      <c r="C33" s="27">
        <f>'2月'!Z31</f>
        <v>0</v>
      </c>
      <c r="D33" s="27">
        <f>'3月'!Z31</f>
        <v>6.086541690553228</v>
      </c>
      <c r="E33" s="27">
        <f>'4月'!Z31</f>
        <v>11.807916661103567</v>
      </c>
      <c r="F33" s="27">
        <f>'5月'!Z31</f>
        <v>11.263749957084656</v>
      </c>
      <c r="G33" s="27">
        <f>'6月'!Z31</f>
        <v>18.170833349227905</v>
      </c>
      <c r="H33" s="27">
        <f>'7月'!Z31</f>
        <v>21.658750136693318</v>
      </c>
      <c r="I33" s="27">
        <f>'8月'!Z31</f>
        <v>23.15166687965393</v>
      </c>
      <c r="J33" s="27">
        <f>'9月'!Z31</f>
        <v>13.919999996821085</v>
      </c>
      <c r="K33" s="27">
        <f>'10月'!Z31</f>
        <v>11.86083322763443</v>
      </c>
      <c r="L33" s="27">
        <f>'11月'!Z31</f>
        <v>7.907541662454605</v>
      </c>
      <c r="M33" s="28">
        <f>'12月'!Z31</f>
        <v>3.117291644370804</v>
      </c>
      <c r="N33" s="7"/>
    </row>
    <row r="34" spans="1:14" ht="18" customHeight="1">
      <c r="A34" s="25">
        <v>30</v>
      </c>
      <c r="B34" s="26">
        <f>'1月'!Z32</f>
        <v>4.071624991794427</v>
      </c>
      <c r="C34" s="27"/>
      <c r="D34" s="27">
        <f>'3月'!Z32</f>
        <v>4.704375033577283</v>
      </c>
      <c r="E34" s="27">
        <f>'4月'!Z32</f>
        <v>16.057083249092102</v>
      </c>
      <c r="F34" s="27">
        <f>'5月'!Z32</f>
        <v>10.81500001748403</v>
      </c>
      <c r="G34" s="27">
        <f>'6月'!Z32</f>
        <v>17.5566668510437</v>
      </c>
      <c r="H34" s="27">
        <f>'7月'!Z32</f>
        <v>20.953333457310993</v>
      </c>
      <c r="I34" s="27">
        <f>'8月'!Z32</f>
        <v>23.21666653951009</v>
      </c>
      <c r="J34" s="27">
        <f>'9月'!Z32</f>
        <v>14.795416712760925</v>
      </c>
      <c r="K34" s="27">
        <f>'10月'!Z32</f>
        <v>8.134333372116089</v>
      </c>
      <c r="L34" s="27">
        <f>'11月'!Z32</f>
        <v>5.815333255877097</v>
      </c>
      <c r="M34" s="28">
        <f>'12月'!Z32</f>
        <v>4.634708305199941</v>
      </c>
      <c r="N34" s="7"/>
    </row>
    <row r="35" spans="1:14" ht="18" customHeight="1">
      <c r="A35" s="33">
        <v>31</v>
      </c>
      <c r="B35" s="34">
        <f>'1月'!Z33</f>
        <v>0.6253333271791538</v>
      </c>
      <c r="C35" s="35"/>
      <c r="D35" s="35">
        <f>'3月'!Z33</f>
        <v>2.6101666760320463</v>
      </c>
      <c r="E35" s="35"/>
      <c r="F35" s="35">
        <f>'5月'!Z33</f>
        <v>10.701250036557516</v>
      </c>
      <c r="G35" s="35"/>
      <c r="H35" s="35">
        <f>'7月'!Z33</f>
        <v>20.386250098546345</v>
      </c>
      <c r="I35" s="35">
        <f>'8月'!Z33</f>
        <v>22.94083333015442</v>
      </c>
      <c r="J35" s="35"/>
      <c r="K35" s="35">
        <f>'10月'!Z33</f>
        <v>10.20579175154368</v>
      </c>
      <c r="L35" s="35"/>
      <c r="M35" s="36">
        <f>'12月'!Z33</f>
        <v>1.3948749843984842</v>
      </c>
      <c r="N35" s="7"/>
    </row>
    <row r="36" spans="1:14" ht="18" customHeight="1">
      <c r="A36" s="178" t="s">
        <v>10</v>
      </c>
      <c r="B36" s="179">
        <f>AVERAGE(B5:B35)</f>
        <v>1.1102594047864922</v>
      </c>
      <c r="C36" s="180">
        <f aca="true" t="shared" si="0" ref="C36:M36">AVERAGE(C5:C35)</f>
        <v>0.7024698274814921</v>
      </c>
      <c r="D36" s="180">
        <f t="shared" si="0"/>
        <v>5.552479847176602</v>
      </c>
      <c r="E36" s="180">
        <f t="shared" si="0"/>
        <v>9.934480537717333</v>
      </c>
      <c r="F36" s="180">
        <f t="shared" si="0"/>
        <v>13.80050003144049</v>
      </c>
      <c r="G36" s="180">
        <f t="shared" si="0"/>
        <v>17.146541672282748</v>
      </c>
      <c r="H36" s="180">
        <f t="shared" si="0"/>
        <v>21.974448943650852</v>
      </c>
      <c r="I36" s="180">
        <f t="shared" si="0"/>
        <v>22.544435478025868</v>
      </c>
      <c r="J36" s="180">
        <f t="shared" si="0"/>
        <v>19.774152790175542</v>
      </c>
      <c r="K36" s="180">
        <f t="shared" si="0"/>
        <v>14.651428771916255</v>
      </c>
      <c r="L36" s="180">
        <f t="shared" si="0"/>
        <v>8.748961118029223</v>
      </c>
      <c r="M36" s="181">
        <f t="shared" si="0"/>
        <v>5.06474327506818</v>
      </c>
      <c r="N36" s="7"/>
    </row>
    <row r="37" spans="1:14" ht="18" customHeight="1">
      <c r="A37" s="37" t="s">
        <v>36</v>
      </c>
      <c r="B37" s="38">
        <f>AVERAGE(B5:B14)</f>
        <v>2.482883314571033</v>
      </c>
      <c r="C37" s="39">
        <f aca="true" t="shared" si="1" ref="C37:M37">AVERAGE(C5:C14)</f>
        <v>-0.041254170813287284</v>
      </c>
      <c r="D37" s="39">
        <f t="shared" si="1"/>
        <v>3.2264541666411484</v>
      </c>
      <c r="E37" s="39">
        <f t="shared" si="1"/>
        <v>7.704091655447458</v>
      </c>
      <c r="F37" s="39">
        <f t="shared" si="1"/>
        <v>14.626958340406418</v>
      </c>
      <c r="G37" s="39">
        <f t="shared" si="1"/>
        <v>15.919166668256121</v>
      </c>
      <c r="H37" s="39">
        <f t="shared" si="1"/>
        <v>20.542208349704744</v>
      </c>
      <c r="I37" s="39">
        <f t="shared" si="1"/>
        <v>24.07483331362407</v>
      </c>
      <c r="J37" s="39">
        <f t="shared" si="1"/>
        <v>22.002791663010917</v>
      </c>
      <c r="K37" s="39">
        <f t="shared" si="1"/>
        <v>15.806000010172525</v>
      </c>
      <c r="L37" s="39">
        <f t="shared" si="1"/>
        <v>10.434200018644333</v>
      </c>
      <c r="M37" s="40">
        <f t="shared" si="1"/>
        <v>6.711545842063304</v>
      </c>
      <c r="N37" s="7"/>
    </row>
    <row r="38" spans="1:14" ht="18" customHeight="1">
      <c r="A38" s="41" t="s">
        <v>37</v>
      </c>
      <c r="B38" s="42">
        <f>AVERAGE(B15:B24)</f>
        <v>0.29945417243676875</v>
      </c>
      <c r="C38" s="43">
        <f aca="true" t="shared" si="2" ref="C38:M38">AVERAGE(C15:C24)</f>
        <v>0.4207541725986326</v>
      </c>
      <c r="D38" s="43">
        <f t="shared" si="2"/>
        <v>7.216904171804588</v>
      </c>
      <c r="E38" s="43">
        <f t="shared" si="2"/>
        <v>10.6603666583697</v>
      </c>
      <c r="F38" s="43">
        <f t="shared" si="2"/>
        <v>11.748216686646144</v>
      </c>
      <c r="G38" s="43">
        <f t="shared" si="2"/>
        <v>17.72029165824254</v>
      </c>
      <c r="H38" s="43">
        <f t="shared" si="2"/>
        <v>22.733166678746535</v>
      </c>
      <c r="I38" s="43">
        <f t="shared" si="2"/>
        <v>22.969999980926513</v>
      </c>
      <c r="J38" s="43">
        <f t="shared" si="2"/>
        <v>20.524166735013328</v>
      </c>
      <c r="K38" s="43">
        <f t="shared" si="2"/>
        <v>14.853083340326947</v>
      </c>
      <c r="L38" s="43">
        <f t="shared" si="2"/>
        <v>9.802616665388147</v>
      </c>
      <c r="M38" s="44">
        <f t="shared" si="2"/>
        <v>5.7365166535911465</v>
      </c>
      <c r="N38" s="7"/>
    </row>
    <row r="39" spans="1:14" ht="18" customHeight="1">
      <c r="A39" s="45" t="s">
        <v>38</v>
      </c>
      <c r="B39" s="46">
        <f>AVERAGE(B25:B35)</f>
        <v>0.599515152573021</v>
      </c>
      <c r="C39" s="47">
        <f aca="true" t="shared" si="3" ref="C39:M39">AVERAGE(C25:C35)</f>
        <v>1.8418472199010907</v>
      </c>
      <c r="D39" s="47">
        <f t="shared" si="3"/>
        <v>6.1539356252743</v>
      </c>
      <c r="E39" s="47">
        <f t="shared" si="3"/>
        <v>11.438983299334843</v>
      </c>
      <c r="F39" s="47">
        <f t="shared" si="3"/>
        <v>14.91488642764814</v>
      </c>
      <c r="G39" s="47">
        <f t="shared" si="3"/>
        <v>17.800166690349577</v>
      </c>
      <c r="H39" s="47">
        <f t="shared" si="3"/>
        <v>22.58674245169669</v>
      </c>
      <c r="I39" s="47">
        <f t="shared" si="3"/>
        <v>20.766287897572372</v>
      </c>
      <c r="J39" s="47">
        <f t="shared" si="3"/>
        <v>16.79549997250239</v>
      </c>
      <c r="K39" s="47">
        <f t="shared" si="3"/>
        <v>13.418496220400838</v>
      </c>
      <c r="L39" s="47">
        <f t="shared" si="3"/>
        <v>6.010066670055191</v>
      </c>
      <c r="M39" s="48">
        <f t="shared" si="3"/>
        <v>2.956946960960826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39</v>
      </c>
      <c r="B1" s="50"/>
      <c r="C1" s="50"/>
      <c r="D1" s="50"/>
      <c r="E1" s="50"/>
      <c r="F1" s="50"/>
      <c r="G1" s="51"/>
      <c r="H1" s="51"/>
      <c r="I1" s="174">
        <f>'1月'!Z1</f>
        <v>2008</v>
      </c>
      <c r="J1" s="173" t="s">
        <v>2</v>
      </c>
      <c r="K1" s="172" t="str">
        <f>("（平成"&amp;TEXT((I1-1988),"0")&amp;"年）")</f>
        <v>（平成20年）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23</v>
      </c>
      <c r="C3" s="60" t="s">
        <v>24</v>
      </c>
      <c r="D3" s="60" t="s">
        <v>25</v>
      </c>
      <c r="E3" s="60" t="s">
        <v>26</v>
      </c>
      <c r="F3" s="60" t="s">
        <v>27</v>
      </c>
      <c r="G3" s="60" t="s">
        <v>28</v>
      </c>
      <c r="H3" s="60" t="s">
        <v>29</v>
      </c>
      <c r="I3" s="60" t="s">
        <v>30</v>
      </c>
      <c r="J3" s="60" t="s">
        <v>31</v>
      </c>
      <c r="K3" s="60" t="s">
        <v>32</v>
      </c>
      <c r="L3" s="60" t="s">
        <v>33</v>
      </c>
      <c r="M3" s="61" t="s">
        <v>34</v>
      </c>
      <c r="N3" s="52"/>
    </row>
    <row r="4" spans="1:14" ht="16.5" customHeight="1">
      <c r="A4" s="62" t="s">
        <v>35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5.288000106811523</v>
      </c>
      <c r="C5" s="68">
        <f>'2月'!AA3</f>
        <v>5.1539998054504395</v>
      </c>
      <c r="D5" s="68">
        <f>'3月'!AA3</f>
        <v>11.15999984741211</v>
      </c>
      <c r="E5" s="68">
        <f>'4月'!AA3</f>
        <v>11.050000190734863</v>
      </c>
      <c r="F5" s="68">
        <f>'5月'!AA3</f>
        <v>24.1299991607666</v>
      </c>
      <c r="G5" s="68">
        <f>'6月'!AA3</f>
        <v>17.690000534057617</v>
      </c>
      <c r="H5" s="68">
        <f>'7月'!AA3</f>
        <v>20.860000610351562</v>
      </c>
      <c r="I5" s="68">
        <f>'8月'!AA3</f>
        <v>27.06999969482422</v>
      </c>
      <c r="J5" s="68">
        <f>'9月'!AA3</f>
        <v>27.010000228881836</v>
      </c>
      <c r="K5" s="68">
        <f>'10月'!AA3</f>
        <v>17.530000686645508</v>
      </c>
      <c r="L5" s="68">
        <f>'11月'!AA3</f>
        <v>16.209999084472656</v>
      </c>
      <c r="M5" s="69">
        <f>'12月'!AA3</f>
        <v>9.15999984741211</v>
      </c>
      <c r="N5" s="52"/>
    </row>
    <row r="6" spans="1:14" ht="16.5" customHeight="1">
      <c r="A6" s="70">
        <v>2</v>
      </c>
      <c r="B6" s="71">
        <f>'1月'!AA4</f>
        <v>5.868000030517578</v>
      </c>
      <c r="C6" s="72">
        <f>'2月'!AA4</f>
        <v>4.744999885559082</v>
      </c>
      <c r="D6" s="72">
        <f>'3月'!AA4</f>
        <v>9.829999923706055</v>
      </c>
      <c r="E6" s="72">
        <f>'4月'!AA4</f>
        <v>14.390000343322754</v>
      </c>
      <c r="F6" s="72">
        <f>'5月'!AA4</f>
        <v>18.219999313354492</v>
      </c>
      <c r="G6" s="72">
        <f>'6月'!AA4</f>
        <v>18.670000076293945</v>
      </c>
      <c r="H6" s="72">
        <f>'7月'!AA4</f>
        <v>26.25</v>
      </c>
      <c r="I6" s="72">
        <f>'8月'!AA4</f>
        <v>28.149999618530273</v>
      </c>
      <c r="J6" s="72">
        <f>'9月'!AA4</f>
        <v>26.850000381469727</v>
      </c>
      <c r="K6" s="72">
        <f>'10月'!AA4</f>
        <v>19.770000457763672</v>
      </c>
      <c r="L6" s="72">
        <f>'11月'!AA4</f>
        <v>18.8700008392334</v>
      </c>
      <c r="M6" s="73">
        <f>'12月'!AA4</f>
        <v>9.5600004196167</v>
      </c>
      <c r="N6" s="52"/>
    </row>
    <row r="7" spans="1:14" ht="16.5" customHeight="1">
      <c r="A7" s="70">
        <v>3</v>
      </c>
      <c r="B7" s="71">
        <f>'1月'!AA5</f>
        <v>6.710999965667725</v>
      </c>
      <c r="C7" s="72">
        <f>'2月'!AA5</f>
        <v>0.9150000214576721</v>
      </c>
      <c r="D7" s="72">
        <f>'3月'!AA5</f>
        <v>10.989999771118164</v>
      </c>
      <c r="E7" s="72">
        <f>'4月'!AA5</f>
        <v>13.170000076293945</v>
      </c>
      <c r="F7" s="72">
        <f>'5月'!AA5</f>
        <v>17.850000381469727</v>
      </c>
      <c r="G7" s="72">
        <f>'6月'!AA5</f>
        <v>14.449999809265137</v>
      </c>
      <c r="H7" s="72">
        <f>'7月'!AA5</f>
        <v>21.360000610351562</v>
      </c>
      <c r="I7" s="72">
        <f>'8月'!AA5</f>
        <v>29.40999984741211</v>
      </c>
      <c r="J7" s="72">
        <f>'9月'!AA5</f>
        <v>28.979999542236328</v>
      </c>
      <c r="K7" s="72">
        <f>'10月'!AA5</f>
        <v>18.25</v>
      </c>
      <c r="L7" s="72">
        <f>'11月'!AA5</f>
        <v>16.020000457763672</v>
      </c>
      <c r="M7" s="73">
        <f>'12月'!AA5</f>
        <v>13.890000343322754</v>
      </c>
      <c r="N7" s="52"/>
    </row>
    <row r="8" spans="1:14" ht="16.5" customHeight="1">
      <c r="A8" s="70">
        <v>4</v>
      </c>
      <c r="B8" s="71">
        <f>'1月'!AA6</f>
        <v>7.71999979019165</v>
      </c>
      <c r="C8" s="72">
        <f>'2月'!AA6</f>
        <v>4.439000129699707</v>
      </c>
      <c r="D8" s="72">
        <f>'3月'!AA6</f>
        <v>8.779999732971191</v>
      </c>
      <c r="E8" s="72">
        <f>'4月'!AA6</f>
        <v>16.479999542236328</v>
      </c>
      <c r="F8" s="72">
        <f>'5月'!AA6</f>
        <v>18.540000915527344</v>
      </c>
      <c r="G8" s="72">
        <f>'6月'!AA6</f>
        <v>18.010000228881836</v>
      </c>
      <c r="H8" s="72">
        <f>'7月'!AA6</f>
        <v>26.549999237060547</v>
      </c>
      <c r="I8" s="72">
        <f>'8月'!AA6</f>
        <v>31.030000686645508</v>
      </c>
      <c r="J8" s="72">
        <f>'9月'!AA6</f>
        <v>27.81999969482422</v>
      </c>
      <c r="K8" s="72">
        <f>'10月'!AA6</f>
        <v>22.68000030517578</v>
      </c>
      <c r="L8" s="72">
        <f>'11月'!AA6</f>
        <v>15.010000228881836</v>
      </c>
      <c r="M8" s="73">
        <f>'12月'!AA6</f>
        <v>12.789999961853027</v>
      </c>
      <c r="N8" s="52"/>
    </row>
    <row r="9" spans="1:14" ht="16.5" customHeight="1">
      <c r="A9" s="70">
        <v>5</v>
      </c>
      <c r="B9" s="71">
        <f>'1月'!AA7</f>
        <v>5.97599983215332</v>
      </c>
      <c r="C9" s="72">
        <f>'2月'!AA7</f>
        <v>5.418000221252441</v>
      </c>
      <c r="D9" s="72">
        <f>'3月'!AA7</f>
        <v>8.289999961853027</v>
      </c>
      <c r="E9" s="72">
        <f>'4月'!AA7</f>
        <v>16.649999618530273</v>
      </c>
      <c r="F9" s="72">
        <f>'5月'!AA7</f>
        <v>16.489999771118164</v>
      </c>
      <c r="G9" s="72">
        <f>'6月'!AA7</f>
        <v>18.09000015258789</v>
      </c>
      <c r="H9" s="72">
        <f>'7月'!AA7</f>
        <v>29.959999084472656</v>
      </c>
      <c r="I9" s="72">
        <f>'8月'!AA7</f>
        <v>24.329999923706055</v>
      </c>
      <c r="J9" s="72">
        <f>'9月'!AA7</f>
        <v>26.450000762939453</v>
      </c>
      <c r="K9" s="72">
        <f>'10月'!AA7</f>
        <v>20.09000015258789</v>
      </c>
      <c r="L9" s="72">
        <f>'11月'!AA7</f>
        <v>13.550000190734863</v>
      </c>
      <c r="M9" s="73">
        <f>'12月'!AA7</f>
        <v>16.170000076293945</v>
      </c>
      <c r="N9" s="52"/>
    </row>
    <row r="10" spans="1:14" ht="16.5" customHeight="1">
      <c r="A10" s="70">
        <v>6</v>
      </c>
      <c r="B10" s="71">
        <f>'1月'!AA8</f>
        <v>10.640000343322754</v>
      </c>
      <c r="C10" s="72">
        <f>'2月'!AA8</f>
        <v>1.1990000009536743</v>
      </c>
      <c r="D10" s="72">
        <f>'3月'!AA8</f>
        <v>8.3100004196167</v>
      </c>
      <c r="E10" s="72">
        <f>'4月'!AA8</f>
        <v>15.569999694824219</v>
      </c>
      <c r="F10" s="72">
        <f>'5月'!AA8</f>
        <v>22.549999237060547</v>
      </c>
      <c r="G10" s="72">
        <f>'6月'!AA8</f>
        <v>22.270000457763672</v>
      </c>
      <c r="H10" s="72">
        <f>'7月'!AA8</f>
        <v>28.020000457763672</v>
      </c>
      <c r="I10" s="72">
        <f>'8月'!AA8</f>
        <v>28.25</v>
      </c>
      <c r="J10" s="72">
        <f>'9月'!AA8</f>
        <v>27.09000015258789</v>
      </c>
      <c r="K10" s="72">
        <f>'10月'!AA8</f>
        <v>18.950000762939453</v>
      </c>
      <c r="L10" s="72">
        <f>'11月'!AA8</f>
        <v>19.920000076293945</v>
      </c>
      <c r="M10" s="73">
        <f>'12月'!AA8</f>
        <v>10.520000457763672</v>
      </c>
      <c r="N10" s="52"/>
    </row>
    <row r="11" spans="1:14" ht="16.5" customHeight="1">
      <c r="A11" s="70">
        <v>7</v>
      </c>
      <c r="B11" s="71">
        <f>'1月'!AA9</f>
        <v>7.400000095367432</v>
      </c>
      <c r="C11" s="72">
        <f>'2月'!AA9</f>
        <v>5.460999965667725</v>
      </c>
      <c r="D11" s="72">
        <f>'3月'!AA9</f>
        <v>5.7129998207092285</v>
      </c>
      <c r="E11" s="72">
        <f>'4月'!AA9</f>
        <v>13.670000076293945</v>
      </c>
      <c r="F11" s="72">
        <f>'5月'!AA9</f>
        <v>25.360000610351562</v>
      </c>
      <c r="G11" s="72">
        <f>'6月'!AA9</f>
        <v>22.68000030517578</v>
      </c>
      <c r="H11" s="72">
        <f>'7月'!AA9</f>
        <v>26.15999984741211</v>
      </c>
      <c r="I11" s="72">
        <f>'8月'!AA9</f>
        <v>33.459999084472656</v>
      </c>
      <c r="J11" s="72">
        <f>'9月'!AA9</f>
        <v>26.260000228881836</v>
      </c>
      <c r="K11" s="72">
        <f>'10月'!AA9</f>
        <v>21.110000610351562</v>
      </c>
      <c r="L11" s="72">
        <f>'11月'!AA9</f>
        <v>18.760000228881836</v>
      </c>
      <c r="M11" s="73">
        <f>'12月'!AA9</f>
        <v>7.039999961853027</v>
      </c>
      <c r="N11" s="52"/>
    </row>
    <row r="12" spans="1:14" ht="16.5" customHeight="1">
      <c r="A12" s="70">
        <v>8</v>
      </c>
      <c r="B12" s="71">
        <f>'1月'!AA10</f>
        <v>10.140000343322754</v>
      </c>
      <c r="C12" s="72">
        <f>'2月'!AA10</f>
        <v>4.335000038146973</v>
      </c>
      <c r="D12" s="72">
        <f>'3月'!AA10</f>
        <v>10.699999809265137</v>
      </c>
      <c r="E12" s="72">
        <f>'4月'!AA10</f>
        <v>11.119999885559082</v>
      </c>
      <c r="F12" s="72">
        <f>'5月'!AA10</f>
        <v>18.34000015258789</v>
      </c>
      <c r="G12" s="72">
        <f>'6月'!AA10</f>
        <v>21.8799991607666</v>
      </c>
      <c r="H12" s="72">
        <f>'7月'!AA10</f>
        <v>22.84000015258789</v>
      </c>
      <c r="I12" s="72">
        <f>'8月'!AA10</f>
        <v>29</v>
      </c>
      <c r="J12" s="72">
        <f>'9月'!AA10</f>
        <v>26.40999984741211</v>
      </c>
      <c r="K12" s="72">
        <f>'10月'!AA10</f>
        <v>17.110000610351562</v>
      </c>
      <c r="L12" s="72">
        <f>'11月'!AA10</f>
        <v>11.329999923706055</v>
      </c>
      <c r="M12" s="73">
        <f>'12月'!AA10</f>
        <v>10.050000190734863</v>
      </c>
      <c r="N12" s="52"/>
    </row>
    <row r="13" spans="1:14" ht="16.5" customHeight="1">
      <c r="A13" s="70">
        <v>9</v>
      </c>
      <c r="B13" s="71">
        <f>'1月'!AA11</f>
        <v>9.640000343322754</v>
      </c>
      <c r="C13" s="72">
        <f>'2月'!AA11</f>
        <v>2.2720000743865967</v>
      </c>
      <c r="D13" s="72">
        <f>'3月'!AA11</f>
        <v>13.210000038146973</v>
      </c>
      <c r="E13" s="72">
        <f>'4月'!AA11</f>
        <v>10.600000381469727</v>
      </c>
      <c r="F13" s="72">
        <f>'5月'!AA11</f>
        <v>19.75</v>
      </c>
      <c r="G13" s="72">
        <f>'6月'!AA11</f>
        <v>21.309999465942383</v>
      </c>
      <c r="H13" s="72">
        <f>'7月'!AA11</f>
        <v>21.84000015258789</v>
      </c>
      <c r="I13" s="72">
        <f>'8月'!AA11</f>
        <v>26.950000762939453</v>
      </c>
      <c r="J13" s="72">
        <f>'9月'!AA11</f>
        <v>26.93000030517578</v>
      </c>
      <c r="K13" s="72">
        <f>'10月'!AA11</f>
        <v>21.559999465942383</v>
      </c>
      <c r="L13" s="72">
        <f>'11月'!AA11</f>
        <v>10.399999618530273</v>
      </c>
      <c r="M13" s="73">
        <f>'12月'!AA11</f>
        <v>14.569999694824219</v>
      </c>
      <c r="N13" s="52"/>
    </row>
    <row r="14" spans="1:14" ht="16.5" customHeight="1">
      <c r="A14" s="74">
        <v>10</v>
      </c>
      <c r="B14" s="75">
        <f>'1月'!AA12</f>
        <v>6.026000022888184</v>
      </c>
      <c r="C14" s="76">
        <f>'2月'!AA12</f>
        <v>5.9039998054504395</v>
      </c>
      <c r="D14" s="76">
        <f>'3月'!AA12</f>
        <v>6.998000144958496</v>
      </c>
      <c r="E14" s="76">
        <f>'4月'!AA12</f>
        <v>8.329999923706055</v>
      </c>
      <c r="F14" s="76">
        <f>'5月'!AA12</f>
        <v>11.380000114440918</v>
      </c>
      <c r="G14" s="76">
        <f>'6月'!AA12</f>
        <v>23.229999542236328</v>
      </c>
      <c r="H14" s="76">
        <f>'7月'!AA12</f>
        <v>25.260000228881836</v>
      </c>
      <c r="I14" s="76">
        <f>'8月'!AA12</f>
        <v>25.440000534057617</v>
      </c>
      <c r="J14" s="76">
        <f>'9月'!AA12</f>
        <v>23.31999969482422</v>
      </c>
      <c r="K14" s="76">
        <f>'10月'!AA12</f>
        <v>21.649999618530273</v>
      </c>
      <c r="L14" s="76">
        <f>'11月'!AA12</f>
        <v>11.489999771118164</v>
      </c>
      <c r="M14" s="77">
        <f>'12月'!AA12</f>
        <v>14.279999732971191</v>
      </c>
      <c r="N14" s="52"/>
    </row>
    <row r="15" spans="1:14" ht="16.5" customHeight="1">
      <c r="A15" s="66">
        <v>11</v>
      </c>
      <c r="B15" s="67">
        <f>'1月'!AA13</f>
        <v>10.760000228881836</v>
      </c>
      <c r="C15" s="68">
        <f>'2月'!AA13</f>
        <v>5.978000164031982</v>
      </c>
      <c r="D15" s="68">
        <f>'3月'!AA13</f>
        <v>15.0600004196167</v>
      </c>
      <c r="E15" s="68">
        <f>'4月'!AA13</f>
        <v>15.329999923706055</v>
      </c>
      <c r="F15" s="68">
        <f>'5月'!AA13</f>
        <v>9.600000381469727</v>
      </c>
      <c r="G15" s="68">
        <f>'6月'!AA13</f>
        <v>24.309999465942383</v>
      </c>
      <c r="H15" s="68">
        <f>'7月'!AA13</f>
        <v>27.950000762939453</v>
      </c>
      <c r="I15" s="68">
        <f>'8月'!AA13</f>
        <v>25.549999237060547</v>
      </c>
      <c r="J15" s="68">
        <f>'9月'!AA13</f>
        <v>22.209999084472656</v>
      </c>
      <c r="K15" s="68">
        <f>'10月'!AA13</f>
        <v>21.450000762939453</v>
      </c>
      <c r="L15" s="68">
        <f>'11月'!AA13</f>
        <v>10.279999732971191</v>
      </c>
      <c r="M15" s="69">
        <f>'12月'!AA13</f>
        <v>14.970000267028809</v>
      </c>
      <c r="N15" s="52"/>
    </row>
    <row r="16" spans="1:14" ht="16.5" customHeight="1">
      <c r="A16" s="70">
        <v>12</v>
      </c>
      <c r="B16" s="71">
        <f>'1月'!AA14</f>
        <v>7.190000057220459</v>
      </c>
      <c r="C16" s="72">
        <f>'2月'!AA14</f>
        <v>4.9670000076293945</v>
      </c>
      <c r="D16" s="72">
        <f>'3月'!AA14</f>
        <v>8.600000381469727</v>
      </c>
      <c r="E16" s="72">
        <f>'4月'!AA14</f>
        <v>16.690000534057617</v>
      </c>
      <c r="F16" s="72">
        <f>'5月'!AA14</f>
        <v>10.850000381469727</v>
      </c>
      <c r="G16" s="72">
        <f>'6月'!AA14</f>
        <v>17.969999313354492</v>
      </c>
      <c r="H16" s="72">
        <f>'7月'!AA14</f>
        <v>29.520000457763672</v>
      </c>
      <c r="I16" s="72">
        <f>'8月'!AA14</f>
        <v>26.040000915527344</v>
      </c>
      <c r="J16" s="72">
        <f>'9月'!AA14</f>
        <v>28.639999389648438</v>
      </c>
      <c r="K16" s="72">
        <f>'10月'!AA14</f>
        <v>19.959999084472656</v>
      </c>
      <c r="L16" s="72">
        <f>'11月'!AA14</f>
        <v>12.779999732971191</v>
      </c>
      <c r="M16" s="73">
        <f>'12月'!AA14</f>
        <v>13.609999656677246</v>
      </c>
      <c r="N16" s="52"/>
    </row>
    <row r="17" spans="1:14" ht="16.5" customHeight="1">
      <c r="A17" s="70">
        <v>13</v>
      </c>
      <c r="B17" s="71">
        <f>'1月'!AA15</f>
        <v>3.73799991607666</v>
      </c>
      <c r="C17" s="72">
        <f>'2月'!AA15</f>
        <v>1.746000051498413</v>
      </c>
      <c r="D17" s="72">
        <f>'3月'!AA15</f>
        <v>8.930000305175781</v>
      </c>
      <c r="E17" s="72">
        <f>'4月'!AA15</f>
        <v>9.229999542236328</v>
      </c>
      <c r="F17" s="72">
        <f>'5月'!AA15</f>
        <v>9.779999732971191</v>
      </c>
      <c r="G17" s="72">
        <f>'6月'!AA15</f>
        <v>26.459999084472656</v>
      </c>
      <c r="H17" s="72">
        <f>'7月'!AA15</f>
        <v>28.360000610351562</v>
      </c>
      <c r="I17" s="72">
        <f>'8月'!AA15</f>
        <v>29.709999084472656</v>
      </c>
      <c r="J17" s="72">
        <f>'9月'!AA15</f>
        <v>27.510000228881836</v>
      </c>
      <c r="K17" s="72">
        <f>'10月'!AA15</f>
        <v>19.270000457763672</v>
      </c>
      <c r="L17" s="72">
        <f>'11月'!AA15</f>
        <v>15.289999961853027</v>
      </c>
      <c r="M17" s="73">
        <f>'12月'!AA15</f>
        <v>9.680000305175781</v>
      </c>
      <c r="N17" s="52"/>
    </row>
    <row r="18" spans="1:14" ht="16.5" customHeight="1">
      <c r="A18" s="70">
        <v>14</v>
      </c>
      <c r="B18" s="71">
        <f>'1月'!AA16</f>
        <v>3.5439999103546143</v>
      </c>
      <c r="C18" s="72">
        <f>'2月'!AA16</f>
        <v>5.978000164031982</v>
      </c>
      <c r="D18" s="72">
        <f>'3月'!AA16</f>
        <v>12.65999984741211</v>
      </c>
      <c r="E18" s="72">
        <f>'4月'!AA16</f>
        <v>13.420000076293945</v>
      </c>
      <c r="F18" s="72">
        <f>'5月'!AA16</f>
        <v>12.100000381469727</v>
      </c>
      <c r="G18" s="72">
        <f>'6月'!AA16</f>
        <v>25.040000915527344</v>
      </c>
      <c r="H18" s="72">
        <f>'7月'!AA16</f>
        <v>29.219999313354492</v>
      </c>
      <c r="I18" s="72">
        <f>'8月'!AA16</f>
        <v>31.479999542236328</v>
      </c>
      <c r="J18" s="72">
        <f>'9月'!AA16</f>
        <v>26.190000534057617</v>
      </c>
      <c r="K18" s="72">
        <f>'10月'!AA16</f>
        <v>18.709999084472656</v>
      </c>
      <c r="L18" s="72">
        <f>'11月'!AA16</f>
        <v>18.059999465942383</v>
      </c>
      <c r="M18" s="73">
        <f>'12月'!AA16</f>
        <v>7.829999923706055</v>
      </c>
      <c r="N18" s="52"/>
    </row>
    <row r="19" spans="1:14" ht="16.5" customHeight="1">
      <c r="A19" s="70">
        <v>15</v>
      </c>
      <c r="B19" s="71">
        <f>'1月'!AA17</f>
        <v>4.500999927520752</v>
      </c>
      <c r="C19" s="72">
        <f>'2月'!AA17</f>
        <v>5.639999866485596</v>
      </c>
      <c r="D19" s="72">
        <f>'3月'!AA17</f>
        <v>13.359999656677246</v>
      </c>
      <c r="E19" s="72">
        <f>'4月'!AA17</f>
        <v>13.3100004196167</v>
      </c>
      <c r="F19" s="72">
        <f>'5月'!AA17</f>
        <v>17.270000457763672</v>
      </c>
      <c r="G19" s="72">
        <f>'6月'!AA17</f>
        <v>18.809999465942383</v>
      </c>
      <c r="H19" s="72">
        <f>'7月'!AA17</f>
        <v>25.670000076293945</v>
      </c>
      <c r="I19" s="72">
        <f>'8月'!AA17</f>
        <v>33.36000061035156</v>
      </c>
      <c r="J19" s="72">
        <f>'9月'!AA17</f>
        <v>22.739999771118164</v>
      </c>
      <c r="K19" s="72">
        <f>'10月'!AA17</f>
        <v>19.059999465942383</v>
      </c>
      <c r="L19" s="72">
        <f>'11月'!AA17</f>
        <v>15.039999961853027</v>
      </c>
      <c r="M19" s="73">
        <f>'12月'!AA17</f>
        <v>6.60099983215332</v>
      </c>
      <c r="N19" s="52"/>
    </row>
    <row r="20" spans="1:14" ht="16.5" customHeight="1">
      <c r="A20" s="70">
        <v>16</v>
      </c>
      <c r="B20" s="71">
        <f>'1月'!AA18</f>
        <v>5.64900016784668</v>
      </c>
      <c r="C20" s="72">
        <f>'2月'!AA18</f>
        <v>4.640999794006348</v>
      </c>
      <c r="D20" s="72">
        <f>'3月'!AA18</f>
        <v>14.449999809265137</v>
      </c>
      <c r="E20" s="72">
        <f>'4月'!AA18</f>
        <v>21.68000030517578</v>
      </c>
      <c r="F20" s="72">
        <f>'5月'!AA18</f>
        <v>18.149999618530273</v>
      </c>
      <c r="G20" s="72">
        <f>'6月'!AA18</f>
        <v>22.579999923706055</v>
      </c>
      <c r="H20" s="72">
        <f>'7月'!AA18</f>
        <v>26.510000228881836</v>
      </c>
      <c r="I20" s="72">
        <f>'8月'!AA18</f>
        <v>27.65999984741211</v>
      </c>
      <c r="J20" s="72">
        <f>'9月'!AA18</f>
        <v>24.139999389648438</v>
      </c>
      <c r="K20" s="72">
        <f>'10月'!AA18</f>
        <v>19.860000610351562</v>
      </c>
      <c r="L20" s="72">
        <f>'11月'!AA18</f>
        <v>14.760000228881836</v>
      </c>
      <c r="M20" s="73">
        <f>'12月'!AA18</f>
        <v>8.720000267028809</v>
      </c>
      <c r="N20" s="52"/>
    </row>
    <row r="21" spans="1:14" ht="16.5" customHeight="1">
      <c r="A21" s="70">
        <v>17</v>
      </c>
      <c r="B21" s="71">
        <f>'1月'!AA19</f>
        <v>3.5859999656677246</v>
      </c>
      <c r="C21" s="72">
        <f>'2月'!AA19</f>
        <v>2.8299999237060547</v>
      </c>
      <c r="D21" s="72">
        <f>'3月'!AA19</f>
        <v>11.850000381469727</v>
      </c>
      <c r="E21" s="72">
        <f>'4月'!AA19</f>
        <v>16.34000015258789</v>
      </c>
      <c r="F21" s="72">
        <f>'5月'!AA19</f>
        <v>18.829999923706055</v>
      </c>
      <c r="G21" s="72">
        <f>'6月'!AA19</f>
        <v>19.850000381469727</v>
      </c>
      <c r="H21" s="72">
        <f>'7月'!AA19</f>
        <v>28.649999618530273</v>
      </c>
      <c r="I21" s="72">
        <f>'8月'!AA19</f>
        <v>22.219999313354492</v>
      </c>
      <c r="J21" s="72">
        <f>'9月'!AA19</f>
        <v>24.360000610351562</v>
      </c>
      <c r="K21" s="72">
        <f>'10月'!AA19</f>
        <v>20.030000686645508</v>
      </c>
      <c r="L21" s="72">
        <f>'11月'!AA19</f>
        <v>15.15999984741211</v>
      </c>
      <c r="M21" s="73">
        <f>'12月'!AA19</f>
        <v>11.699999809265137</v>
      </c>
      <c r="N21" s="52"/>
    </row>
    <row r="22" spans="1:14" ht="16.5" customHeight="1">
      <c r="A22" s="70">
        <v>18</v>
      </c>
      <c r="B22" s="71">
        <f>'1月'!AA20</f>
        <v>2.734999895095825</v>
      </c>
      <c r="C22" s="72">
        <f>'2月'!AA20</f>
        <v>6.409999847412109</v>
      </c>
      <c r="D22" s="72">
        <f>'3月'!AA20</f>
        <v>11.069999694824219</v>
      </c>
      <c r="E22" s="72">
        <f>'4月'!AA20</f>
        <v>11.550000190734863</v>
      </c>
      <c r="F22" s="72">
        <f>'5月'!AA20</f>
        <v>17.920000076293945</v>
      </c>
      <c r="G22" s="72">
        <f>'6月'!AA20</f>
        <v>22</v>
      </c>
      <c r="H22" s="72">
        <f>'7月'!AA20</f>
        <v>26.90999984741211</v>
      </c>
      <c r="I22" s="72">
        <f>'8月'!AA20</f>
        <v>23.049999237060547</v>
      </c>
      <c r="J22" s="72">
        <f>'9月'!AA20</f>
        <v>21.850000381469727</v>
      </c>
      <c r="K22" s="72">
        <f>'10月'!AA20</f>
        <v>20.459999084472656</v>
      </c>
      <c r="L22" s="72">
        <f>'11月'!AA20</f>
        <v>14.9399995803833</v>
      </c>
      <c r="M22" s="73">
        <f>'12月'!AA20</f>
        <v>12.600000381469727</v>
      </c>
      <c r="N22" s="52"/>
    </row>
    <row r="23" spans="1:14" ht="16.5" customHeight="1">
      <c r="A23" s="70">
        <v>19</v>
      </c>
      <c r="B23" s="71">
        <f>'1月'!AA21</f>
        <v>3.618000030517578</v>
      </c>
      <c r="C23" s="72">
        <f>'2月'!AA21</f>
        <v>5.830999851226807</v>
      </c>
      <c r="D23" s="72">
        <f>'3月'!AA21</f>
        <v>10.119999885559082</v>
      </c>
      <c r="E23" s="72">
        <f>'4月'!AA21</f>
        <v>13.800000190734863</v>
      </c>
      <c r="F23" s="72">
        <f>'5月'!AA21</f>
        <v>19.15999984741211</v>
      </c>
      <c r="G23" s="72">
        <f>'6月'!AA21</f>
        <v>24.31999969482422</v>
      </c>
      <c r="H23" s="72">
        <f>'7月'!AA21</f>
        <v>27.209999084472656</v>
      </c>
      <c r="I23" s="72">
        <f>'8月'!AA21</f>
        <v>25.479999542236328</v>
      </c>
      <c r="J23" s="72">
        <f>'9月'!AA21</f>
        <v>25.809999465942383</v>
      </c>
      <c r="K23" s="72">
        <f>'10月'!AA21</f>
        <v>20.799999237060547</v>
      </c>
      <c r="L23" s="72">
        <f>'11月'!AA21</f>
        <v>10.850000381469727</v>
      </c>
      <c r="M23" s="73">
        <f>'12月'!AA21</f>
        <v>8.630000114440918</v>
      </c>
      <c r="N23" s="52"/>
    </row>
    <row r="24" spans="1:14" ht="16.5" customHeight="1">
      <c r="A24" s="74">
        <v>20</v>
      </c>
      <c r="B24" s="75">
        <f>'1月'!AA22</f>
        <v>4.554999828338623</v>
      </c>
      <c r="C24" s="76">
        <f>'2月'!AA22</f>
        <v>9.539999961853027</v>
      </c>
      <c r="D24" s="76">
        <f>'3月'!AA22</f>
        <v>8.149999618530273</v>
      </c>
      <c r="E24" s="76">
        <f>'4月'!AA22</f>
        <v>16.209999084472656</v>
      </c>
      <c r="F24" s="76">
        <f>'5月'!AA22</f>
        <v>21.280000686645508</v>
      </c>
      <c r="G24" s="76">
        <f>'6月'!AA22</f>
        <v>27.559999465942383</v>
      </c>
      <c r="H24" s="76">
        <f>'7月'!AA22</f>
        <v>23.6299991607666</v>
      </c>
      <c r="I24" s="76">
        <f>'8月'!AA22</f>
        <v>27.670000076293945</v>
      </c>
      <c r="J24" s="76">
        <f>'9月'!AA22</f>
        <v>25.290000915527344</v>
      </c>
      <c r="K24" s="76">
        <f>'10月'!AA22</f>
        <v>20.459999084472656</v>
      </c>
      <c r="L24" s="76">
        <f>'11月'!AA22</f>
        <v>8.390000343322754</v>
      </c>
      <c r="M24" s="77">
        <f>'12月'!AA22</f>
        <v>11.930000305175781</v>
      </c>
      <c r="N24" s="52"/>
    </row>
    <row r="25" spans="1:14" ht="16.5" customHeight="1">
      <c r="A25" s="66">
        <v>21</v>
      </c>
      <c r="B25" s="67">
        <f>'1月'!AA23</f>
        <v>4.144999980926514</v>
      </c>
      <c r="C25" s="68">
        <f>'2月'!AA23</f>
        <v>8.430000305175781</v>
      </c>
      <c r="D25" s="68">
        <f>'3月'!AA23</f>
        <v>11.8100004196167</v>
      </c>
      <c r="E25" s="68">
        <f>'4月'!AA23</f>
        <v>16.739999771118164</v>
      </c>
      <c r="F25" s="68">
        <f>'5月'!AA23</f>
        <v>22</v>
      </c>
      <c r="G25" s="68">
        <f>'6月'!AA23</f>
        <v>25.209999084472656</v>
      </c>
      <c r="H25" s="68">
        <f>'7月'!AA23</f>
        <v>22.059999465942383</v>
      </c>
      <c r="I25" s="68">
        <f>'8月'!AA23</f>
        <v>24.34000015258789</v>
      </c>
      <c r="J25" s="68">
        <f>'9月'!AA23</f>
        <v>25.1200008392334</v>
      </c>
      <c r="K25" s="68">
        <f>'10月'!AA23</f>
        <v>20.09000015258789</v>
      </c>
      <c r="L25" s="68">
        <f>'11月'!AA23</f>
        <v>11.289999961853027</v>
      </c>
      <c r="M25" s="69">
        <f>'12月'!AA23</f>
        <v>14.180000305175781</v>
      </c>
      <c r="N25" s="52"/>
    </row>
    <row r="26" spans="1:14" ht="16.5" customHeight="1">
      <c r="A26" s="70">
        <v>22</v>
      </c>
      <c r="B26" s="71">
        <f>'1月'!AA24</f>
        <v>4.291999816894531</v>
      </c>
      <c r="C26" s="72">
        <f>'2月'!AA24</f>
        <v>8.8100004196167</v>
      </c>
      <c r="D26" s="72">
        <f>'3月'!AA24</f>
        <v>13</v>
      </c>
      <c r="E26" s="72">
        <f>'4月'!AA24</f>
        <v>15.34000015258789</v>
      </c>
      <c r="F26" s="72">
        <f>'5月'!AA24</f>
        <v>24.610000610351562</v>
      </c>
      <c r="G26" s="72">
        <f>'6月'!AA24</f>
        <v>20.700000762939453</v>
      </c>
      <c r="H26" s="72">
        <f>'7月'!AA24</f>
        <v>27.6200008392334</v>
      </c>
      <c r="I26" s="72">
        <f>'8月'!AA24</f>
        <v>19.709999084472656</v>
      </c>
      <c r="J26" s="72">
        <f>'9月'!AA24</f>
        <v>20.739999771118164</v>
      </c>
      <c r="K26" s="72">
        <f>'10月'!AA24</f>
        <v>18.229999542236328</v>
      </c>
      <c r="L26" s="72">
        <f>'11月'!AA24</f>
        <v>10.5</v>
      </c>
      <c r="M26" s="73">
        <f>'12月'!AA24</f>
        <v>14.579999923706055</v>
      </c>
      <c r="N26" s="52"/>
    </row>
    <row r="27" spans="1:14" ht="16.5" customHeight="1">
      <c r="A27" s="70">
        <v>23</v>
      </c>
      <c r="B27" s="71">
        <f>'1月'!AA25</f>
        <v>3.0929999351501465</v>
      </c>
      <c r="C27" s="72">
        <f>'2月'!AA25</f>
        <v>13.359999656677246</v>
      </c>
      <c r="D27" s="72">
        <f>'3月'!AA25</f>
        <v>12.029999732971191</v>
      </c>
      <c r="E27" s="72">
        <f>'4月'!AA25</f>
        <v>16.979999542236328</v>
      </c>
      <c r="F27" s="72">
        <f>'5月'!AA25</f>
        <v>25.209999084472656</v>
      </c>
      <c r="G27" s="72">
        <f>'6月'!AA25</f>
        <v>21.540000915527344</v>
      </c>
      <c r="H27" s="72">
        <f>'7月'!AA25</f>
        <v>31</v>
      </c>
      <c r="I27" s="72">
        <f>'8月'!AA25</f>
        <v>19.84000015258789</v>
      </c>
      <c r="J27" s="72">
        <f>'9月'!AA25</f>
        <v>25.229999542236328</v>
      </c>
      <c r="K27" s="72">
        <f>'10月'!AA25</f>
        <v>19.139999389648438</v>
      </c>
      <c r="L27" s="72">
        <f>'11月'!AA25</f>
        <v>14.010000228881836</v>
      </c>
      <c r="M27" s="73">
        <f>'12月'!AA25</f>
        <v>3.003999948501587</v>
      </c>
      <c r="N27" s="52"/>
    </row>
    <row r="28" spans="1:14" ht="16.5" customHeight="1">
      <c r="A28" s="70">
        <v>24</v>
      </c>
      <c r="B28" s="71">
        <f>'1月'!AA26</f>
        <v>4.999000072479248</v>
      </c>
      <c r="C28" s="72">
        <f>'2月'!AA26</f>
        <v>3.8389999866485596</v>
      </c>
      <c r="D28" s="72">
        <f>'3月'!AA26</f>
        <v>7.5</v>
      </c>
      <c r="E28" s="72">
        <f>'4月'!AA26</f>
        <v>15.25</v>
      </c>
      <c r="F28" s="72">
        <f>'5月'!AA26</f>
        <v>21.09000015258789</v>
      </c>
      <c r="G28" s="72">
        <f>'6月'!AA26</f>
        <v>27.010000228881836</v>
      </c>
      <c r="H28" s="72">
        <f>'7月'!AA26</f>
        <v>31</v>
      </c>
      <c r="I28" s="72">
        <f>'8月'!AA26</f>
        <v>22.299999237060547</v>
      </c>
      <c r="J28" s="72">
        <f>'9月'!AA26</f>
        <v>24.110000610351562</v>
      </c>
      <c r="K28" s="72">
        <f>'10月'!AA26</f>
        <v>20.09000015258789</v>
      </c>
      <c r="L28" s="72">
        <f>'11月'!AA26</f>
        <v>10.390000343322754</v>
      </c>
      <c r="M28" s="73">
        <f>'12月'!AA26</f>
        <v>5.519000053405762</v>
      </c>
      <c r="N28" s="52"/>
    </row>
    <row r="29" spans="1:14" ht="16.5" customHeight="1">
      <c r="A29" s="70">
        <v>25</v>
      </c>
      <c r="B29" s="71">
        <f>'1月'!AA27</f>
        <v>3.996999979019165</v>
      </c>
      <c r="C29" s="72">
        <f>'2月'!AA27</f>
        <v>5.007999897003174</v>
      </c>
      <c r="D29" s="72">
        <f>'3月'!AA27</f>
        <v>15</v>
      </c>
      <c r="E29" s="72">
        <f>'4月'!AA27</f>
        <v>12.930000305175781</v>
      </c>
      <c r="F29" s="72">
        <f>'5月'!AA27</f>
        <v>22.68000030517578</v>
      </c>
      <c r="G29" s="72">
        <f>'6月'!AA27</f>
        <v>18.389999389648438</v>
      </c>
      <c r="H29" s="72">
        <f>'7月'!AA27</f>
        <v>26.540000915527344</v>
      </c>
      <c r="I29" s="72">
        <f>'8月'!AA27</f>
        <v>23.09000015258789</v>
      </c>
      <c r="J29" s="72">
        <f>'9月'!AA27</f>
        <v>21.760000228881836</v>
      </c>
      <c r="K29" s="72">
        <f>'10月'!AA27</f>
        <v>17.15999984741211</v>
      </c>
      <c r="L29" s="72">
        <f>'11月'!AA27</f>
        <v>8.989999771118164</v>
      </c>
      <c r="M29" s="73">
        <f>'12月'!AA27</f>
        <v>9.619999885559082</v>
      </c>
      <c r="N29" s="52"/>
    </row>
    <row r="30" spans="1:14" ht="16.5" customHeight="1">
      <c r="A30" s="70">
        <v>26</v>
      </c>
      <c r="B30" s="71">
        <f>'1月'!AA28</f>
        <v>4.261000156402588</v>
      </c>
      <c r="C30" s="72">
        <f>'2月'!AA28</f>
        <v>8.539999961853027</v>
      </c>
      <c r="D30" s="72">
        <f>'3月'!AA28</f>
        <v>14.779999732971191</v>
      </c>
      <c r="E30" s="72">
        <f>'4月'!AA28</f>
        <v>13.470000267028809</v>
      </c>
      <c r="F30" s="72">
        <f>'5月'!AA28</f>
        <v>21.770000457763672</v>
      </c>
      <c r="G30" s="72">
        <f>'6月'!AA28</f>
        <v>14.920000076293945</v>
      </c>
      <c r="H30" s="72">
        <f>'7月'!AA28</f>
        <v>22.399999618530273</v>
      </c>
      <c r="I30" s="72">
        <f>'8月'!AA28</f>
        <v>21.309999465942383</v>
      </c>
      <c r="J30" s="72">
        <f>'9月'!AA28</f>
        <v>22.809999465942383</v>
      </c>
      <c r="K30" s="72">
        <f>'10月'!AA28</f>
        <v>17.969999313354492</v>
      </c>
      <c r="L30" s="72">
        <f>'11月'!AA28</f>
        <v>10.5600004196167</v>
      </c>
      <c r="M30" s="73">
        <f>'12月'!AA28</f>
        <v>4.309999942779541</v>
      </c>
      <c r="N30" s="52"/>
    </row>
    <row r="31" spans="1:14" ht="16.5" customHeight="1">
      <c r="A31" s="70">
        <v>27</v>
      </c>
      <c r="B31" s="71">
        <f>'1月'!AA29</f>
        <v>3.934000015258789</v>
      </c>
      <c r="C31" s="72">
        <f>'2月'!AA29</f>
        <v>5.11299991607666</v>
      </c>
      <c r="D31" s="72">
        <f>'3月'!AA29</f>
        <v>13.609999656677246</v>
      </c>
      <c r="E31" s="72">
        <f>'4月'!AA29</f>
        <v>15.829999923706055</v>
      </c>
      <c r="F31" s="72">
        <f>'5月'!AA29</f>
        <v>22.440000534057617</v>
      </c>
      <c r="G31" s="72">
        <f>'6月'!AA29</f>
        <v>22.329999923706055</v>
      </c>
      <c r="H31" s="72">
        <f>'7月'!AA29</f>
        <v>23.889999389648438</v>
      </c>
      <c r="I31" s="72">
        <f>'8月'!AA29</f>
        <v>25.010000228881836</v>
      </c>
      <c r="J31" s="72">
        <f>'9月'!AA29</f>
        <v>20.1200008392334</v>
      </c>
      <c r="K31" s="72">
        <f>'10月'!AA29</f>
        <v>17.489999771118164</v>
      </c>
      <c r="L31" s="72">
        <f>'11月'!AA29</f>
        <v>8.529999732971191</v>
      </c>
      <c r="M31" s="73">
        <f>'12月'!AA29</f>
        <v>4.636000156402588</v>
      </c>
      <c r="N31" s="52"/>
    </row>
    <row r="32" spans="1:14" ht="16.5" customHeight="1">
      <c r="A32" s="70">
        <v>28</v>
      </c>
      <c r="B32" s="71">
        <f>'1月'!AA30</f>
        <v>5.881999969482422</v>
      </c>
      <c r="C32" s="72">
        <f>'2月'!AA30</f>
        <v>7.650000095367432</v>
      </c>
      <c r="D32" s="72">
        <f>'3月'!AA30</f>
        <v>11.619999885559082</v>
      </c>
      <c r="E32" s="72">
        <f>'4月'!AA30</f>
        <v>14.460000038146973</v>
      </c>
      <c r="F32" s="72">
        <f>'5月'!AA30</f>
        <v>17.8700008392334</v>
      </c>
      <c r="G32" s="72">
        <f>'6月'!AA30</f>
        <v>24.1200008392334</v>
      </c>
      <c r="H32" s="72">
        <f>'7月'!AA30</f>
        <v>28.059999465942383</v>
      </c>
      <c r="I32" s="72">
        <f>'8月'!AA30</f>
        <v>25.239999771118164</v>
      </c>
      <c r="J32" s="72">
        <f>'9月'!AA30</f>
        <v>17.15999984741211</v>
      </c>
      <c r="K32" s="72">
        <f>'10月'!AA30</f>
        <v>17.229999542236328</v>
      </c>
      <c r="L32" s="72">
        <f>'11月'!AA30</f>
        <v>11.239999771118164</v>
      </c>
      <c r="M32" s="73">
        <f>'12月'!AA30</f>
        <v>6.689000129699707</v>
      </c>
      <c r="N32" s="52"/>
    </row>
    <row r="33" spans="1:14" ht="16.5" customHeight="1">
      <c r="A33" s="70">
        <v>29</v>
      </c>
      <c r="B33" s="71">
        <f>'1月'!AA31</f>
        <v>4.250999927520752</v>
      </c>
      <c r="C33" s="72">
        <f>'2月'!AA31</f>
        <v>10.050000190734863</v>
      </c>
      <c r="D33" s="72">
        <f>'3月'!AA31</f>
        <v>12.649999618530273</v>
      </c>
      <c r="E33" s="72">
        <f>'4月'!AA31</f>
        <v>16.829999923706055</v>
      </c>
      <c r="F33" s="72">
        <f>'5月'!AA31</f>
        <v>12.489999771118164</v>
      </c>
      <c r="G33" s="72">
        <f>'6月'!AA31</f>
        <v>19.43000030517578</v>
      </c>
      <c r="H33" s="72">
        <f>'7月'!AA31</f>
        <v>27.59000015258789</v>
      </c>
      <c r="I33" s="72">
        <f>'8月'!AA31</f>
        <v>26.8799991607666</v>
      </c>
      <c r="J33" s="72">
        <f>'9月'!AA31</f>
        <v>16.84000015258789</v>
      </c>
      <c r="K33" s="72">
        <f>'10月'!AA31</f>
        <v>18.489999771118164</v>
      </c>
      <c r="L33" s="72">
        <f>'11月'!AA31</f>
        <v>11.300000190734863</v>
      </c>
      <c r="M33" s="73">
        <f>'12月'!AA31</f>
        <v>10.210000038146973</v>
      </c>
      <c r="N33" s="52"/>
    </row>
    <row r="34" spans="1:14" ht="16.5" customHeight="1">
      <c r="A34" s="70">
        <v>30</v>
      </c>
      <c r="B34" s="71">
        <f>'1月'!AA32</f>
        <v>9.229999542236328</v>
      </c>
      <c r="C34" s="72"/>
      <c r="D34" s="72">
        <f>'3月'!AA32</f>
        <v>8.430000305175781</v>
      </c>
      <c r="E34" s="72">
        <f>'4月'!AA32</f>
        <v>23.600000381469727</v>
      </c>
      <c r="F34" s="72">
        <f>'5月'!AA32</f>
        <v>12</v>
      </c>
      <c r="G34" s="72">
        <f>'6月'!AA32</f>
        <v>22.09000015258789</v>
      </c>
      <c r="H34" s="72">
        <f>'7月'!AA32</f>
        <v>25</v>
      </c>
      <c r="I34" s="72">
        <f>'8月'!AA32</f>
        <v>25.969999313354492</v>
      </c>
      <c r="J34" s="72">
        <f>'9月'!AA32</f>
        <v>16.8799991607666</v>
      </c>
      <c r="K34" s="72">
        <f>'10月'!AA32</f>
        <v>14.180000305175781</v>
      </c>
      <c r="L34" s="72">
        <f>'11月'!AA32</f>
        <v>10.979999542236328</v>
      </c>
      <c r="M34" s="73">
        <f>'12月'!AA32</f>
        <v>10.770000457763672</v>
      </c>
      <c r="N34" s="52"/>
    </row>
    <row r="35" spans="1:14" ht="16.5" customHeight="1">
      <c r="A35" s="78">
        <v>31</v>
      </c>
      <c r="B35" s="79">
        <f>'1月'!AA33</f>
        <v>6.1539998054504395</v>
      </c>
      <c r="C35" s="80"/>
      <c r="D35" s="80">
        <f>'3月'!AA33</f>
        <v>5.793000221252441</v>
      </c>
      <c r="E35" s="80"/>
      <c r="F35" s="80">
        <f>'5月'!AA33</f>
        <v>11.550000190734863</v>
      </c>
      <c r="G35" s="80"/>
      <c r="H35" s="80">
        <f>'7月'!AA33</f>
        <v>24.440000534057617</v>
      </c>
      <c r="I35" s="80">
        <f>'8月'!AA33</f>
        <v>27.030000686645508</v>
      </c>
      <c r="J35" s="80"/>
      <c r="K35" s="80">
        <f>'10月'!AA33</f>
        <v>14.579999923706055</v>
      </c>
      <c r="L35" s="80"/>
      <c r="M35" s="81">
        <f>'12月'!AA33</f>
        <v>5.951000213623047</v>
      </c>
      <c r="N35" s="82"/>
    </row>
    <row r="36" spans="1:14" ht="16.5" customHeight="1">
      <c r="A36" s="232" t="s">
        <v>10</v>
      </c>
      <c r="B36" s="182">
        <f>AVERAGE(B5:B35)</f>
        <v>5.79106451619056</v>
      </c>
      <c r="C36" s="183">
        <f aca="true" t="shared" si="0" ref="C36:M36">AVERAGE(C5:C35)</f>
        <v>5.662172414105514</v>
      </c>
      <c r="D36" s="183">
        <f t="shared" si="0"/>
        <v>10.788838678790677</v>
      </c>
      <c r="E36" s="183">
        <f t="shared" si="0"/>
        <v>14.667333348592122</v>
      </c>
      <c r="F36" s="183">
        <f t="shared" si="0"/>
        <v>18.10516138999693</v>
      </c>
      <c r="G36" s="183">
        <f t="shared" si="0"/>
        <v>21.430666637420654</v>
      </c>
      <c r="H36" s="183">
        <f t="shared" si="0"/>
        <v>26.204193545926003</v>
      </c>
      <c r="I36" s="183">
        <f t="shared" si="0"/>
        <v>26.323548224664503</v>
      </c>
      <c r="J36" s="183">
        <f t="shared" si="0"/>
        <v>24.22100003560384</v>
      </c>
      <c r="K36" s="183">
        <f t="shared" si="0"/>
        <v>19.142257998066565</v>
      </c>
      <c r="L36" s="183">
        <f t="shared" si="0"/>
        <v>13.163333320617676</v>
      </c>
      <c r="M36" s="184">
        <f t="shared" si="0"/>
        <v>10.121612987210673</v>
      </c>
      <c r="N36" s="82"/>
    </row>
    <row r="37" spans="1:14" ht="16.5" customHeight="1">
      <c r="A37" s="233" t="s">
        <v>40</v>
      </c>
      <c r="B37" s="229">
        <f>MAX(B5:B35)</f>
        <v>10.760000228881836</v>
      </c>
      <c r="C37" s="230">
        <f aca="true" t="shared" si="1" ref="C37:M37">MAX(C5:C35)</f>
        <v>13.359999656677246</v>
      </c>
      <c r="D37" s="230">
        <f t="shared" si="1"/>
        <v>15.0600004196167</v>
      </c>
      <c r="E37" s="230">
        <f t="shared" si="1"/>
        <v>23.600000381469727</v>
      </c>
      <c r="F37" s="230">
        <f t="shared" si="1"/>
        <v>25.360000610351562</v>
      </c>
      <c r="G37" s="230">
        <f t="shared" si="1"/>
        <v>27.559999465942383</v>
      </c>
      <c r="H37" s="230">
        <f t="shared" si="1"/>
        <v>31</v>
      </c>
      <c r="I37" s="230">
        <f t="shared" si="1"/>
        <v>33.459999084472656</v>
      </c>
      <c r="J37" s="230">
        <f t="shared" si="1"/>
        <v>28.979999542236328</v>
      </c>
      <c r="K37" s="230">
        <f t="shared" si="1"/>
        <v>22.68000030517578</v>
      </c>
      <c r="L37" s="230">
        <f t="shared" si="1"/>
        <v>19.920000076293945</v>
      </c>
      <c r="M37" s="231">
        <f t="shared" si="1"/>
        <v>16.170000076293945</v>
      </c>
      <c r="N37" s="82"/>
    </row>
    <row r="38" spans="1:14" ht="16.5" customHeight="1">
      <c r="A38" s="234" t="s">
        <v>36</v>
      </c>
      <c r="B38" s="83">
        <f>AVERAGE(B5:B14)</f>
        <v>7.540900087356567</v>
      </c>
      <c r="C38" s="84">
        <f aca="true" t="shared" si="2" ref="C38:M38">AVERAGE(C5:C14)</f>
        <v>3.984199994802475</v>
      </c>
      <c r="D38" s="84">
        <f t="shared" si="2"/>
        <v>9.398099946975709</v>
      </c>
      <c r="E38" s="84">
        <f t="shared" si="2"/>
        <v>13.10299997329712</v>
      </c>
      <c r="F38" s="84">
        <f t="shared" si="2"/>
        <v>19.260999965667725</v>
      </c>
      <c r="G38" s="84">
        <f t="shared" si="2"/>
        <v>19.827999973297118</v>
      </c>
      <c r="H38" s="84">
        <f t="shared" si="2"/>
        <v>24.910000038146972</v>
      </c>
      <c r="I38" s="84">
        <f t="shared" si="2"/>
        <v>28.30900001525879</v>
      </c>
      <c r="J38" s="84">
        <f t="shared" si="2"/>
        <v>26.71200008392334</v>
      </c>
      <c r="K38" s="84">
        <f t="shared" si="2"/>
        <v>19.870000267028807</v>
      </c>
      <c r="L38" s="84">
        <f t="shared" si="2"/>
        <v>15.15600004196167</v>
      </c>
      <c r="M38" s="85">
        <f t="shared" si="2"/>
        <v>11.80300006866455</v>
      </c>
      <c r="N38" s="82"/>
    </row>
    <row r="39" spans="1:14" ht="16.5" customHeight="1">
      <c r="A39" s="235" t="s">
        <v>37</v>
      </c>
      <c r="B39" s="86">
        <f>AVERAGE(B15:B24)</f>
        <v>4.9875999927520756</v>
      </c>
      <c r="C39" s="87">
        <f aca="true" t="shared" si="3" ref="C39:M39">AVERAGE(C15:C24)</f>
        <v>5.356099963188171</v>
      </c>
      <c r="D39" s="87">
        <f t="shared" si="3"/>
        <v>11.425</v>
      </c>
      <c r="E39" s="87">
        <f t="shared" si="3"/>
        <v>14.75600004196167</v>
      </c>
      <c r="F39" s="87">
        <f t="shared" si="3"/>
        <v>15.494000148773193</v>
      </c>
      <c r="G39" s="87">
        <f t="shared" si="3"/>
        <v>22.889999771118163</v>
      </c>
      <c r="H39" s="87">
        <f t="shared" si="3"/>
        <v>27.36299991607666</v>
      </c>
      <c r="I39" s="87">
        <f t="shared" si="3"/>
        <v>27.221999740600587</v>
      </c>
      <c r="J39" s="87">
        <f t="shared" si="3"/>
        <v>24.873999977111815</v>
      </c>
      <c r="K39" s="87">
        <f t="shared" si="3"/>
        <v>20.005999755859374</v>
      </c>
      <c r="L39" s="87">
        <f t="shared" si="3"/>
        <v>13.554999923706054</v>
      </c>
      <c r="M39" s="88">
        <f t="shared" si="3"/>
        <v>10.627100086212158</v>
      </c>
      <c r="N39" s="52"/>
    </row>
    <row r="40" spans="1:14" ht="16.5" customHeight="1">
      <c r="A40" s="236" t="s">
        <v>38</v>
      </c>
      <c r="B40" s="89">
        <f>AVERAGE(B25:B35)</f>
        <v>4.930727200074629</v>
      </c>
      <c r="C40" s="90">
        <f aca="true" t="shared" si="4" ref="C40:M40">AVERAGE(C25:C35)</f>
        <v>7.866666714350383</v>
      </c>
      <c r="D40" s="90">
        <f t="shared" si="4"/>
        <v>11.474818142977627</v>
      </c>
      <c r="E40" s="90">
        <f t="shared" si="4"/>
        <v>16.143000030517577</v>
      </c>
      <c r="F40" s="90">
        <f t="shared" si="4"/>
        <v>19.428181995045055</v>
      </c>
      <c r="G40" s="90">
        <f t="shared" si="4"/>
        <v>21.57400016784668</v>
      </c>
      <c r="H40" s="90">
        <f t="shared" si="4"/>
        <v>26.327272761951793</v>
      </c>
      <c r="I40" s="90">
        <f t="shared" si="4"/>
        <v>23.70181794600053</v>
      </c>
      <c r="J40" s="90">
        <f t="shared" si="4"/>
        <v>21.077000045776366</v>
      </c>
      <c r="K40" s="90">
        <f t="shared" si="4"/>
        <v>17.69545433738015</v>
      </c>
      <c r="L40" s="90">
        <f t="shared" si="4"/>
        <v>10.778999996185302</v>
      </c>
      <c r="M40" s="91">
        <f t="shared" si="4"/>
        <v>8.133545550433071</v>
      </c>
      <c r="N40" s="52"/>
    </row>
    <row r="41" spans="1:14" ht="16.5" customHeight="1">
      <c r="A41" s="237" t="s">
        <v>41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42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0</v>
      </c>
      <c r="F42" s="96">
        <f t="shared" si="6"/>
        <v>2</v>
      </c>
      <c r="G42" s="96">
        <f t="shared" si="6"/>
        <v>5</v>
      </c>
      <c r="H42" s="96">
        <f t="shared" si="6"/>
        <v>22</v>
      </c>
      <c r="I42" s="96">
        <f t="shared" si="6"/>
        <v>22</v>
      </c>
      <c r="J42" s="96">
        <f t="shared" si="6"/>
        <v>16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43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2</v>
      </c>
      <c r="I43" s="99">
        <f t="shared" si="7"/>
        <v>4</v>
      </c>
      <c r="J43" s="99">
        <f t="shared" si="7"/>
        <v>0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44</v>
      </c>
      <c r="B45" s="102" t="s">
        <v>23</v>
      </c>
      <c r="C45" s="102" t="s">
        <v>24</v>
      </c>
      <c r="D45" s="102" t="s">
        <v>25</v>
      </c>
      <c r="E45" s="102" t="s">
        <v>26</v>
      </c>
      <c r="F45" s="102" t="s">
        <v>27</v>
      </c>
      <c r="G45" s="102" t="s">
        <v>28</v>
      </c>
      <c r="H45" s="102" t="s">
        <v>29</v>
      </c>
      <c r="I45" s="102" t="s">
        <v>30</v>
      </c>
      <c r="J45" s="102" t="s">
        <v>31</v>
      </c>
      <c r="K45" s="102" t="s">
        <v>32</v>
      </c>
      <c r="L45" s="102" t="s">
        <v>33</v>
      </c>
      <c r="M45" s="102" t="s">
        <v>34</v>
      </c>
    </row>
    <row r="46" spans="2:13" ht="12">
      <c r="B46" s="251" t="s">
        <v>45</v>
      </c>
      <c r="C46" s="103" t="s">
        <v>45</v>
      </c>
      <c r="D46" s="103" t="s">
        <v>45</v>
      </c>
      <c r="E46" s="103" t="s">
        <v>45</v>
      </c>
      <c r="F46" s="103" t="s">
        <v>45</v>
      </c>
      <c r="G46" s="103" t="s">
        <v>45</v>
      </c>
      <c r="H46" s="103" t="s">
        <v>45</v>
      </c>
      <c r="I46" s="103" t="s">
        <v>45</v>
      </c>
      <c r="J46" s="103" t="s">
        <v>45</v>
      </c>
      <c r="K46" s="103" t="s">
        <v>45</v>
      </c>
      <c r="L46" s="103" t="s">
        <v>45</v>
      </c>
      <c r="M46" s="103" t="s">
        <v>45</v>
      </c>
    </row>
    <row r="48" spans="1:13" ht="12">
      <c r="A48" s="101" t="s">
        <v>46</v>
      </c>
      <c r="B48" s="102" t="s">
        <v>23</v>
      </c>
      <c r="C48" s="102" t="s">
        <v>24</v>
      </c>
      <c r="D48" s="102" t="s">
        <v>25</v>
      </c>
      <c r="E48" s="102" t="s">
        <v>26</v>
      </c>
      <c r="F48" s="102" t="s">
        <v>27</v>
      </c>
      <c r="G48" s="102" t="s">
        <v>28</v>
      </c>
      <c r="H48" s="102" t="s">
        <v>29</v>
      </c>
      <c r="I48" s="102" t="s">
        <v>30</v>
      </c>
      <c r="J48" s="102" t="s">
        <v>31</v>
      </c>
      <c r="K48" s="102" t="s">
        <v>32</v>
      </c>
      <c r="L48" s="102" t="s">
        <v>33</v>
      </c>
      <c r="M48" s="102" t="s">
        <v>34</v>
      </c>
    </row>
    <row r="49" spans="2:13" ht="12">
      <c r="B49" s="251" t="s">
        <v>47</v>
      </c>
      <c r="C49" s="103" t="s">
        <v>47</v>
      </c>
      <c r="D49" s="103" t="s">
        <v>47</v>
      </c>
      <c r="E49" s="103" t="s">
        <v>47</v>
      </c>
      <c r="F49" s="103" t="s">
        <v>47</v>
      </c>
      <c r="G49" s="103" t="s">
        <v>47</v>
      </c>
      <c r="H49" s="103" t="s">
        <v>47</v>
      </c>
      <c r="I49" s="103" t="s">
        <v>47</v>
      </c>
      <c r="J49" s="103" t="s">
        <v>47</v>
      </c>
      <c r="K49" s="103" t="s">
        <v>47</v>
      </c>
      <c r="L49" s="103" t="s">
        <v>47</v>
      </c>
      <c r="M49" s="103" t="s">
        <v>47</v>
      </c>
    </row>
    <row r="51" spans="1:13" ht="12">
      <c r="A51" s="101" t="s">
        <v>48</v>
      </c>
      <c r="B51" s="102" t="s">
        <v>23</v>
      </c>
      <c r="C51" s="102" t="s">
        <v>24</v>
      </c>
      <c r="D51" s="102" t="s">
        <v>25</v>
      </c>
      <c r="E51" s="102" t="s">
        <v>26</v>
      </c>
      <c r="F51" s="102" t="s">
        <v>27</v>
      </c>
      <c r="G51" s="102" t="s">
        <v>28</v>
      </c>
      <c r="H51" s="102" t="s">
        <v>29</v>
      </c>
      <c r="I51" s="102" t="s">
        <v>30</v>
      </c>
      <c r="J51" s="102" t="s">
        <v>31</v>
      </c>
      <c r="K51" s="102" t="s">
        <v>32</v>
      </c>
      <c r="L51" s="102" t="s">
        <v>33</v>
      </c>
      <c r="M51" s="102" t="s">
        <v>34</v>
      </c>
    </row>
    <row r="52" spans="2:13" ht="12">
      <c r="B52" s="251" t="s">
        <v>49</v>
      </c>
      <c r="C52" s="103" t="s">
        <v>49</v>
      </c>
      <c r="D52" s="103" t="s">
        <v>49</v>
      </c>
      <c r="E52" s="103" t="s">
        <v>49</v>
      </c>
      <c r="F52" s="103" t="s">
        <v>49</v>
      </c>
      <c r="G52" s="103" t="s">
        <v>49</v>
      </c>
      <c r="H52" s="103" t="s">
        <v>49</v>
      </c>
      <c r="I52" s="103" t="s">
        <v>49</v>
      </c>
      <c r="J52" s="103" t="s">
        <v>49</v>
      </c>
      <c r="K52" s="103" t="s">
        <v>49</v>
      </c>
      <c r="L52" s="103" t="s">
        <v>49</v>
      </c>
      <c r="M52" s="103" t="s">
        <v>49</v>
      </c>
    </row>
    <row r="56" ht="12">
      <c r="A56" s="101" t="s">
        <v>50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51</v>
      </c>
      <c r="B1" s="105"/>
      <c r="C1" s="105"/>
      <c r="D1" s="105"/>
      <c r="E1" s="105"/>
      <c r="F1" s="105"/>
      <c r="G1" s="106"/>
      <c r="H1" s="106"/>
      <c r="I1" s="171">
        <f>'1月'!Z1</f>
        <v>2008</v>
      </c>
      <c r="J1" s="170" t="s">
        <v>2</v>
      </c>
      <c r="K1" s="169" t="str">
        <f>("（平成"&amp;TEXT((I1-1988),"0")&amp;"年）")</f>
        <v>（平成20年）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23</v>
      </c>
      <c r="C3" s="115" t="s">
        <v>24</v>
      </c>
      <c r="D3" s="115" t="s">
        <v>25</v>
      </c>
      <c r="E3" s="115" t="s">
        <v>26</v>
      </c>
      <c r="F3" s="115" t="s">
        <v>27</v>
      </c>
      <c r="G3" s="115" t="s">
        <v>28</v>
      </c>
      <c r="H3" s="115" t="s">
        <v>29</v>
      </c>
      <c r="I3" s="115" t="s">
        <v>30</v>
      </c>
      <c r="J3" s="115" t="s">
        <v>31</v>
      </c>
      <c r="K3" s="115" t="s">
        <v>32</v>
      </c>
      <c r="L3" s="115" t="s">
        <v>33</v>
      </c>
      <c r="M3" s="116" t="s">
        <v>34</v>
      </c>
      <c r="N3" s="107"/>
    </row>
    <row r="4" spans="1:14" ht="18" customHeight="1">
      <c r="A4" s="117" t="s">
        <v>35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-3.128999948501587</v>
      </c>
      <c r="C5" s="123">
        <f>'2月'!AD3</f>
        <v>-5.061999797821045</v>
      </c>
      <c r="D5" s="123">
        <f>'3月'!AD3</f>
        <v>-1.7020000219345093</v>
      </c>
      <c r="E5" s="123">
        <f>'4月'!AD3</f>
        <v>-1.1970000267028809</v>
      </c>
      <c r="F5" s="123">
        <f>'5月'!AD3</f>
        <v>12.210000038146973</v>
      </c>
      <c r="G5" s="123">
        <f>'6月'!AD3</f>
        <v>8.960000038146973</v>
      </c>
      <c r="H5" s="123">
        <f>'7月'!AD3</f>
        <v>13.119999885559082</v>
      </c>
      <c r="I5" s="123">
        <f>'8月'!AD3</f>
        <v>18.290000915527344</v>
      </c>
      <c r="J5" s="123">
        <f>'9月'!AD3</f>
        <v>21.469999313354492</v>
      </c>
      <c r="K5" s="123">
        <f>'10月'!AD3</f>
        <v>11.319999694824219</v>
      </c>
      <c r="L5" s="123">
        <f>'11月'!AD3</f>
        <v>5.635000228881836</v>
      </c>
      <c r="M5" s="124">
        <f>'12月'!AD3</f>
        <v>-0.5559999942779541</v>
      </c>
      <c r="N5" s="107"/>
    </row>
    <row r="6" spans="1:14" ht="18" customHeight="1">
      <c r="A6" s="125">
        <v>2</v>
      </c>
      <c r="B6" s="126">
        <f>'1月'!AD4</f>
        <v>-3.4130001068115234</v>
      </c>
      <c r="C6" s="127">
        <f>'2月'!AD4</f>
        <v>-4.053999900817871</v>
      </c>
      <c r="D6" s="127">
        <f>'3月'!AD4</f>
        <v>-2.688999891281128</v>
      </c>
      <c r="E6" s="127">
        <f>'4月'!AD4</f>
        <v>-0.32600000500679016</v>
      </c>
      <c r="F6" s="127">
        <f>'5月'!AD4</f>
        <v>13.09000015258789</v>
      </c>
      <c r="G6" s="127">
        <f>'6月'!AD4</f>
        <v>11.869999885559082</v>
      </c>
      <c r="H6" s="127">
        <f>'7月'!AD4</f>
        <v>13.130000114440918</v>
      </c>
      <c r="I6" s="127">
        <f>'8月'!AD4</f>
        <v>19.989999771118164</v>
      </c>
      <c r="J6" s="127">
        <f>'9月'!AD4</f>
        <v>22.25</v>
      </c>
      <c r="K6" s="127">
        <f>'10月'!AD4</f>
        <v>9.489999771118164</v>
      </c>
      <c r="L6" s="127">
        <f>'11月'!AD4</f>
        <v>5.656000137329102</v>
      </c>
      <c r="M6" s="128">
        <f>'12月'!AD4</f>
        <v>4.7270002365112305</v>
      </c>
      <c r="N6" s="107"/>
    </row>
    <row r="7" spans="1:14" ht="18" customHeight="1">
      <c r="A7" s="125">
        <v>3</v>
      </c>
      <c r="B7" s="126">
        <f>'1月'!AD5</f>
        <v>-2.635999917984009</v>
      </c>
      <c r="C7" s="127">
        <f>'2月'!AD5</f>
        <v>-0.9779999852180481</v>
      </c>
      <c r="D7" s="127">
        <f>'3月'!AD5</f>
        <v>0.578000009059906</v>
      </c>
      <c r="E7" s="127">
        <f>'4月'!AD5</f>
        <v>2.1110000610351562</v>
      </c>
      <c r="F7" s="127">
        <f>'5月'!AD5</f>
        <v>14.279999732971191</v>
      </c>
      <c r="G7" s="127">
        <f>'6月'!AD5</f>
        <v>11.699999809265137</v>
      </c>
      <c r="H7" s="127">
        <f>'7月'!AD5</f>
        <v>17.229999542236328</v>
      </c>
      <c r="I7" s="127">
        <f>'8月'!AD5</f>
        <v>22.950000762939453</v>
      </c>
      <c r="J7" s="127">
        <f>'9月'!AD5</f>
        <v>21.670000076293945</v>
      </c>
      <c r="K7" s="127">
        <f>'10月'!AD5</f>
        <v>10.5</v>
      </c>
      <c r="L7" s="127">
        <f>'11月'!AD5</f>
        <v>9.819999694824219</v>
      </c>
      <c r="M7" s="128">
        <f>'12月'!AD5</f>
        <v>4.308000087738037</v>
      </c>
      <c r="N7" s="107"/>
    </row>
    <row r="8" spans="1:14" ht="18" customHeight="1">
      <c r="A8" s="125">
        <v>4</v>
      </c>
      <c r="B8" s="126">
        <f>'1月'!AD6</f>
        <v>-1.8489999771118164</v>
      </c>
      <c r="C8" s="127">
        <f>'2月'!AD6</f>
        <v>-4.255000114440918</v>
      </c>
      <c r="D8" s="127">
        <f>'3月'!AD6</f>
        <v>-1.5440000295639038</v>
      </c>
      <c r="E8" s="127">
        <f>'4月'!AD6</f>
        <v>1.3760000467300415</v>
      </c>
      <c r="F8" s="127">
        <f>'5月'!AD6</f>
        <v>12.75</v>
      </c>
      <c r="G8" s="127">
        <f>'6月'!AD6</f>
        <v>10.699999809265137</v>
      </c>
      <c r="H8" s="127">
        <f>'7月'!AD6</f>
        <v>19.56999969482422</v>
      </c>
      <c r="I8" s="127">
        <f>'8月'!AD6</f>
        <v>23.549999237060547</v>
      </c>
      <c r="J8" s="127">
        <f>'9月'!AD6</f>
        <v>20.639999389648438</v>
      </c>
      <c r="K8" s="127">
        <f>'10月'!AD6</f>
        <v>10.75</v>
      </c>
      <c r="L8" s="127">
        <f>'11月'!AD6</f>
        <v>5.089000225067139</v>
      </c>
      <c r="M8" s="128">
        <f>'12月'!AD6</f>
        <v>3.171999931335449</v>
      </c>
      <c r="N8" s="107"/>
    </row>
    <row r="9" spans="1:14" ht="18" customHeight="1">
      <c r="A9" s="125">
        <v>5</v>
      </c>
      <c r="B9" s="126">
        <f>'1月'!AD7</f>
        <v>-1.8279999494552612</v>
      </c>
      <c r="C9" s="127">
        <f>'2月'!AD7</f>
        <v>-4.810999870300293</v>
      </c>
      <c r="D9" s="127">
        <f>'3月'!AD7</f>
        <v>-1.0299999713897705</v>
      </c>
      <c r="E9" s="127">
        <f>'4月'!AD7</f>
        <v>1.628000020980835</v>
      </c>
      <c r="F9" s="127">
        <f>'5月'!AD7</f>
        <v>12.920000076293945</v>
      </c>
      <c r="G9" s="127">
        <f>'6月'!AD7</f>
        <v>10.270000457763672</v>
      </c>
      <c r="H9" s="127">
        <f>'7月'!AD7</f>
        <v>19.719999313354492</v>
      </c>
      <c r="I9" s="127">
        <f>'8月'!AD7</f>
        <v>22.450000762939453</v>
      </c>
      <c r="J9" s="127">
        <f>'9月'!AD7</f>
        <v>20.6200008392334</v>
      </c>
      <c r="K9" s="127">
        <f>'10月'!AD7</f>
        <v>13.25</v>
      </c>
      <c r="L9" s="127">
        <f>'11月'!AD7</f>
        <v>5.098999977111816</v>
      </c>
      <c r="M9" s="128">
        <f>'12月'!AD7</f>
        <v>5.041999816894531</v>
      </c>
      <c r="N9" s="107"/>
    </row>
    <row r="10" spans="1:14" ht="18" customHeight="1">
      <c r="A10" s="125">
        <v>6</v>
      </c>
      <c r="B10" s="126">
        <f>'1月'!AD8</f>
        <v>-1.093000054359436</v>
      </c>
      <c r="C10" s="127">
        <f>'2月'!AD8</f>
        <v>-3.48799991607666</v>
      </c>
      <c r="D10" s="127">
        <f>'3月'!AD8</f>
        <v>-1.4919999837875366</v>
      </c>
      <c r="E10" s="127">
        <f>'4月'!AD8</f>
        <v>3.0360000133514404</v>
      </c>
      <c r="F10" s="127">
        <f>'5月'!AD8</f>
        <v>9.069999694824219</v>
      </c>
      <c r="G10" s="127">
        <f>'6月'!AD8</f>
        <v>14.380000114440918</v>
      </c>
      <c r="H10" s="127">
        <f>'7月'!AD8</f>
        <v>18.729999542236328</v>
      </c>
      <c r="I10" s="127">
        <f>'8月'!AD8</f>
        <v>22.239999771118164</v>
      </c>
      <c r="J10" s="127">
        <f>'9月'!AD8</f>
        <v>20.290000915527344</v>
      </c>
      <c r="K10" s="127">
        <f>'10月'!AD8</f>
        <v>13.670000076293945</v>
      </c>
      <c r="L10" s="127">
        <f>'11月'!AD8</f>
        <v>8.859999656677246</v>
      </c>
      <c r="M10" s="128">
        <f>'12月'!AD8</f>
        <v>1.5959999561309814</v>
      </c>
      <c r="N10" s="107"/>
    </row>
    <row r="11" spans="1:14" ht="18" customHeight="1">
      <c r="A11" s="125">
        <v>7</v>
      </c>
      <c r="B11" s="126">
        <f>'1月'!AD9</f>
        <v>-0.5040000081062317</v>
      </c>
      <c r="C11" s="127">
        <f>'2月'!AD9</f>
        <v>-4.013000011444092</v>
      </c>
      <c r="D11" s="127">
        <f>'3月'!AD9</f>
        <v>-2.0799999237060547</v>
      </c>
      <c r="E11" s="127">
        <f>'4月'!AD9</f>
        <v>3.572000026702881</v>
      </c>
      <c r="F11" s="127">
        <f>'5月'!AD9</f>
        <v>11.130000114440918</v>
      </c>
      <c r="G11" s="127">
        <f>'6月'!AD9</f>
        <v>13.5600004196167</v>
      </c>
      <c r="H11" s="127">
        <f>'7月'!AD9</f>
        <v>20.40999984741211</v>
      </c>
      <c r="I11" s="127">
        <f>'8月'!AD9</f>
        <v>22.56999969482422</v>
      </c>
      <c r="J11" s="127">
        <f>'9月'!AD9</f>
        <v>19.610000610351562</v>
      </c>
      <c r="K11" s="127">
        <f>'10月'!AD9</f>
        <v>14.069999694824219</v>
      </c>
      <c r="L11" s="127">
        <f>'11月'!AD9</f>
        <v>10.079999923706055</v>
      </c>
      <c r="M11" s="128">
        <f>'12月'!AD9</f>
        <v>-1.468999981880188</v>
      </c>
      <c r="N11" s="107"/>
    </row>
    <row r="12" spans="1:14" ht="18" customHeight="1">
      <c r="A12" s="125">
        <v>8</v>
      </c>
      <c r="B12" s="126">
        <f>'1月'!AD10</f>
        <v>0.8510000109672546</v>
      </c>
      <c r="C12" s="127">
        <f>'2月'!AD10</f>
        <v>-5.682000160217285</v>
      </c>
      <c r="D12" s="127">
        <f>'3月'!AD10</f>
        <v>-2.99399995803833</v>
      </c>
      <c r="E12" s="127">
        <f>'4月'!AD10</f>
        <v>7.329999923706055</v>
      </c>
      <c r="F12" s="127">
        <f>'5月'!AD10</f>
        <v>10.010000228881836</v>
      </c>
      <c r="G12" s="127">
        <f>'6月'!AD10</f>
        <v>14.609999656677246</v>
      </c>
      <c r="H12" s="127">
        <f>'7月'!AD10</f>
        <v>19.030000686645508</v>
      </c>
      <c r="I12" s="127">
        <f>'8月'!AD10</f>
        <v>21.979999542236328</v>
      </c>
      <c r="J12" s="127">
        <f>'9月'!AD10</f>
        <v>15.4399995803833</v>
      </c>
      <c r="K12" s="127">
        <f>'10月'!AD10</f>
        <v>15.390000343322754</v>
      </c>
      <c r="L12" s="127">
        <f>'11月'!AD10</f>
        <v>5.048999786376953</v>
      </c>
      <c r="M12" s="128">
        <f>'12月'!AD10</f>
        <v>-0.9340000152587891</v>
      </c>
      <c r="N12" s="107"/>
    </row>
    <row r="13" spans="1:14" ht="18" customHeight="1">
      <c r="A13" s="125">
        <v>9</v>
      </c>
      <c r="B13" s="126">
        <f>'1月'!AD11</f>
        <v>1.996999979019165</v>
      </c>
      <c r="C13" s="127">
        <f>'2月'!AD11</f>
        <v>-5.639999866485596</v>
      </c>
      <c r="D13" s="127">
        <f>'3月'!AD11</f>
        <v>-0.7039999961853027</v>
      </c>
      <c r="E13" s="127">
        <f>'4月'!AD11</f>
        <v>7.230000019073486</v>
      </c>
      <c r="F13" s="127">
        <f>'5月'!AD11</f>
        <v>10.550000190734863</v>
      </c>
      <c r="G13" s="127">
        <f>'6月'!AD11</f>
        <v>14.479999542236328</v>
      </c>
      <c r="H13" s="127">
        <f>'7月'!AD11</f>
        <v>14.90999984741211</v>
      </c>
      <c r="I13" s="127">
        <f>'8月'!AD11</f>
        <v>20.389999389648438</v>
      </c>
      <c r="J13" s="127">
        <f>'9月'!AD11</f>
        <v>14.1899995803833</v>
      </c>
      <c r="K13" s="127">
        <f>'10月'!AD11</f>
        <v>14.180000305175781</v>
      </c>
      <c r="L13" s="127">
        <f>'11月'!AD11</f>
        <v>4.974999904632568</v>
      </c>
      <c r="M13" s="128">
        <f>'12月'!AD11</f>
        <v>6.36899995803833</v>
      </c>
      <c r="N13" s="107"/>
    </row>
    <row r="14" spans="1:14" ht="18" customHeight="1">
      <c r="A14" s="129">
        <v>10</v>
      </c>
      <c r="B14" s="130">
        <f>'1月'!AD12</f>
        <v>-1.8070000410079956</v>
      </c>
      <c r="C14" s="131">
        <f>'2月'!AD12</f>
        <v>-1.7660000324249268</v>
      </c>
      <c r="D14" s="131">
        <f>'3月'!AD12</f>
        <v>0.9039999842643738</v>
      </c>
      <c r="E14" s="131">
        <f>'4月'!AD12</f>
        <v>6.138000011444092</v>
      </c>
      <c r="F14" s="131">
        <f>'5月'!AD12</f>
        <v>7.429999828338623</v>
      </c>
      <c r="G14" s="131">
        <f>'6月'!AD12</f>
        <v>12.649999618530273</v>
      </c>
      <c r="H14" s="131">
        <f>'7月'!AD12</f>
        <v>14.279999732971191</v>
      </c>
      <c r="I14" s="131">
        <f>'8月'!AD12</f>
        <v>18.920000076293945</v>
      </c>
      <c r="J14" s="131">
        <f>'9月'!AD12</f>
        <v>14.84000015258789</v>
      </c>
      <c r="K14" s="131">
        <f>'10月'!AD12</f>
        <v>13.739999771118164</v>
      </c>
      <c r="L14" s="131">
        <f>'11月'!AD12</f>
        <v>6.015999794006348</v>
      </c>
      <c r="M14" s="132">
        <f>'12月'!AD12</f>
        <v>5.210999965667725</v>
      </c>
      <c r="N14" s="107"/>
    </row>
    <row r="15" spans="1:14" ht="18" customHeight="1">
      <c r="A15" s="121">
        <v>11</v>
      </c>
      <c r="B15" s="122">
        <f>'1月'!AD13</f>
        <v>0.5040000081062317</v>
      </c>
      <c r="C15" s="123">
        <f>'2月'!AD13</f>
        <v>-1.9129999876022339</v>
      </c>
      <c r="D15" s="123">
        <f>'3月'!AD13</f>
        <v>0.8090000152587891</v>
      </c>
      <c r="E15" s="123">
        <f>'4月'!AD13</f>
        <v>4.307000160217285</v>
      </c>
      <c r="F15" s="123">
        <f>'5月'!AD13</f>
        <v>4.2829999923706055</v>
      </c>
      <c r="G15" s="123">
        <f>'6月'!AD13</f>
        <v>14.829999923706055</v>
      </c>
      <c r="H15" s="123">
        <f>'7月'!AD13</f>
        <v>18.809999465942383</v>
      </c>
      <c r="I15" s="123">
        <f>'8月'!AD13</f>
        <v>20.889999389648438</v>
      </c>
      <c r="J15" s="123">
        <f>'9月'!AD13</f>
        <v>14.710000038146973</v>
      </c>
      <c r="K15" s="123">
        <f>'10月'!AD13</f>
        <v>9.970000267028809</v>
      </c>
      <c r="L15" s="123">
        <f>'11月'!AD13</f>
        <v>6.479000091552734</v>
      </c>
      <c r="M15" s="124">
        <f>'12月'!AD13</f>
        <v>5.547999858856201</v>
      </c>
      <c r="N15" s="107"/>
    </row>
    <row r="16" spans="1:14" ht="18" customHeight="1">
      <c r="A16" s="125">
        <v>12</v>
      </c>
      <c r="B16" s="126">
        <f>'1月'!AD14</f>
        <v>-1.3339999914169312</v>
      </c>
      <c r="C16" s="127">
        <f>'2月'!AD14</f>
        <v>-0.546999990940094</v>
      </c>
      <c r="D16" s="127">
        <f>'3月'!AD14</f>
        <v>2.0810000896453857</v>
      </c>
      <c r="E16" s="127">
        <f>'4月'!AD14</f>
        <v>4.223999977111816</v>
      </c>
      <c r="F16" s="127">
        <f>'5月'!AD14</f>
        <v>3.882999897003174</v>
      </c>
      <c r="G16" s="127">
        <f>'6月'!AD14</f>
        <v>10.819999694824219</v>
      </c>
      <c r="H16" s="127">
        <f>'7月'!AD14</f>
        <v>19.3799991607666</v>
      </c>
      <c r="I16" s="127">
        <f>'8月'!AD14</f>
        <v>21.65999984741211</v>
      </c>
      <c r="J16" s="127">
        <f>'9月'!AD14</f>
        <v>17.889999389648438</v>
      </c>
      <c r="K16" s="127">
        <f>'10月'!AD14</f>
        <v>7.96999979019165</v>
      </c>
      <c r="L16" s="127">
        <f>'11月'!AD14</f>
        <v>7.630000114440918</v>
      </c>
      <c r="M16" s="128">
        <f>'12月'!AD14</f>
        <v>4.181000232696533</v>
      </c>
      <c r="N16" s="107"/>
    </row>
    <row r="17" spans="1:14" ht="18" customHeight="1">
      <c r="A17" s="125">
        <v>13</v>
      </c>
      <c r="B17" s="126">
        <f>'1月'!AD15</f>
        <v>-3.0880000591278076</v>
      </c>
      <c r="C17" s="127">
        <f>'2月'!AD15</f>
        <v>-5.408999919891357</v>
      </c>
      <c r="D17" s="127">
        <f>'3月'!AD15</f>
        <v>1.534000039100647</v>
      </c>
      <c r="E17" s="127">
        <f>'4月'!AD15</f>
        <v>5.10699987411499</v>
      </c>
      <c r="F17" s="127">
        <f>'5月'!AD15</f>
        <v>7.400000095367432</v>
      </c>
      <c r="G17" s="127">
        <f>'6月'!AD15</f>
        <v>11.770000457763672</v>
      </c>
      <c r="H17" s="127">
        <f>'7月'!AD15</f>
        <v>18.559999465942383</v>
      </c>
      <c r="I17" s="127">
        <f>'8月'!AD15</f>
        <v>22.440000534057617</v>
      </c>
      <c r="J17" s="127">
        <f>'9月'!AD15</f>
        <v>17.559999465942383</v>
      </c>
      <c r="K17" s="127">
        <f>'10月'!AD15</f>
        <v>9.760000228881836</v>
      </c>
      <c r="L17" s="127">
        <f>'11月'!AD15</f>
        <v>7.929999828338623</v>
      </c>
      <c r="M17" s="128">
        <f>'12月'!AD15</f>
        <v>3.7809998989105225</v>
      </c>
      <c r="N17" s="107"/>
    </row>
    <row r="18" spans="1:14" ht="18" customHeight="1">
      <c r="A18" s="125">
        <v>14</v>
      </c>
      <c r="B18" s="126">
        <f>'1月'!AD16</f>
        <v>-3.3399999141693115</v>
      </c>
      <c r="C18" s="127">
        <f>'2月'!AD16</f>
        <v>-6.007999897003174</v>
      </c>
      <c r="D18" s="127">
        <f>'3月'!AD16</f>
        <v>5.7729997634887695</v>
      </c>
      <c r="E18" s="127">
        <f>'4月'!AD16</f>
        <v>5.538000106811523</v>
      </c>
      <c r="F18" s="127">
        <f>'5月'!AD16</f>
        <v>7.889999866485596</v>
      </c>
      <c r="G18" s="127">
        <f>'6月'!AD16</f>
        <v>11.739999771118164</v>
      </c>
      <c r="H18" s="127">
        <f>'7月'!AD16</f>
        <v>20.899999618530273</v>
      </c>
      <c r="I18" s="127">
        <f>'8月'!AD16</f>
        <v>21.610000610351562</v>
      </c>
      <c r="J18" s="127">
        <f>'9月'!AD16</f>
        <v>18.59000015258789</v>
      </c>
      <c r="K18" s="127">
        <f>'10月'!AD16</f>
        <v>11.0600004196167</v>
      </c>
      <c r="L18" s="127">
        <f>'11月'!AD16</f>
        <v>8.3100004196167</v>
      </c>
      <c r="M18" s="128">
        <f>'12月'!AD16</f>
        <v>-1.1549999713897705</v>
      </c>
      <c r="N18" s="107"/>
    </row>
    <row r="19" spans="1:14" ht="18" customHeight="1">
      <c r="A19" s="125">
        <v>15</v>
      </c>
      <c r="B19" s="126">
        <f>'1月'!AD17</f>
        <v>-4.684000015258789</v>
      </c>
      <c r="C19" s="127">
        <f>'2月'!AD17</f>
        <v>-3.13100004196167</v>
      </c>
      <c r="D19" s="127">
        <f>'3月'!AD17</f>
        <v>4.466000080108643</v>
      </c>
      <c r="E19" s="127">
        <f>'4月'!AD17</f>
        <v>2.7100000381469727</v>
      </c>
      <c r="F19" s="127">
        <f>'5月'!AD17</f>
        <v>6.986000061035156</v>
      </c>
      <c r="G19" s="127">
        <f>'6月'!AD17</f>
        <v>10.75</v>
      </c>
      <c r="H19" s="127">
        <f>'7月'!AD17</f>
        <v>18.6200008392334</v>
      </c>
      <c r="I19" s="127">
        <f>'8月'!AD17</f>
        <v>22.3799991607666</v>
      </c>
      <c r="J19" s="127">
        <f>'9月'!AD17</f>
        <v>18.43000030517578</v>
      </c>
      <c r="K19" s="127">
        <f>'10月'!AD17</f>
        <v>10.390000343322754</v>
      </c>
      <c r="L19" s="127">
        <f>'11月'!AD17</f>
        <v>9.800000190734863</v>
      </c>
      <c r="M19" s="128">
        <f>'12月'!AD17</f>
        <v>-1.8680000305175781</v>
      </c>
      <c r="N19" s="107"/>
    </row>
    <row r="20" spans="1:14" ht="18" customHeight="1">
      <c r="A20" s="125">
        <v>16</v>
      </c>
      <c r="B20" s="126">
        <f>'1月'!AD18</f>
        <v>-2.247999906539917</v>
      </c>
      <c r="C20" s="127">
        <f>'2月'!AD18</f>
        <v>-3.677999973297119</v>
      </c>
      <c r="D20" s="127">
        <f>'3月'!AD18</f>
        <v>3.625</v>
      </c>
      <c r="E20" s="127">
        <f>'4月'!AD18</f>
        <v>7</v>
      </c>
      <c r="F20" s="127">
        <f>'5月'!AD18</f>
        <v>9.029999732971191</v>
      </c>
      <c r="G20" s="127">
        <f>'6月'!AD18</f>
        <v>12.619999885559082</v>
      </c>
      <c r="H20" s="127">
        <f>'7月'!AD18</f>
        <v>18.3799991607666</v>
      </c>
      <c r="I20" s="127">
        <f>'8月'!AD18</f>
        <v>21.049999237060547</v>
      </c>
      <c r="J20" s="127">
        <f>'9月'!AD18</f>
        <v>17.209999084472656</v>
      </c>
      <c r="K20" s="127">
        <f>'10月'!AD18</f>
        <v>9.100000381469727</v>
      </c>
      <c r="L20" s="127">
        <f>'11月'!AD18</f>
        <v>10.420000076293945</v>
      </c>
      <c r="M20" s="128">
        <f>'12月'!AD18</f>
        <v>-0.1889999955892563</v>
      </c>
      <c r="N20" s="107"/>
    </row>
    <row r="21" spans="1:14" ht="18" customHeight="1">
      <c r="A21" s="125">
        <v>17</v>
      </c>
      <c r="B21" s="126">
        <f>'1月'!AD19</f>
        <v>-4.432000160217285</v>
      </c>
      <c r="C21" s="127">
        <f>'2月'!AD19</f>
        <v>-5.136000156402588</v>
      </c>
      <c r="D21" s="127">
        <f>'3月'!AD19</f>
        <v>4.84499979019165</v>
      </c>
      <c r="E21" s="127">
        <f>'4月'!AD19</f>
        <v>10.5</v>
      </c>
      <c r="F21" s="127">
        <f>'5月'!AD19</f>
        <v>10.850000381469727</v>
      </c>
      <c r="G21" s="127">
        <f>'6月'!AD19</f>
        <v>13.270000457763672</v>
      </c>
      <c r="H21" s="127">
        <f>'7月'!AD19</f>
        <v>20.56999969482422</v>
      </c>
      <c r="I21" s="127">
        <f>'8月'!AD19</f>
        <v>16.799999237060547</v>
      </c>
      <c r="J21" s="127">
        <f>'9月'!AD19</f>
        <v>16.399999618530273</v>
      </c>
      <c r="K21" s="127">
        <f>'10月'!AD19</f>
        <v>10.029999732971191</v>
      </c>
      <c r="L21" s="127">
        <f>'11月'!AD19</f>
        <v>8.819999694824219</v>
      </c>
      <c r="M21" s="128">
        <f>'12月'!AD19</f>
        <v>3.5199999809265137</v>
      </c>
      <c r="N21" s="107"/>
    </row>
    <row r="22" spans="1:14" ht="18" customHeight="1">
      <c r="A22" s="125">
        <v>18</v>
      </c>
      <c r="B22" s="126">
        <f>'1月'!AD20</f>
        <v>-4.631999969482422</v>
      </c>
      <c r="C22" s="127">
        <f>'2月'!AD20</f>
        <v>-5.797999858856201</v>
      </c>
      <c r="D22" s="127">
        <f>'3月'!AD20</f>
        <v>2.4260001182556152</v>
      </c>
      <c r="E22" s="127">
        <f>'4月'!AD20</f>
        <v>9.630000114440918</v>
      </c>
      <c r="F22" s="127">
        <f>'5月'!AD20</f>
        <v>10.260000228881836</v>
      </c>
      <c r="G22" s="127">
        <f>'6月'!AD20</f>
        <v>11.220000267028809</v>
      </c>
      <c r="H22" s="127">
        <f>'7月'!AD20</f>
        <v>22.110000610351562</v>
      </c>
      <c r="I22" s="127">
        <f>'8月'!AD20</f>
        <v>16.690000534057617</v>
      </c>
      <c r="J22" s="127">
        <f>'9月'!AD20</f>
        <v>16.959999084472656</v>
      </c>
      <c r="K22" s="127">
        <f>'10月'!AD20</f>
        <v>10.550000190734863</v>
      </c>
      <c r="L22" s="127">
        <f>'11月'!AD20</f>
        <v>5.047999858856201</v>
      </c>
      <c r="M22" s="128">
        <f>'12月'!AD20</f>
        <v>3.9609999656677246</v>
      </c>
      <c r="N22" s="107"/>
    </row>
    <row r="23" spans="1:14" ht="18" customHeight="1">
      <c r="A23" s="125">
        <v>19</v>
      </c>
      <c r="B23" s="126">
        <f>'1月'!AD21</f>
        <v>-5.461999893188477</v>
      </c>
      <c r="C23" s="127">
        <f>'2月'!AD21</f>
        <v>-4.348999977111816</v>
      </c>
      <c r="D23" s="127">
        <f>'3月'!AD21</f>
        <v>1.996000051498413</v>
      </c>
      <c r="E23" s="127">
        <f>'4月'!AD21</f>
        <v>8.800000190734863</v>
      </c>
      <c r="F23" s="127">
        <f>'5月'!AD21</f>
        <v>12.1899995803833</v>
      </c>
      <c r="G23" s="127">
        <f>'6月'!AD21</f>
        <v>17.3700008392334</v>
      </c>
      <c r="H23" s="127">
        <f>'7月'!AD21</f>
        <v>20.309999465942383</v>
      </c>
      <c r="I23" s="127">
        <f>'8月'!AD21</f>
        <v>18.799999237060547</v>
      </c>
      <c r="J23" s="127">
        <f>'9月'!AD21</f>
        <v>17.690000534057617</v>
      </c>
      <c r="K23" s="127">
        <f>'10月'!AD21</f>
        <v>12.220000267028809</v>
      </c>
      <c r="L23" s="127">
        <f>'11月'!AD21</f>
        <v>0.5139999985694885</v>
      </c>
      <c r="M23" s="128">
        <f>'12月'!AD21</f>
        <v>0.12600000202655792</v>
      </c>
      <c r="N23" s="107"/>
    </row>
    <row r="24" spans="1:14" ht="18" customHeight="1">
      <c r="A24" s="129">
        <v>20</v>
      </c>
      <c r="B24" s="130">
        <f>'1月'!AD22</f>
        <v>-4.118000030517578</v>
      </c>
      <c r="C24" s="131">
        <f>'2月'!AD22</f>
        <v>-2.742000102996826</v>
      </c>
      <c r="D24" s="131">
        <f>'3月'!AD22</f>
        <v>4.446000099182129</v>
      </c>
      <c r="E24" s="131">
        <f>'4月'!AD22</f>
        <v>10.4399995803833</v>
      </c>
      <c r="F24" s="131">
        <f>'5月'!AD22</f>
        <v>9.369999885559082</v>
      </c>
      <c r="G24" s="131">
        <f>'6月'!AD22</f>
        <v>17.969999313354492</v>
      </c>
      <c r="H24" s="131">
        <f>'7月'!AD22</f>
        <v>19.209999084472656</v>
      </c>
      <c r="I24" s="131">
        <f>'8月'!AD22</f>
        <v>19.31999969482422</v>
      </c>
      <c r="J24" s="131">
        <f>'9月'!AD22</f>
        <v>17.59000015258789</v>
      </c>
      <c r="K24" s="131">
        <f>'10月'!AD22</f>
        <v>12.25</v>
      </c>
      <c r="L24" s="131">
        <f>'11月'!AD22</f>
        <v>-0.5139999985694885</v>
      </c>
      <c r="M24" s="132">
        <f>'12月'!AD22</f>
        <v>0.28299999237060547</v>
      </c>
      <c r="N24" s="107"/>
    </row>
    <row r="25" spans="1:14" ht="18" customHeight="1">
      <c r="A25" s="121">
        <v>21</v>
      </c>
      <c r="B25" s="122">
        <f>'1月'!AD23</f>
        <v>-1.4290000200271606</v>
      </c>
      <c r="C25" s="123">
        <f>'2月'!AD23</f>
        <v>-2.9100000858306885</v>
      </c>
      <c r="D25" s="123">
        <f>'3月'!AD23</f>
        <v>3.3420000076293945</v>
      </c>
      <c r="E25" s="123">
        <f>'4月'!AD23</f>
        <v>8.529999732971191</v>
      </c>
      <c r="F25" s="123">
        <f>'5月'!AD23</f>
        <v>7.920000076293945</v>
      </c>
      <c r="G25" s="123">
        <f>'6月'!AD23</f>
        <v>17.90999984741211</v>
      </c>
      <c r="H25" s="123">
        <f>'7月'!AD23</f>
        <v>19.639999389648438</v>
      </c>
      <c r="I25" s="123">
        <f>'8月'!AD23</f>
        <v>17.190000534057617</v>
      </c>
      <c r="J25" s="123">
        <f>'9月'!AD23</f>
        <v>17.899999618530273</v>
      </c>
      <c r="K25" s="123">
        <f>'10月'!AD23</f>
        <v>10.520000457763672</v>
      </c>
      <c r="L25" s="123">
        <f>'11月'!AD23</f>
        <v>0.8809999823570251</v>
      </c>
      <c r="M25" s="124">
        <f>'12月'!AD23</f>
        <v>2.63700008392334</v>
      </c>
      <c r="N25" s="107"/>
    </row>
    <row r="26" spans="1:14" ht="18" customHeight="1">
      <c r="A26" s="125">
        <v>22</v>
      </c>
      <c r="B26" s="126">
        <f>'1月'!AD24</f>
        <v>-4.328000068664551</v>
      </c>
      <c r="C26" s="127">
        <f>'2月'!AD24</f>
        <v>-0.9459999799728394</v>
      </c>
      <c r="D26" s="127">
        <f>'3月'!AD24</f>
        <v>1.3240000009536743</v>
      </c>
      <c r="E26" s="127">
        <f>'4月'!AD24</f>
        <v>6.61899995803833</v>
      </c>
      <c r="F26" s="127">
        <f>'5月'!AD24</f>
        <v>12.630000114440918</v>
      </c>
      <c r="G26" s="127">
        <f>'6月'!AD24</f>
        <v>16.139999389648438</v>
      </c>
      <c r="H26" s="127">
        <f>'7月'!AD24</f>
        <v>21.34000015258789</v>
      </c>
      <c r="I26" s="127">
        <f>'8月'!AD24</f>
        <v>15.869999885559082</v>
      </c>
      <c r="J26" s="127">
        <f>'9月'!AD24</f>
        <v>14.920000076293945</v>
      </c>
      <c r="K26" s="127">
        <f>'10月'!AD24</f>
        <v>10.029999732971191</v>
      </c>
      <c r="L26" s="127">
        <f>'11月'!AD24</f>
        <v>0.5350000262260437</v>
      </c>
      <c r="M26" s="128">
        <f>'12月'!AD24</f>
        <v>0.10499999672174454</v>
      </c>
      <c r="N26" s="107"/>
    </row>
    <row r="27" spans="1:14" ht="18" customHeight="1">
      <c r="A27" s="125">
        <v>23</v>
      </c>
      <c r="B27" s="126">
        <f>'1月'!AD25</f>
        <v>-1.597000002861023</v>
      </c>
      <c r="C27" s="127">
        <f>'2月'!AD25</f>
        <v>-2.7200000286102295</v>
      </c>
      <c r="D27" s="127">
        <f>'3月'!AD25</f>
        <v>2.247999906539917</v>
      </c>
      <c r="E27" s="127">
        <f>'4月'!AD25</f>
        <v>5.978000164031982</v>
      </c>
      <c r="F27" s="127">
        <f>'5月'!AD25</f>
        <v>13.350000381469727</v>
      </c>
      <c r="G27" s="127">
        <f>'6月'!AD25</f>
        <v>15.9399995803833</v>
      </c>
      <c r="H27" s="127">
        <f>'7月'!AD25</f>
        <v>23.200000762939453</v>
      </c>
      <c r="I27" s="127">
        <f>'8月'!AD25</f>
        <v>16</v>
      </c>
      <c r="J27" s="127">
        <f>'9月'!AD25</f>
        <v>14.720000267028809</v>
      </c>
      <c r="K27" s="127">
        <f>'10月'!AD25</f>
        <v>12.270000457763672</v>
      </c>
      <c r="L27" s="127">
        <f>'11月'!AD25</f>
        <v>2.119999885559082</v>
      </c>
      <c r="M27" s="128">
        <f>'12月'!AD25</f>
        <v>-1.218000054359436</v>
      </c>
      <c r="N27" s="107"/>
    </row>
    <row r="28" spans="1:14" ht="18" customHeight="1">
      <c r="A28" s="125">
        <v>24</v>
      </c>
      <c r="B28" s="126">
        <f>'1月'!AD26</f>
        <v>-2.5739998817443848</v>
      </c>
      <c r="C28" s="127">
        <f>'2月'!AD26</f>
        <v>-4.138000011444092</v>
      </c>
      <c r="D28" s="127">
        <f>'3月'!AD26</f>
        <v>2.4690001010894775</v>
      </c>
      <c r="E28" s="127">
        <f>'4月'!AD26</f>
        <v>11.829999923706055</v>
      </c>
      <c r="F28" s="127">
        <f>'5月'!AD26</f>
        <v>13.15999984741211</v>
      </c>
      <c r="G28" s="127">
        <f>'6月'!AD26</f>
        <v>16.270000457763672</v>
      </c>
      <c r="H28" s="127">
        <f>'7月'!AD26</f>
        <v>22.34000015258789</v>
      </c>
      <c r="I28" s="127">
        <f>'8月'!AD26</f>
        <v>17.329999923706055</v>
      </c>
      <c r="J28" s="127">
        <f>'9月'!AD26</f>
        <v>14.979999542236328</v>
      </c>
      <c r="K28" s="127">
        <f>'10月'!AD26</f>
        <v>16.31999969482422</v>
      </c>
      <c r="L28" s="127">
        <f>'11月'!AD26</f>
        <v>2.0989999771118164</v>
      </c>
      <c r="M28" s="128">
        <f>'12月'!AD26</f>
        <v>-2.005000114440918</v>
      </c>
      <c r="N28" s="107"/>
    </row>
    <row r="29" spans="1:14" ht="18" customHeight="1">
      <c r="A29" s="125">
        <v>25</v>
      </c>
      <c r="B29" s="126">
        <f>'1月'!AD27</f>
        <v>-4.958000183105469</v>
      </c>
      <c r="C29" s="127">
        <f>'2月'!AD27</f>
        <v>-6.247000217437744</v>
      </c>
      <c r="D29" s="127">
        <f>'3月'!AD27</f>
        <v>1.187000036239624</v>
      </c>
      <c r="E29" s="127">
        <f>'4月'!AD27</f>
        <v>5.48199987411499</v>
      </c>
      <c r="F29" s="127">
        <f>'5月'!AD27</f>
        <v>14.829999923706055</v>
      </c>
      <c r="G29" s="127">
        <f>'6月'!AD27</f>
        <v>12.819999694824219</v>
      </c>
      <c r="H29" s="127">
        <f>'7月'!AD27</f>
        <v>20.239999771118164</v>
      </c>
      <c r="I29" s="127">
        <f>'8月'!AD27</f>
        <v>19.1200008392334</v>
      </c>
      <c r="J29" s="127">
        <f>'9月'!AD27</f>
        <v>15.649999618530273</v>
      </c>
      <c r="K29" s="127">
        <f>'10月'!AD27</f>
        <v>13.979999542236328</v>
      </c>
      <c r="L29" s="127">
        <f>'11月'!AD27</f>
        <v>2.865999937057495</v>
      </c>
      <c r="M29" s="128">
        <f>'12月'!AD27</f>
        <v>1.8389999866485596</v>
      </c>
      <c r="N29" s="107"/>
    </row>
    <row r="30" spans="1:14" ht="18" customHeight="1">
      <c r="A30" s="125">
        <v>26</v>
      </c>
      <c r="B30" s="126">
        <f>'1月'!AD28</f>
        <v>-5.525000095367432</v>
      </c>
      <c r="C30" s="127">
        <f>'2月'!AD28</f>
        <v>-2.7939999103546143</v>
      </c>
      <c r="D30" s="127">
        <f>'3月'!AD28</f>
        <v>4.455999851226807</v>
      </c>
      <c r="E30" s="127">
        <f>'4月'!AD28</f>
        <v>5.492000102996826</v>
      </c>
      <c r="F30" s="127">
        <f>'5月'!AD28</f>
        <v>13.260000228881836</v>
      </c>
      <c r="G30" s="127">
        <f>'6月'!AD28</f>
        <v>11.670000076293945</v>
      </c>
      <c r="H30" s="127">
        <f>'7月'!AD28</f>
        <v>20.420000076293945</v>
      </c>
      <c r="I30" s="127">
        <f>'8月'!AD28</f>
        <v>17.56999969482422</v>
      </c>
      <c r="J30" s="127">
        <f>'9月'!AD28</f>
        <v>11.25</v>
      </c>
      <c r="K30" s="127">
        <f>'10月'!AD28</f>
        <v>11.9399995803833</v>
      </c>
      <c r="L30" s="127">
        <f>'11月'!AD28</f>
        <v>1.909999966621399</v>
      </c>
      <c r="M30" s="128">
        <f>'12月'!AD28</f>
        <v>-4.869999885559082</v>
      </c>
      <c r="N30" s="107"/>
    </row>
    <row r="31" spans="1:14" ht="18" customHeight="1">
      <c r="A31" s="125">
        <v>27</v>
      </c>
      <c r="B31" s="126">
        <f>'1月'!AD29</f>
        <v>-6.678999900817871</v>
      </c>
      <c r="C31" s="127">
        <f>'2月'!AD29</f>
        <v>-2.615999937057495</v>
      </c>
      <c r="D31" s="127">
        <f>'3月'!AD29</f>
        <v>3.877000093460083</v>
      </c>
      <c r="E31" s="127">
        <f>'4月'!AD29</f>
        <v>8.0600004196167</v>
      </c>
      <c r="F31" s="127">
        <f>'5月'!AD29</f>
        <v>9.649999618530273</v>
      </c>
      <c r="G31" s="127">
        <f>'6月'!AD29</f>
        <v>12.579999923706055</v>
      </c>
      <c r="H31" s="127">
        <f>'7月'!AD29</f>
        <v>20.59000015258789</v>
      </c>
      <c r="I31" s="127">
        <f>'8月'!AD29</f>
        <v>17.09000015258789</v>
      </c>
      <c r="J31" s="127">
        <f>'9月'!AD29</f>
        <v>8.600000381469727</v>
      </c>
      <c r="K31" s="127">
        <f>'10月'!AD29</f>
        <v>9.899999618530273</v>
      </c>
      <c r="L31" s="127">
        <f>'11月'!AD29</f>
        <v>1.9520000219345093</v>
      </c>
      <c r="M31" s="128">
        <f>'12月'!AD29</f>
        <v>-5.257999897003174</v>
      </c>
      <c r="N31" s="107"/>
    </row>
    <row r="32" spans="1:14" ht="18" customHeight="1">
      <c r="A32" s="125">
        <v>28</v>
      </c>
      <c r="B32" s="126">
        <f>'1月'!AD30</f>
        <v>-4.559000015258789</v>
      </c>
      <c r="C32" s="127">
        <f>'2月'!AD30</f>
        <v>-3.812999963760376</v>
      </c>
      <c r="D32" s="127">
        <f>'3月'!AD30</f>
        <v>0.7670000195503235</v>
      </c>
      <c r="E32" s="127">
        <f>'4月'!AD30</f>
        <v>6.46999979019165</v>
      </c>
      <c r="F32" s="127">
        <f>'5月'!AD30</f>
        <v>10.579999923706055</v>
      </c>
      <c r="G32" s="127">
        <f>'6月'!AD30</f>
        <v>14.460000038146973</v>
      </c>
      <c r="H32" s="127">
        <f>'7月'!AD30</f>
        <v>19.690000534057617</v>
      </c>
      <c r="I32" s="127">
        <f>'8月'!AD30</f>
        <v>20.56999969482422</v>
      </c>
      <c r="J32" s="127">
        <f>'9月'!AD30</f>
        <v>10.369999885559082</v>
      </c>
      <c r="K32" s="127">
        <f>'10月'!AD30</f>
        <v>7.639999866485596</v>
      </c>
      <c r="L32" s="127">
        <f>'11月'!AD30</f>
        <v>4.359000205993652</v>
      </c>
      <c r="M32" s="128">
        <f>'12月'!AD30</f>
        <v>-3.0769999027252197</v>
      </c>
      <c r="N32" s="107"/>
    </row>
    <row r="33" spans="1:14" ht="18" customHeight="1">
      <c r="A33" s="125">
        <v>29</v>
      </c>
      <c r="B33" s="126">
        <f>'1月'!AD31</f>
        <v>0.5889999866485596</v>
      </c>
      <c r="C33" s="127">
        <f>'2月'!AD31</f>
        <v>-2.069999933242798</v>
      </c>
      <c r="D33" s="127">
        <f>'3月'!AD31</f>
        <v>-0.06300000101327896</v>
      </c>
      <c r="E33" s="127">
        <f>'4月'!AD31</f>
        <v>6.784999847412109</v>
      </c>
      <c r="F33" s="127">
        <f>'5月'!AD31</f>
        <v>9.9399995803833</v>
      </c>
      <c r="G33" s="127">
        <f>'6月'!AD31</f>
        <v>17.350000381469727</v>
      </c>
      <c r="H33" s="127">
        <f>'7月'!AD31</f>
        <v>18.3799991607666</v>
      </c>
      <c r="I33" s="127">
        <f>'8月'!AD31</f>
        <v>20.290000915527344</v>
      </c>
      <c r="J33" s="127">
        <f>'9月'!AD31</f>
        <v>12.329999923706055</v>
      </c>
      <c r="K33" s="127">
        <f>'10月'!AD31</f>
        <v>5.86299991607666</v>
      </c>
      <c r="L33" s="127">
        <f>'11月'!AD31</f>
        <v>2.615000009536743</v>
      </c>
      <c r="M33" s="128">
        <f>'12月'!AD31</f>
        <v>-1.5019999742507935</v>
      </c>
      <c r="N33" s="107"/>
    </row>
    <row r="34" spans="1:14" ht="18" customHeight="1">
      <c r="A34" s="125">
        <v>30</v>
      </c>
      <c r="B34" s="126">
        <f>'1月'!AD32</f>
        <v>0.8100000023841858</v>
      </c>
      <c r="C34" s="127"/>
      <c r="D34" s="127">
        <f>'3月'!AD32</f>
        <v>1.8380000591278076</v>
      </c>
      <c r="E34" s="127">
        <f>'4月'!AD32</f>
        <v>9.329999923706055</v>
      </c>
      <c r="F34" s="127">
        <f>'5月'!AD32</f>
        <v>9.239999771118164</v>
      </c>
      <c r="G34" s="127">
        <f>'6月'!AD32</f>
        <v>14.239999771118164</v>
      </c>
      <c r="H34" s="127">
        <f>'7月'!AD32</f>
        <v>18.860000610351562</v>
      </c>
      <c r="I34" s="127">
        <f>'8月'!AD32</f>
        <v>22.100000381469727</v>
      </c>
      <c r="J34" s="127">
        <f>'9月'!AD32</f>
        <v>13.229999542236328</v>
      </c>
      <c r="K34" s="127">
        <f>'10月'!AD32</f>
        <v>4.414999961853027</v>
      </c>
      <c r="L34" s="127">
        <f>'11月'!AD32</f>
        <v>0.39899998903274536</v>
      </c>
      <c r="M34" s="128">
        <f>'12月'!AD32</f>
        <v>0.8510000109672546</v>
      </c>
      <c r="N34" s="107"/>
    </row>
    <row r="35" spans="1:14" ht="18" customHeight="1">
      <c r="A35" s="133">
        <v>31</v>
      </c>
      <c r="B35" s="130">
        <f>'1月'!AD33</f>
        <v>-3.5920000076293945</v>
      </c>
      <c r="C35" s="131"/>
      <c r="D35" s="131">
        <f>'3月'!AD33</f>
        <v>-1.312999963760376</v>
      </c>
      <c r="E35" s="250"/>
      <c r="F35" s="131">
        <f>'5月'!AD33</f>
        <v>9.859999656677246</v>
      </c>
      <c r="G35" s="250"/>
      <c r="H35" s="131">
        <f>'7月'!AD33</f>
        <v>17.850000381469727</v>
      </c>
      <c r="I35" s="131">
        <f>'8月'!AD33</f>
        <v>21.540000915527344</v>
      </c>
      <c r="J35" s="250"/>
      <c r="K35" s="131">
        <f>'10月'!AD33</f>
        <v>5.571000099182129</v>
      </c>
      <c r="L35" s="131"/>
      <c r="M35" s="132">
        <f>'12月'!AD33</f>
        <v>-2.572000026702881</v>
      </c>
      <c r="N35" s="107"/>
    </row>
    <row r="36" spans="1:14" ht="18" customHeight="1">
      <c r="A36" s="243" t="s">
        <v>10</v>
      </c>
      <c r="B36" s="188">
        <f>AVERAGE(B5:B35)</f>
        <v>-2.5834516171486146</v>
      </c>
      <c r="C36" s="189">
        <f aca="true" t="shared" si="0" ref="C36:M36">AVERAGE(C5:C35)</f>
        <v>-3.679793090655886</v>
      </c>
      <c r="D36" s="189">
        <f t="shared" si="0"/>
        <v>1.2703225927487496</v>
      </c>
      <c r="E36" s="189">
        <f t="shared" si="0"/>
        <v>5.790999995668729</v>
      </c>
      <c r="F36" s="189">
        <f t="shared" si="0"/>
        <v>10.322645125850554</v>
      </c>
      <c r="G36" s="189">
        <f t="shared" si="0"/>
        <v>13.497333304087322</v>
      </c>
      <c r="H36" s="189">
        <f t="shared" si="0"/>
        <v>19.017096642524965</v>
      </c>
      <c r="I36" s="189">
        <f t="shared" si="0"/>
        <v>19.98838710784912</v>
      </c>
      <c r="J36" s="189">
        <f t="shared" si="0"/>
        <v>16.59999990463257</v>
      </c>
      <c r="K36" s="189">
        <f t="shared" si="0"/>
        <v>10.906741942128827</v>
      </c>
      <c r="L36" s="189">
        <f t="shared" si="0"/>
        <v>5.0150666534900665</v>
      </c>
      <c r="M36" s="190">
        <f t="shared" si="0"/>
        <v>0.9865806489702194</v>
      </c>
      <c r="N36" s="107"/>
    </row>
    <row r="37" spans="1:14" ht="18" customHeight="1">
      <c r="A37" s="244" t="s">
        <v>52</v>
      </c>
      <c r="B37" s="240">
        <f>MIN(B5:B35)</f>
        <v>-6.678999900817871</v>
      </c>
      <c r="C37" s="241">
        <f aca="true" t="shared" si="1" ref="C37:M37">MIN(C5:C35)</f>
        <v>-6.247000217437744</v>
      </c>
      <c r="D37" s="241">
        <f t="shared" si="1"/>
        <v>-2.99399995803833</v>
      </c>
      <c r="E37" s="241">
        <f t="shared" si="1"/>
        <v>-1.1970000267028809</v>
      </c>
      <c r="F37" s="241">
        <f t="shared" si="1"/>
        <v>3.882999897003174</v>
      </c>
      <c r="G37" s="241">
        <f t="shared" si="1"/>
        <v>8.960000038146973</v>
      </c>
      <c r="H37" s="241">
        <f t="shared" si="1"/>
        <v>13.119999885559082</v>
      </c>
      <c r="I37" s="241">
        <f t="shared" si="1"/>
        <v>15.869999885559082</v>
      </c>
      <c r="J37" s="241">
        <f t="shared" si="1"/>
        <v>8.600000381469727</v>
      </c>
      <c r="K37" s="241">
        <f t="shared" si="1"/>
        <v>4.414999961853027</v>
      </c>
      <c r="L37" s="241">
        <f t="shared" si="1"/>
        <v>-0.5139999985694885</v>
      </c>
      <c r="M37" s="242">
        <f t="shared" si="1"/>
        <v>-5.257999897003174</v>
      </c>
      <c r="N37" s="107"/>
    </row>
    <row r="38" spans="1:14" ht="18" customHeight="1">
      <c r="A38" s="245" t="s">
        <v>36</v>
      </c>
      <c r="B38" s="134">
        <f>AVERAGE(B5:B14)</f>
        <v>-1.341100001335144</v>
      </c>
      <c r="C38" s="135">
        <f aca="true" t="shared" si="2" ref="C38:M38">AVERAGE(C5:C14)</f>
        <v>-3.9748999655246733</v>
      </c>
      <c r="D38" s="135">
        <f t="shared" si="2"/>
        <v>-1.2752999782562255</v>
      </c>
      <c r="E38" s="135">
        <f t="shared" si="2"/>
        <v>3.0898000091314315</v>
      </c>
      <c r="F38" s="135">
        <f t="shared" si="2"/>
        <v>11.344000005722046</v>
      </c>
      <c r="G38" s="135">
        <f t="shared" si="2"/>
        <v>12.317999935150146</v>
      </c>
      <c r="H38" s="135">
        <f t="shared" si="2"/>
        <v>17.01299982070923</v>
      </c>
      <c r="I38" s="135">
        <f t="shared" si="2"/>
        <v>21.332999992370606</v>
      </c>
      <c r="J38" s="135">
        <f t="shared" si="2"/>
        <v>19.102000045776368</v>
      </c>
      <c r="K38" s="135">
        <f t="shared" si="2"/>
        <v>12.635999965667725</v>
      </c>
      <c r="L38" s="135">
        <f t="shared" si="2"/>
        <v>6.627899932861328</v>
      </c>
      <c r="M38" s="136">
        <f t="shared" si="2"/>
        <v>2.746599996089935</v>
      </c>
      <c r="N38" s="107"/>
    </row>
    <row r="39" spans="1:14" ht="18" customHeight="1">
      <c r="A39" s="246" t="s">
        <v>37</v>
      </c>
      <c r="B39" s="196">
        <f>AVERAGE(B15:B24)</f>
        <v>-3.2833999931812285</v>
      </c>
      <c r="C39" s="137">
        <f aca="true" t="shared" si="3" ref="C39:M39">AVERAGE(C15:C24)</f>
        <v>-3.871099990606308</v>
      </c>
      <c r="D39" s="137">
        <f t="shared" si="3"/>
        <v>3.200100004673004</v>
      </c>
      <c r="E39" s="137">
        <f t="shared" si="3"/>
        <v>6.825600004196167</v>
      </c>
      <c r="F39" s="137">
        <f t="shared" si="3"/>
        <v>8.21419997215271</v>
      </c>
      <c r="G39" s="137">
        <f t="shared" si="3"/>
        <v>13.236000061035156</v>
      </c>
      <c r="H39" s="137">
        <f t="shared" si="3"/>
        <v>19.684999656677245</v>
      </c>
      <c r="I39" s="137">
        <f t="shared" si="3"/>
        <v>20.16399974822998</v>
      </c>
      <c r="J39" s="137">
        <f t="shared" si="3"/>
        <v>17.302999782562257</v>
      </c>
      <c r="K39" s="137">
        <f t="shared" si="3"/>
        <v>10.330000162124634</v>
      </c>
      <c r="L39" s="137">
        <f t="shared" si="3"/>
        <v>6.4437000274658205</v>
      </c>
      <c r="M39" s="138">
        <f t="shared" si="3"/>
        <v>1.8187999933958054</v>
      </c>
      <c r="N39" s="107"/>
    </row>
    <row r="40" spans="1:14" ht="18" customHeight="1">
      <c r="A40" s="247" t="s">
        <v>38</v>
      </c>
      <c r="B40" s="139">
        <f>AVERAGE(B25:B35)</f>
        <v>-3.076545471494848</v>
      </c>
      <c r="C40" s="140">
        <f aca="true" t="shared" si="4" ref="C40:M40">AVERAGE(C25:C35)</f>
        <v>-3.139333340856764</v>
      </c>
      <c r="D40" s="140">
        <f t="shared" si="4"/>
        <v>1.8301818282766775</v>
      </c>
      <c r="E40" s="140">
        <f t="shared" si="4"/>
        <v>7.4575999736785885</v>
      </c>
      <c r="F40" s="140">
        <f t="shared" si="4"/>
        <v>11.310909011147238</v>
      </c>
      <c r="G40" s="140">
        <f t="shared" si="4"/>
        <v>14.93799991607666</v>
      </c>
      <c r="H40" s="140">
        <f t="shared" si="4"/>
        <v>20.23181828585538</v>
      </c>
      <c r="I40" s="140">
        <f t="shared" si="4"/>
        <v>18.606363903392445</v>
      </c>
      <c r="J40" s="140">
        <f t="shared" si="4"/>
        <v>13.394999885559082</v>
      </c>
      <c r="K40" s="140">
        <f t="shared" si="4"/>
        <v>9.858999902551824</v>
      </c>
      <c r="L40" s="140">
        <f t="shared" si="4"/>
        <v>1.9736000001430511</v>
      </c>
      <c r="M40" s="141">
        <f t="shared" si="4"/>
        <v>-1.3699999797073277</v>
      </c>
      <c r="N40" s="107"/>
    </row>
    <row r="41" spans="1:14" ht="18" customHeight="1">
      <c r="A41" s="248" t="s">
        <v>41</v>
      </c>
      <c r="B41" s="142">
        <f>DCOUNT($A3:$M35,2,B44:B45)</f>
        <v>26</v>
      </c>
      <c r="C41" s="143">
        <f aca="true" t="shared" si="5" ref="C41:M41">DCOUNT($A3:$M35,2,C44:C45)</f>
        <v>29</v>
      </c>
      <c r="D41" s="143">
        <f t="shared" si="5"/>
        <v>10</v>
      </c>
      <c r="E41" s="143">
        <f t="shared" si="5"/>
        <v>2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1</v>
      </c>
      <c r="M41" s="144">
        <f t="shared" si="5"/>
        <v>13</v>
      </c>
      <c r="N41" s="107"/>
    </row>
    <row r="42" spans="1:14" ht="18" customHeight="1">
      <c r="A42" s="247" t="s">
        <v>42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44</v>
      </c>
      <c r="B44" s="149" t="s">
        <v>23</v>
      </c>
      <c r="C44" s="149" t="s">
        <v>24</v>
      </c>
      <c r="D44" s="149" t="s">
        <v>25</v>
      </c>
      <c r="E44" s="149" t="s">
        <v>26</v>
      </c>
      <c r="F44" s="149" t="s">
        <v>27</v>
      </c>
      <c r="G44" s="149" t="s">
        <v>28</v>
      </c>
      <c r="H44" s="149" t="s">
        <v>29</v>
      </c>
      <c r="I44" s="149" t="s">
        <v>30</v>
      </c>
      <c r="J44" s="149" t="s">
        <v>31</v>
      </c>
      <c r="K44" s="149" t="s">
        <v>32</v>
      </c>
      <c r="L44" s="149" t="s">
        <v>33</v>
      </c>
      <c r="M44" s="149" t="s">
        <v>34</v>
      </c>
    </row>
    <row r="45" spans="2:13" ht="12">
      <c r="B45" s="252" t="s">
        <v>45</v>
      </c>
      <c r="C45" s="150" t="s">
        <v>45</v>
      </c>
      <c r="D45" s="150" t="s">
        <v>45</v>
      </c>
      <c r="E45" s="150" t="s">
        <v>45</v>
      </c>
      <c r="F45" s="150" t="s">
        <v>45</v>
      </c>
      <c r="G45" s="150" t="s">
        <v>45</v>
      </c>
      <c r="H45" s="150" t="s">
        <v>45</v>
      </c>
      <c r="I45" s="150" t="s">
        <v>45</v>
      </c>
      <c r="J45" s="150" t="s">
        <v>45</v>
      </c>
      <c r="K45" s="150" t="s">
        <v>45</v>
      </c>
      <c r="L45" s="150" t="s">
        <v>45</v>
      </c>
      <c r="M45" s="150" t="s">
        <v>45</v>
      </c>
    </row>
    <row r="47" spans="1:13" ht="12">
      <c r="A47" s="148" t="s">
        <v>46</v>
      </c>
      <c r="B47" s="149" t="s">
        <v>23</v>
      </c>
      <c r="C47" s="149" t="s">
        <v>24</v>
      </c>
      <c r="D47" s="149" t="s">
        <v>25</v>
      </c>
      <c r="E47" s="149" t="s">
        <v>26</v>
      </c>
      <c r="F47" s="149" t="s">
        <v>27</v>
      </c>
      <c r="G47" s="149" t="s">
        <v>28</v>
      </c>
      <c r="H47" s="149" t="s">
        <v>29</v>
      </c>
      <c r="I47" s="149" t="s">
        <v>30</v>
      </c>
      <c r="J47" s="149" t="s">
        <v>31</v>
      </c>
      <c r="K47" s="149" t="s">
        <v>32</v>
      </c>
      <c r="L47" s="149" t="s">
        <v>33</v>
      </c>
      <c r="M47" s="149" t="s">
        <v>34</v>
      </c>
    </row>
    <row r="48" spans="2:13" ht="12">
      <c r="B48" s="252" t="s">
        <v>47</v>
      </c>
      <c r="C48" s="150" t="s">
        <v>47</v>
      </c>
      <c r="D48" s="150" t="s">
        <v>47</v>
      </c>
      <c r="E48" s="150" t="s">
        <v>47</v>
      </c>
      <c r="F48" s="150" t="s">
        <v>47</v>
      </c>
      <c r="G48" s="150" t="s">
        <v>47</v>
      </c>
      <c r="H48" s="150" t="s">
        <v>47</v>
      </c>
      <c r="I48" s="150" t="s">
        <v>47</v>
      </c>
      <c r="J48" s="150" t="s">
        <v>47</v>
      </c>
      <c r="K48" s="150" t="s">
        <v>47</v>
      </c>
      <c r="L48" s="150" t="s">
        <v>47</v>
      </c>
      <c r="M48" s="150" t="s">
        <v>47</v>
      </c>
    </row>
    <row r="58" ht="12">
      <c r="A58" s="148" t="s">
        <v>50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-3.066999912261963</v>
      </c>
      <c r="C3" s="207">
        <v>-3.61299991607666</v>
      </c>
      <c r="D3" s="207">
        <v>-4.453000068664551</v>
      </c>
      <c r="E3" s="207">
        <v>-4.473999977111816</v>
      </c>
      <c r="F3" s="207">
        <v>-4.599999904632568</v>
      </c>
      <c r="G3" s="207">
        <v>-4.9039998054504395</v>
      </c>
      <c r="H3" s="207">
        <v>-4.716000080108643</v>
      </c>
      <c r="I3" s="207">
        <v>-1.9859999418258667</v>
      </c>
      <c r="J3" s="207">
        <v>1.6929999589920044</v>
      </c>
      <c r="K3" s="207">
        <v>3.11299991607666</v>
      </c>
      <c r="L3" s="207">
        <v>3.5869998931884766</v>
      </c>
      <c r="M3" s="207">
        <v>4.785999774932861</v>
      </c>
      <c r="N3" s="207">
        <v>4.5960001945495605</v>
      </c>
      <c r="O3" s="207">
        <v>3.7109999656677246</v>
      </c>
      <c r="P3" s="207">
        <v>2.921999931335449</v>
      </c>
      <c r="Q3" s="207">
        <v>1.555999994277954</v>
      </c>
      <c r="R3" s="207">
        <v>-0.2630000114440918</v>
      </c>
      <c r="S3" s="207">
        <v>-1.281999945640564</v>
      </c>
      <c r="T3" s="207">
        <v>-0.8410000205039978</v>
      </c>
      <c r="U3" s="207">
        <v>-1.0399999618530273</v>
      </c>
      <c r="V3" s="207">
        <v>-1.25</v>
      </c>
      <c r="W3" s="207">
        <v>-1.6920000314712524</v>
      </c>
      <c r="X3" s="207">
        <v>-2.742000102996826</v>
      </c>
      <c r="Y3" s="207">
        <v>-3.319000005722046</v>
      </c>
      <c r="Z3" s="214">
        <f aca="true" t="shared" si="0" ref="Z3:Z30">AVERAGE(B3:Y3)</f>
        <v>-0.7615833356976509</v>
      </c>
      <c r="AA3" s="151">
        <v>5.1539998054504395</v>
      </c>
      <c r="AB3" s="152" t="s">
        <v>113</v>
      </c>
      <c r="AC3" s="2">
        <v>1</v>
      </c>
      <c r="AD3" s="151">
        <v>-5.061999797821045</v>
      </c>
      <c r="AE3" s="253" t="s">
        <v>140</v>
      </c>
      <c r="AF3" s="1"/>
    </row>
    <row r="4" spans="1:32" ht="11.25" customHeight="1">
      <c r="A4" s="215">
        <v>2</v>
      </c>
      <c r="B4" s="207">
        <v>-3.5920000076293945</v>
      </c>
      <c r="C4" s="207">
        <v>-3.885999917984009</v>
      </c>
      <c r="D4" s="207">
        <v>-3.6029999256134033</v>
      </c>
      <c r="E4" s="207">
        <v>-3.7809998989105225</v>
      </c>
      <c r="F4" s="207">
        <v>-3.739000082015991</v>
      </c>
      <c r="G4" s="207">
        <v>-3.8970000743865967</v>
      </c>
      <c r="H4" s="207">
        <v>-3.497999906539917</v>
      </c>
      <c r="I4" s="207">
        <v>-0.6620000004768372</v>
      </c>
      <c r="J4" s="207">
        <v>1.6410000324249268</v>
      </c>
      <c r="K4" s="207">
        <v>2.871999979019165</v>
      </c>
      <c r="L4" s="207">
        <v>4.081999778747559</v>
      </c>
      <c r="M4" s="207">
        <v>3.996999979019165</v>
      </c>
      <c r="N4" s="207">
        <v>3.8919999599456787</v>
      </c>
      <c r="O4" s="207">
        <v>3.9760000705718994</v>
      </c>
      <c r="P4" s="207">
        <v>3.9549999237060547</v>
      </c>
      <c r="Q4" s="207">
        <v>3.5339999198913574</v>
      </c>
      <c r="R4" s="207">
        <v>1.7669999599456787</v>
      </c>
      <c r="S4" s="208">
        <v>1.0509999990463257</v>
      </c>
      <c r="T4" s="207">
        <v>0.9039999842643738</v>
      </c>
      <c r="U4" s="207">
        <v>0.8519999980926514</v>
      </c>
      <c r="V4" s="207">
        <v>2.197999954223633</v>
      </c>
      <c r="W4" s="207">
        <v>2.187000036239624</v>
      </c>
      <c r="X4" s="207">
        <v>2.0510001182556152</v>
      </c>
      <c r="Y4" s="207">
        <v>0.8100000023841858</v>
      </c>
      <c r="Z4" s="214">
        <f t="shared" si="0"/>
        <v>0.5462916617592176</v>
      </c>
      <c r="AA4" s="151">
        <v>4.744999885559082</v>
      </c>
      <c r="AB4" s="152" t="s">
        <v>114</v>
      </c>
      <c r="AC4" s="2">
        <v>2</v>
      </c>
      <c r="AD4" s="151">
        <v>-4.053999900817871</v>
      </c>
      <c r="AE4" s="253" t="s">
        <v>141</v>
      </c>
      <c r="AF4" s="1"/>
    </row>
    <row r="5" spans="1:32" ht="11.25" customHeight="1">
      <c r="A5" s="215">
        <v>3</v>
      </c>
      <c r="B5" s="207">
        <v>0.44200000166893005</v>
      </c>
      <c r="C5" s="207">
        <v>0.20999999344348907</v>
      </c>
      <c r="D5" s="207">
        <v>0.4099999964237213</v>
      </c>
      <c r="E5" s="207">
        <v>0.3779999911785126</v>
      </c>
      <c r="F5" s="207">
        <v>0.5260000228881836</v>
      </c>
      <c r="G5" s="207">
        <v>0.3790000081062317</v>
      </c>
      <c r="H5" s="207">
        <v>0.4000000059604645</v>
      </c>
      <c r="I5" s="207">
        <v>0.4309999942779541</v>
      </c>
      <c r="J5" s="207">
        <v>0.46299999952316284</v>
      </c>
      <c r="K5" s="207">
        <v>0.46299999952316284</v>
      </c>
      <c r="L5" s="207">
        <v>0.4729999899864197</v>
      </c>
      <c r="M5" s="207">
        <v>0.3889999985694885</v>
      </c>
      <c r="N5" s="207">
        <v>0.32600000500679016</v>
      </c>
      <c r="O5" s="207">
        <v>0.2630000114440918</v>
      </c>
      <c r="P5" s="207">
        <v>0.11599999666213989</v>
      </c>
      <c r="Q5" s="207">
        <v>-0.020999999716877937</v>
      </c>
      <c r="R5" s="207">
        <v>-0.12600000202655792</v>
      </c>
      <c r="S5" s="207">
        <v>-0.41999998688697815</v>
      </c>
      <c r="T5" s="207">
        <v>-0.15800000727176666</v>
      </c>
      <c r="U5" s="207">
        <v>-0.32600000500679016</v>
      </c>
      <c r="V5" s="207">
        <v>-0.7360000014305115</v>
      </c>
      <c r="W5" s="207">
        <v>-0.6200000047683716</v>
      </c>
      <c r="X5" s="207">
        <v>-0.5360000133514404</v>
      </c>
      <c r="Y5" s="207">
        <v>-0.9459999799728394</v>
      </c>
      <c r="Z5" s="214">
        <f t="shared" si="0"/>
        <v>0.0741666672596087</v>
      </c>
      <c r="AA5" s="151">
        <v>0.9150000214576721</v>
      </c>
      <c r="AB5" s="152" t="s">
        <v>115</v>
      </c>
      <c r="AC5" s="2">
        <v>3</v>
      </c>
      <c r="AD5" s="151">
        <v>-0.9779999852180481</v>
      </c>
      <c r="AE5" s="253" t="s">
        <v>142</v>
      </c>
      <c r="AF5" s="1"/>
    </row>
    <row r="6" spans="1:32" ht="11.25" customHeight="1">
      <c r="A6" s="215">
        <v>4</v>
      </c>
      <c r="B6" s="207">
        <v>-0.5569999814033508</v>
      </c>
      <c r="C6" s="207">
        <v>-1.5140000581741333</v>
      </c>
      <c r="D6" s="207">
        <v>-1.0509999990463257</v>
      </c>
      <c r="E6" s="207">
        <v>-2.2909998893737793</v>
      </c>
      <c r="F6" s="207">
        <v>-2.7850000858306885</v>
      </c>
      <c r="G6" s="207">
        <v>-3.760999917984009</v>
      </c>
      <c r="H6" s="207">
        <v>-1.5449999570846558</v>
      </c>
      <c r="I6" s="207">
        <v>-1.7239999771118164</v>
      </c>
      <c r="J6" s="207">
        <v>-0.020999999716877937</v>
      </c>
      <c r="K6" s="207">
        <v>3.0190000534057617</v>
      </c>
      <c r="L6" s="207">
        <v>3.6710000038146973</v>
      </c>
      <c r="M6" s="207">
        <v>3.5759999752044678</v>
      </c>
      <c r="N6" s="207">
        <v>3.2909998893737793</v>
      </c>
      <c r="O6" s="207">
        <v>2.0920000076293945</v>
      </c>
      <c r="P6" s="207">
        <v>1.062000036239624</v>
      </c>
      <c r="Q6" s="207">
        <v>0.07400000095367432</v>
      </c>
      <c r="R6" s="207">
        <v>-0.0949999988079071</v>
      </c>
      <c r="S6" s="207">
        <v>0.3569999933242798</v>
      </c>
      <c r="T6" s="207">
        <v>0.24199999868869781</v>
      </c>
      <c r="U6" s="207">
        <v>-0.1469999998807907</v>
      </c>
      <c r="V6" s="207">
        <v>0.22100000083446503</v>
      </c>
      <c r="W6" s="207">
        <v>0.20000000298023224</v>
      </c>
      <c r="X6" s="207">
        <v>0.20999999344348907</v>
      </c>
      <c r="Y6" s="207">
        <v>0.12600000202655792</v>
      </c>
      <c r="Z6" s="214">
        <f t="shared" si="0"/>
        <v>0.11041667056269944</v>
      </c>
      <c r="AA6" s="151">
        <v>4.439000129699707</v>
      </c>
      <c r="AB6" s="152" t="s">
        <v>116</v>
      </c>
      <c r="AC6" s="2">
        <v>4</v>
      </c>
      <c r="AD6" s="151">
        <v>-4.255000114440918</v>
      </c>
      <c r="AE6" s="253" t="s">
        <v>143</v>
      </c>
      <c r="AF6" s="1"/>
    </row>
    <row r="7" spans="1:32" ht="11.25" customHeight="1">
      <c r="A7" s="215">
        <v>5</v>
      </c>
      <c r="B7" s="207">
        <v>-1.1670000553131104</v>
      </c>
      <c r="C7" s="207">
        <v>-1.7339999675750732</v>
      </c>
      <c r="D7" s="207">
        <v>-2.2279999256134033</v>
      </c>
      <c r="E7" s="207">
        <v>-2.563999891281128</v>
      </c>
      <c r="F7" s="207">
        <v>-3.2039999961853027</v>
      </c>
      <c r="G7" s="207">
        <v>-4.4120001792907715</v>
      </c>
      <c r="H7" s="207">
        <v>-4.307000160217285</v>
      </c>
      <c r="I7" s="207">
        <v>-1.503000020980835</v>
      </c>
      <c r="J7" s="207">
        <v>-0.41999998688697815</v>
      </c>
      <c r="K7" s="207">
        <v>4.25</v>
      </c>
      <c r="L7" s="207">
        <v>4.25</v>
      </c>
      <c r="M7" s="207">
        <v>4.513000011444092</v>
      </c>
      <c r="N7" s="207">
        <v>4.816999912261963</v>
      </c>
      <c r="O7" s="207">
        <v>4.754000186920166</v>
      </c>
      <c r="P7" s="207">
        <v>2.6070001125335693</v>
      </c>
      <c r="Q7" s="207">
        <v>1.472000002861023</v>
      </c>
      <c r="R7" s="207">
        <v>0.335999995470047</v>
      </c>
      <c r="S7" s="207">
        <v>-0.9139999747276306</v>
      </c>
      <c r="T7" s="207">
        <v>-1.093000054359436</v>
      </c>
      <c r="U7" s="207">
        <v>-1.7549999952316284</v>
      </c>
      <c r="V7" s="207">
        <v>-2.1540000438690186</v>
      </c>
      <c r="W7" s="207">
        <v>-2.3010001182556152</v>
      </c>
      <c r="X7" s="207">
        <v>-2.8359999656677246</v>
      </c>
      <c r="Y7" s="207">
        <v>-2.678999900817871</v>
      </c>
      <c r="Z7" s="214">
        <f t="shared" si="0"/>
        <v>-0.34466666728258133</v>
      </c>
      <c r="AA7" s="151">
        <v>5.418000221252441</v>
      </c>
      <c r="AB7" s="152" t="s">
        <v>117</v>
      </c>
      <c r="AC7" s="2">
        <v>5</v>
      </c>
      <c r="AD7" s="151">
        <v>-4.810999870300293</v>
      </c>
      <c r="AE7" s="253" t="s">
        <v>144</v>
      </c>
      <c r="AF7" s="1"/>
    </row>
    <row r="8" spans="1:32" ht="11.25" customHeight="1">
      <c r="A8" s="215">
        <v>6</v>
      </c>
      <c r="B8" s="207">
        <v>-2.4790000915527344</v>
      </c>
      <c r="C8" s="207">
        <v>-2.878999948501587</v>
      </c>
      <c r="D8" s="207">
        <v>-2.259000062942505</v>
      </c>
      <c r="E8" s="207">
        <v>-2.259000062942505</v>
      </c>
      <c r="F8" s="207">
        <v>-3.2880001068115234</v>
      </c>
      <c r="G8" s="207">
        <v>-2.5950000286102295</v>
      </c>
      <c r="H8" s="207">
        <v>-1.3980000019073486</v>
      </c>
      <c r="I8" s="207">
        <v>-0.7670000195503235</v>
      </c>
      <c r="J8" s="207">
        <v>-0.36800000071525574</v>
      </c>
      <c r="K8" s="207">
        <v>-0.13699999451637268</v>
      </c>
      <c r="L8" s="207">
        <v>0.05299999937415123</v>
      </c>
      <c r="M8" s="207">
        <v>0.8730000257492065</v>
      </c>
      <c r="N8" s="207">
        <v>0.6100000143051147</v>
      </c>
      <c r="O8" s="207">
        <v>0.2630000114440918</v>
      </c>
      <c r="P8" s="207">
        <v>0.1469999998807907</v>
      </c>
      <c r="Q8" s="207">
        <v>0.3149999976158142</v>
      </c>
      <c r="R8" s="207">
        <v>0</v>
      </c>
      <c r="S8" s="207">
        <v>-0.11599999666213989</v>
      </c>
      <c r="T8" s="207">
        <v>-0.020999999716877937</v>
      </c>
      <c r="U8" s="207">
        <v>-0.23100000619888306</v>
      </c>
      <c r="V8" s="207">
        <v>-0.22100000083446503</v>
      </c>
      <c r="W8" s="207">
        <v>-0.2840000092983246</v>
      </c>
      <c r="X8" s="207">
        <v>-0.05299999937415123</v>
      </c>
      <c r="Y8" s="207">
        <v>-0.010999999940395355</v>
      </c>
      <c r="Z8" s="214">
        <f t="shared" si="0"/>
        <v>-0.7127083450711021</v>
      </c>
      <c r="AA8" s="151">
        <v>1.1990000009536743</v>
      </c>
      <c r="AB8" s="152" t="s">
        <v>118</v>
      </c>
      <c r="AC8" s="2">
        <v>6</v>
      </c>
      <c r="AD8" s="151">
        <v>-3.48799991607666</v>
      </c>
      <c r="AE8" s="253" t="s">
        <v>145</v>
      </c>
      <c r="AF8" s="1"/>
    </row>
    <row r="9" spans="1:32" ht="11.25" customHeight="1">
      <c r="A9" s="215">
        <v>7</v>
      </c>
      <c r="B9" s="207">
        <v>0.009999999776482582</v>
      </c>
      <c r="C9" s="207">
        <v>0.20000000298023224</v>
      </c>
      <c r="D9" s="207">
        <v>0.42100000381469727</v>
      </c>
      <c r="E9" s="207">
        <v>0.17900000512599945</v>
      </c>
      <c r="F9" s="207">
        <v>0.23100000619888306</v>
      </c>
      <c r="G9" s="207">
        <v>-0.2840000092983246</v>
      </c>
      <c r="H9" s="207">
        <v>-0.13699999451637268</v>
      </c>
      <c r="I9" s="207">
        <v>0.17900000512599945</v>
      </c>
      <c r="J9" s="207">
        <v>1.9559999704360962</v>
      </c>
      <c r="K9" s="207">
        <v>3.3459999561309814</v>
      </c>
      <c r="L9" s="207">
        <v>3.493000030517578</v>
      </c>
      <c r="M9" s="207">
        <v>4.502999782562256</v>
      </c>
      <c r="N9" s="207">
        <v>4.9029998779296875</v>
      </c>
      <c r="O9" s="207">
        <v>4.15500020980835</v>
      </c>
      <c r="P9" s="207">
        <v>4.11299991607666</v>
      </c>
      <c r="Q9" s="207">
        <v>3.0290000438690186</v>
      </c>
      <c r="R9" s="207">
        <v>-0.20000000298023224</v>
      </c>
      <c r="S9" s="207">
        <v>-1.4079999923706055</v>
      </c>
      <c r="T9" s="207">
        <v>-2.196000099182129</v>
      </c>
      <c r="U9" s="207">
        <v>-2.5950000286102295</v>
      </c>
      <c r="V9" s="207">
        <v>-2.753000020980835</v>
      </c>
      <c r="W9" s="207">
        <v>-3.2990000247955322</v>
      </c>
      <c r="X9" s="207">
        <v>-3.246999979019165</v>
      </c>
      <c r="Y9" s="207">
        <v>-3.938999891281128</v>
      </c>
      <c r="Z9" s="214">
        <f t="shared" si="0"/>
        <v>0.4441666569715987</v>
      </c>
      <c r="AA9" s="151">
        <v>5.460999965667725</v>
      </c>
      <c r="AB9" s="152" t="s">
        <v>119</v>
      </c>
      <c r="AC9" s="2">
        <v>7</v>
      </c>
      <c r="AD9" s="151">
        <v>-4.013000011444092</v>
      </c>
      <c r="AE9" s="253" t="s">
        <v>103</v>
      </c>
      <c r="AF9" s="1"/>
    </row>
    <row r="10" spans="1:32" ht="11.25" customHeight="1">
      <c r="A10" s="215">
        <v>8</v>
      </c>
      <c r="B10" s="207">
        <v>-4.202000141143799</v>
      </c>
      <c r="C10" s="207">
        <v>-4.369999885559082</v>
      </c>
      <c r="D10" s="207">
        <v>-4.78000020980835</v>
      </c>
      <c r="E10" s="207">
        <v>-5.105000019073486</v>
      </c>
      <c r="F10" s="207">
        <v>-5.26200008392334</v>
      </c>
      <c r="G10" s="207">
        <v>-5.546000003814697</v>
      </c>
      <c r="H10" s="207">
        <v>-5.242000102996826</v>
      </c>
      <c r="I10" s="207">
        <v>-1.3250000476837158</v>
      </c>
      <c r="J10" s="207">
        <v>2.1459999084472656</v>
      </c>
      <c r="K10" s="207">
        <v>2.8510000705718994</v>
      </c>
      <c r="L10" s="207">
        <v>3.809000015258789</v>
      </c>
      <c r="M10" s="207">
        <v>3.0399999618530273</v>
      </c>
      <c r="N10" s="207">
        <v>3.8289999961853027</v>
      </c>
      <c r="O10" s="207">
        <v>2.3350000381469727</v>
      </c>
      <c r="P10" s="207">
        <v>2.134999990463257</v>
      </c>
      <c r="Q10" s="207">
        <v>2.1029999256134033</v>
      </c>
      <c r="R10" s="207">
        <v>1.125</v>
      </c>
      <c r="S10" s="207">
        <v>-1.6920000314712524</v>
      </c>
      <c r="T10" s="207">
        <v>-1.5130000114440918</v>
      </c>
      <c r="U10" s="207">
        <v>-2.805999994277954</v>
      </c>
      <c r="V10" s="207">
        <v>-2.3329999446868896</v>
      </c>
      <c r="W10" s="207">
        <v>-1.6710000038146973</v>
      </c>
      <c r="X10" s="207">
        <v>-3.319999933242798</v>
      </c>
      <c r="Y10" s="207">
        <v>-4.255000114440918</v>
      </c>
      <c r="Z10" s="214">
        <f t="shared" si="0"/>
        <v>-1.2520416925350826</v>
      </c>
      <c r="AA10" s="151">
        <v>4.335000038146973</v>
      </c>
      <c r="AB10" s="152" t="s">
        <v>120</v>
      </c>
      <c r="AC10" s="2">
        <v>8</v>
      </c>
      <c r="AD10" s="151">
        <v>-5.682000160217285</v>
      </c>
      <c r="AE10" s="253" t="s">
        <v>146</v>
      </c>
      <c r="AF10" s="1"/>
    </row>
    <row r="11" spans="1:32" ht="11.25" customHeight="1">
      <c r="A11" s="215">
        <v>9</v>
      </c>
      <c r="B11" s="207">
        <v>-4.4120001792907715</v>
      </c>
      <c r="C11" s="207">
        <v>-4.570000171661377</v>
      </c>
      <c r="D11" s="207">
        <v>-4.958000183105469</v>
      </c>
      <c r="E11" s="207">
        <v>-5.409999847412109</v>
      </c>
      <c r="F11" s="207">
        <v>-5.4730000495910645</v>
      </c>
      <c r="G11" s="207">
        <v>-5.35699987411499</v>
      </c>
      <c r="H11" s="207">
        <v>-4.790999889373779</v>
      </c>
      <c r="I11" s="207">
        <v>-2.2279999256134033</v>
      </c>
      <c r="J11" s="207">
        <v>1.3459999561309814</v>
      </c>
      <c r="K11" s="207">
        <v>1.3250000476837158</v>
      </c>
      <c r="L11" s="207">
        <v>1.7669999599456787</v>
      </c>
      <c r="M11" s="207">
        <v>1.4730000495910645</v>
      </c>
      <c r="N11" s="207">
        <v>1.5779999494552612</v>
      </c>
      <c r="O11" s="207">
        <v>1.0520000457763672</v>
      </c>
      <c r="P11" s="207">
        <v>1.2940000295639038</v>
      </c>
      <c r="Q11" s="207">
        <v>1.0520000457763672</v>
      </c>
      <c r="R11" s="207">
        <v>0.746999979019165</v>
      </c>
      <c r="S11" s="207">
        <v>0.9779999852180481</v>
      </c>
      <c r="T11" s="207">
        <v>1.3990000486373901</v>
      </c>
      <c r="U11" s="207">
        <v>1.6200000047683716</v>
      </c>
      <c r="V11" s="207">
        <v>1.6619999408721924</v>
      </c>
      <c r="W11" s="207">
        <v>1.2940000295639038</v>
      </c>
      <c r="X11" s="207">
        <v>1.8300000429153442</v>
      </c>
      <c r="Y11" s="207">
        <v>1.9780000448226929</v>
      </c>
      <c r="Z11" s="214">
        <f t="shared" si="0"/>
        <v>-0.6168333316842715</v>
      </c>
      <c r="AA11" s="151">
        <v>2.2720000743865967</v>
      </c>
      <c r="AB11" s="152" t="s">
        <v>121</v>
      </c>
      <c r="AC11" s="2">
        <v>9</v>
      </c>
      <c r="AD11" s="151">
        <v>-5.639999866485596</v>
      </c>
      <c r="AE11" s="253" t="s">
        <v>147</v>
      </c>
      <c r="AF11" s="1"/>
    </row>
    <row r="12" spans="1:32" ht="11.25" customHeight="1">
      <c r="A12" s="223">
        <v>10</v>
      </c>
      <c r="B12" s="209">
        <v>0.6629999876022339</v>
      </c>
      <c r="C12" s="209">
        <v>0.5149999856948853</v>
      </c>
      <c r="D12" s="209">
        <v>1.0099999904632568</v>
      </c>
      <c r="E12" s="209">
        <v>1.3459999561309814</v>
      </c>
      <c r="F12" s="209">
        <v>1.524999976158142</v>
      </c>
      <c r="G12" s="209">
        <v>1.3040000200271606</v>
      </c>
      <c r="H12" s="209">
        <v>1.6829999685287476</v>
      </c>
      <c r="I12" s="209">
        <v>2.5880000591278076</v>
      </c>
      <c r="J12" s="209">
        <v>2.9769999980926514</v>
      </c>
      <c r="K12" s="209">
        <v>4.072000026702881</v>
      </c>
      <c r="L12" s="209">
        <v>4.999000072479248</v>
      </c>
      <c r="M12" s="209">
        <v>5.703999996185303</v>
      </c>
      <c r="N12" s="209">
        <v>4.934000015258789</v>
      </c>
      <c r="O12" s="209">
        <v>4.638999938964844</v>
      </c>
      <c r="P12" s="209">
        <v>4.513000011444092</v>
      </c>
      <c r="Q12" s="209">
        <v>4.492000102996826</v>
      </c>
      <c r="R12" s="209">
        <v>3.6610000133514404</v>
      </c>
      <c r="S12" s="209">
        <v>1.7769999504089355</v>
      </c>
      <c r="T12" s="209">
        <v>0.6830000281333923</v>
      </c>
      <c r="U12" s="209">
        <v>0.1679999977350235</v>
      </c>
      <c r="V12" s="209">
        <v>-1.1979999542236328</v>
      </c>
      <c r="W12" s="209">
        <v>0.3050000071525574</v>
      </c>
      <c r="X12" s="209">
        <v>-0.3779999911785126</v>
      </c>
      <c r="Y12" s="209">
        <v>-1.5759999752044678</v>
      </c>
      <c r="Z12" s="224">
        <f t="shared" si="0"/>
        <v>2.100250007584691</v>
      </c>
      <c r="AA12" s="157">
        <v>5.9039998054504395</v>
      </c>
      <c r="AB12" s="210" t="s">
        <v>67</v>
      </c>
      <c r="AC12" s="211">
        <v>10</v>
      </c>
      <c r="AD12" s="157">
        <v>-1.7660000324249268</v>
      </c>
      <c r="AE12" s="254" t="s">
        <v>142</v>
      </c>
      <c r="AF12" s="1"/>
    </row>
    <row r="13" spans="1:32" ht="11.25" customHeight="1">
      <c r="A13" s="215">
        <v>11</v>
      </c>
      <c r="B13" s="207">
        <v>-1.125</v>
      </c>
      <c r="C13" s="207">
        <v>0.20999999344348907</v>
      </c>
      <c r="D13" s="207">
        <v>0.041999999433755875</v>
      </c>
      <c r="E13" s="207">
        <v>-1.565999984741211</v>
      </c>
      <c r="F13" s="207">
        <v>0.10499999672174454</v>
      </c>
      <c r="G13" s="207">
        <v>-1.2510000467300415</v>
      </c>
      <c r="H13" s="207">
        <v>-1.6820000410079956</v>
      </c>
      <c r="I13" s="207">
        <v>2.4089999198913574</v>
      </c>
      <c r="J13" s="207">
        <v>3.8929998874664307</v>
      </c>
      <c r="K13" s="207">
        <v>4.209000110626221</v>
      </c>
      <c r="L13" s="207">
        <v>4.978000164031982</v>
      </c>
      <c r="M13" s="207">
        <v>5.408999919891357</v>
      </c>
      <c r="N13" s="207">
        <v>5.461999893188477</v>
      </c>
      <c r="O13" s="207">
        <v>5.566999912261963</v>
      </c>
      <c r="P13" s="207">
        <v>5.177000045776367</v>
      </c>
      <c r="Q13" s="207">
        <v>4.744999885559082</v>
      </c>
      <c r="R13" s="207">
        <v>1.9140000343322754</v>
      </c>
      <c r="S13" s="207">
        <v>0.777999997138977</v>
      </c>
      <c r="T13" s="207">
        <v>0.22100000083446503</v>
      </c>
      <c r="U13" s="207">
        <v>0.6100000143051147</v>
      </c>
      <c r="V13" s="207">
        <v>0.5260000228881836</v>
      </c>
      <c r="W13" s="207">
        <v>1.9040000438690186</v>
      </c>
      <c r="X13" s="207">
        <v>1.8930000066757202</v>
      </c>
      <c r="Y13" s="207">
        <v>2.187999963760376</v>
      </c>
      <c r="Z13" s="214">
        <f t="shared" si="0"/>
        <v>1.9423333224840462</v>
      </c>
      <c r="AA13" s="151">
        <v>5.978000164031982</v>
      </c>
      <c r="AB13" s="152" t="s">
        <v>122</v>
      </c>
      <c r="AC13" s="2">
        <v>11</v>
      </c>
      <c r="AD13" s="151">
        <v>-1.9129999876022339</v>
      </c>
      <c r="AE13" s="253" t="s">
        <v>148</v>
      </c>
      <c r="AF13" s="1"/>
    </row>
    <row r="14" spans="1:32" ht="11.25" customHeight="1">
      <c r="A14" s="215">
        <v>12</v>
      </c>
      <c r="B14" s="207">
        <v>1.8300000429153442</v>
      </c>
      <c r="C14" s="207">
        <v>2.4189999103546143</v>
      </c>
      <c r="D14" s="207">
        <v>2.871999979019165</v>
      </c>
      <c r="E14" s="207">
        <v>3.0299999713897705</v>
      </c>
      <c r="F14" s="207">
        <v>2.4820001125335693</v>
      </c>
      <c r="G14" s="207">
        <v>2.6510000228881836</v>
      </c>
      <c r="H14" s="207">
        <v>3.440000057220459</v>
      </c>
      <c r="I14" s="207">
        <v>4.083000183105469</v>
      </c>
      <c r="J14" s="207">
        <v>4.75600004196167</v>
      </c>
      <c r="K14" s="207">
        <v>4.209000110626221</v>
      </c>
      <c r="L14" s="207">
        <v>3.997999906539917</v>
      </c>
      <c r="M14" s="207">
        <v>3.9030001163482666</v>
      </c>
      <c r="N14" s="207">
        <v>3.9560000896453857</v>
      </c>
      <c r="O14" s="207">
        <v>3.5139999389648438</v>
      </c>
      <c r="P14" s="207">
        <v>2.997999906539917</v>
      </c>
      <c r="Q14" s="207">
        <v>2.2929999828338623</v>
      </c>
      <c r="R14" s="207">
        <v>2.2720000743865967</v>
      </c>
      <c r="S14" s="207">
        <v>1.7979999780654907</v>
      </c>
      <c r="T14" s="207">
        <v>1.5989999771118164</v>
      </c>
      <c r="U14" s="207">
        <v>0.9459999799728394</v>
      </c>
      <c r="V14" s="207">
        <v>-0.13699999451637268</v>
      </c>
      <c r="W14" s="207">
        <v>0.8309999704360962</v>
      </c>
      <c r="X14" s="207">
        <v>0.34700000286102295</v>
      </c>
      <c r="Y14" s="207">
        <v>-0.546999990940094</v>
      </c>
      <c r="Z14" s="214">
        <f t="shared" si="0"/>
        <v>2.480958348761002</v>
      </c>
      <c r="AA14" s="151">
        <v>4.9670000076293945</v>
      </c>
      <c r="AB14" s="152" t="s">
        <v>123</v>
      </c>
      <c r="AC14" s="2">
        <v>12</v>
      </c>
      <c r="AD14" s="151">
        <v>-0.546999990940094</v>
      </c>
      <c r="AE14" s="253" t="s">
        <v>149</v>
      </c>
      <c r="AF14" s="1"/>
    </row>
    <row r="15" spans="1:32" ht="11.25" customHeight="1">
      <c r="A15" s="215">
        <v>13</v>
      </c>
      <c r="B15" s="207">
        <v>-1.2719999551773071</v>
      </c>
      <c r="C15" s="207">
        <v>-1.4819999933242798</v>
      </c>
      <c r="D15" s="207">
        <v>-2.9210000038146973</v>
      </c>
      <c r="E15" s="207">
        <v>-4.181000232696533</v>
      </c>
      <c r="F15" s="207">
        <v>-2.6480000019073486</v>
      </c>
      <c r="G15" s="207">
        <v>-2.931999921798706</v>
      </c>
      <c r="H15" s="207">
        <v>-4.159999847412109</v>
      </c>
      <c r="I15" s="207">
        <v>-1.3040000200271606</v>
      </c>
      <c r="J15" s="207">
        <v>-0.48399999737739563</v>
      </c>
      <c r="K15" s="207">
        <v>-1.4709999561309814</v>
      </c>
      <c r="L15" s="207">
        <v>0.03200000151991844</v>
      </c>
      <c r="M15" s="207">
        <v>1.2619999647140503</v>
      </c>
      <c r="N15" s="207">
        <v>1.3880000114440918</v>
      </c>
      <c r="O15" s="207">
        <v>0</v>
      </c>
      <c r="P15" s="207">
        <v>-0.22100000083446503</v>
      </c>
      <c r="Q15" s="207">
        <v>-0.6620000004768372</v>
      </c>
      <c r="R15" s="207">
        <v>-0.8830000162124634</v>
      </c>
      <c r="S15" s="207">
        <v>-1.3869999647140503</v>
      </c>
      <c r="T15" s="207">
        <v>-2.930999994277954</v>
      </c>
      <c r="U15" s="207">
        <v>-3.13100004196167</v>
      </c>
      <c r="V15" s="207">
        <v>-3.2669999599456787</v>
      </c>
      <c r="W15" s="207">
        <v>-4.622000217437744</v>
      </c>
      <c r="X15" s="207">
        <v>-5.315000057220459</v>
      </c>
      <c r="Y15" s="207">
        <v>-4.979000091552734</v>
      </c>
      <c r="Z15" s="214">
        <f t="shared" si="0"/>
        <v>-1.9821250123592715</v>
      </c>
      <c r="AA15" s="151">
        <v>1.746000051498413</v>
      </c>
      <c r="AB15" s="152" t="s">
        <v>124</v>
      </c>
      <c r="AC15" s="2">
        <v>13</v>
      </c>
      <c r="AD15" s="151">
        <v>-5.408999919891357</v>
      </c>
      <c r="AE15" s="253" t="s">
        <v>150</v>
      </c>
      <c r="AF15" s="1"/>
    </row>
    <row r="16" spans="1:32" ht="11.25" customHeight="1">
      <c r="A16" s="215">
        <v>14</v>
      </c>
      <c r="B16" s="207">
        <v>-4.6539998054504395</v>
      </c>
      <c r="C16" s="207">
        <v>-3.446000099182129</v>
      </c>
      <c r="D16" s="207">
        <v>-5.513999938964844</v>
      </c>
      <c r="E16" s="207">
        <v>-5.892000198364258</v>
      </c>
      <c r="F16" s="207">
        <v>-3.7200000286102295</v>
      </c>
      <c r="G16" s="207">
        <v>-3.5409998893737793</v>
      </c>
      <c r="H16" s="207">
        <v>-3.1740000247955322</v>
      </c>
      <c r="I16" s="207">
        <v>-0.8519999980926514</v>
      </c>
      <c r="J16" s="207">
        <v>1.0729999542236328</v>
      </c>
      <c r="K16" s="207">
        <v>2.250999927520752</v>
      </c>
      <c r="L16" s="207">
        <v>3.5880000591278076</v>
      </c>
      <c r="M16" s="207">
        <v>4.651000022888184</v>
      </c>
      <c r="N16" s="207">
        <v>5.26200008392334</v>
      </c>
      <c r="O16" s="207">
        <v>4.629000186920166</v>
      </c>
      <c r="P16" s="207">
        <v>3.88100004196167</v>
      </c>
      <c r="Q16" s="207">
        <v>2.640000104904175</v>
      </c>
      <c r="R16" s="207">
        <v>2.0190000534057617</v>
      </c>
      <c r="S16" s="207">
        <v>1.1360000371932983</v>
      </c>
      <c r="T16" s="207">
        <v>0.335999995470047</v>
      </c>
      <c r="U16" s="207">
        <v>0.020999999716877937</v>
      </c>
      <c r="V16" s="207">
        <v>-0.17900000512599945</v>
      </c>
      <c r="W16" s="207">
        <v>-0.5049999952316284</v>
      </c>
      <c r="X16" s="207">
        <v>-0.6940000057220459</v>
      </c>
      <c r="Y16" s="207">
        <v>-0.6520000100135803</v>
      </c>
      <c r="Z16" s="214">
        <f t="shared" si="0"/>
        <v>-0.0556666471529752</v>
      </c>
      <c r="AA16" s="151">
        <v>5.978000164031982</v>
      </c>
      <c r="AB16" s="152" t="s">
        <v>125</v>
      </c>
      <c r="AC16" s="2">
        <v>14</v>
      </c>
      <c r="AD16" s="151">
        <v>-6.007999897003174</v>
      </c>
      <c r="AE16" s="253" t="s">
        <v>151</v>
      </c>
      <c r="AF16" s="1"/>
    </row>
    <row r="17" spans="1:32" ht="11.25" customHeight="1">
      <c r="A17" s="215">
        <v>15</v>
      </c>
      <c r="B17" s="207">
        <v>-0.8830000162124634</v>
      </c>
      <c r="C17" s="207">
        <v>-1.0410000085830688</v>
      </c>
      <c r="D17" s="207">
        <v>-1.1139999628067017</v>
      </c>
      <c r="E17" s="207">
        <v>-1.649999976158142</v>
      </c>
      <c r="F17" s="207">
        <v>-1.281999945640564</v>
      </c>
      <c r="G17" s="207">
        <v>-1.9759999513626099</v>
      </c>
      <c r="H17" s="207">
        <v>-2.132999897003174</v>
      </c>
      <c r="I17" s="207">
        <v>0.0949999988079071</v>
      </c>
      <c r="J17" s="207">
        <v>2.4830000400543213</v>
      </c>
      <c r="K17" s="207">
        <v>2.9140000343322754</v>
      </c>
      <c r="L17" s="207">
        <v>4.440999984741211</v>
      </c>
      <c r="M17" s="207">
        <v>4.755000114440918</v>
      </c>
      <c r="N17" s="207">
        <v>5.071000099182129</v>
      </c>
      <c r="O17" s="207">
        <v>4.565000057220459</v>
      </c>
      <c r="P17" s="207">
        <v>4.860000133514404</v>
      </c>
      <c r="Q17" s="207">
        <v>3.1449999809265137</v>
      </c>
      <c r="R17" s="207">
        <v>0.8519999980926514</v>
      </c>
      <c r="S17" s="207">
        <v>-0.5260000228881836</v>
      </c>
      <c r="T17" s="207">
        <v>-0.4519999921321869</v>
      </c>
      <c r="U17" s="207">
        <v>1.093999981880188</v>
      </c>
      <c r="V17" s="207">
        <v>-0.05299999937415123</v>
      </c>
      <c r="W17" s="207">
        <v>-0.777999997138977</v>
      </c>
      <c r="X17" s="207">
        <v>-1.2300000190734863</v>
      </c>
      <c r="Y17" s="207">
        <v>-1.6080000400543213</v>
      </c>
      <c r="Z17" s="214">
        <f t="shared" si="0"/>
        <v>0.8145416914485395</v>
      </c>
      <c r="AA17" s="151">
        <v>5.639999866485596</v>
      </c>
      <c r="AB17" s="152" t="s">
        <v>126</v>
      </c>
      <c r="AC17" s="2">
        <v>15</v>
      </c>
      <c r="AD17" s="151">
        <v>-3.13100004196167</v>
      </c>
      <c r="AE17" s="253" t="s">
        <v>152</v>
      </c>
      <c r="AF17" s="1"/>
    </row>
    <row r="18" spans="1:32" ht="11.25" customHeight="1">
      <c r="A18" s="215">
        <v>16</v>
      </c>
      <c r="B18" s="207">
        <v>-1.5980000495910645</v>
      </c>
      <c r="C18" s="207">
        <v>-1.9869999885559082</v>
      </c>
      <c r="D18" s="207">
        <v>-2.3440001010894775</v>
      </c>
      <c r="E18" s="207">
        <v>-2.921999931335449</v>
      </c>
      <c r="F18" s="207">
        <v>-3.0269999504089355</v>
      </c>
      <c r="G18" s="207">
        <v>-2.943000078201294</v>
      </c>
      <c r="H18" s="207">
        <v>-2.753999948501587</v>
      </c>
      <c r="I18" s="207">
        <v>-0.7570000290870667</v>
      </c>
      <c r="J18" s="207">
        <v>1.0199999809265137</v>
      </c>
      <c r="K18" s="207">
        <v>2.009000062942505</v>
      </c>
      <c r="L18" s="207">
        <v>2.9560000896453857</v>
      </c>
      <c r="M18" s="207">
        <v>4.5879998207092285</v>
      </c>
      <c r="N18" s="207">
        <v>2.693000078201294</v>
      </c>
      <c r="O18" s="207">
        <v>4.176000118255615</v>
      </c>
      <c r="P18" s="207">
        <v>3.365999937057495</v>
      </c>
      <c r="Q18" s="207">
        <v>2.4189999103546143</v>
      </c>
      <c r="R18" s="207">
        <v>-0.2630000114440918</v>
      </c>
      <c r="S18" s="207">
        <v>-1.88100004196167</v>
      </c>
      <c r="T18" s="207">
        <v>-2.247999906539917</v>
      </c>
      <c r="U18" s="207">
        <v>-2.111999988555908</v>
      </c>
      <c r="V18" s="207">
        <v>-2.9730000495910645</v>
      </c>
      <c r="W18" s="207">
        <v>-2.4059998989105225</v>
      </c>
      <c r="X18" s="207">
        <v>-1.934000015258789</v>
      </c>
      <c r="Y18" s="207">
        <v>-2.700000047683716</v>
      </c>
      <c r="Z18" s="214">
        <f t="shared" si="0"/>
        <v>-0.4842500016093254</v>
      </c>
      <c r="AA18" s="151">
        <v>4.640999794006348</v>
      </c>
      <c r="AB18" s="152" t="s">
        <v>127</v>
      </c>
      <c r="AC18" s="2">
        <v>16</v>
      </c>
      <c r="AD18" s="151">
        <v>-3.677999973297119</v>
      </c>
      <c r="AE18" s="253" t="s">
        <v>153</v>
      </c>
      <c r="AF18" s="1"/>
    </row>
    <row r="19" spans="1:32" ht="11.25" customHeight="1">
      <c r="A19" s="215">
        <v>17</v>
      </c>
      <c r="B19" s="207">
        <v>-2.690000057220459</v>
      </c>
      <c r="C19" s="207">
        <v>-3.1419999599456787</v>
      </c>
      <c r="D19" s="207">
        <v>-4.622000217437744</v>
      </c>
      <c r="E19" s="207">
        <v>-4.2230000495910645</v>
      </c>
      <c r="F19" s="207">
        <v>-3.6670000553131104</v>
      </c>
      <c r="G19" s="207">
        <v>-3.13100004196167</v>
      </c>
      <c r="H19" s="207">
        <v>-3.0789999961853027</v>
      </c>
      <c r="I19" s="207">
        <v>-0.7149999737739563</v>
      </c>
      <c r="J19" s="207">
        <v>0.9150000214576721</v>
      </c>
      <c r="K19" s="207">
        <v>1.0410000085830688</v>
      </c>
      <c r="L19" s="207">
        <v>2.7880001068115234</v>
      </c>
      <c r="M19" s="207">
        <v>1.555999994277954</v>
      </c>
      <c r="N19" s="207">
        <v>1.9140000343322754</v>
      </c>
      <c r="O19" s="207">
        <v>1.5880000591278076</v>
      </c>
      <c r="P19" s="207">
        <v>1.3040000200271606</v>
      </c>
      <c r="Q19" s="207">
        <v>0.8939999938011169</v>
      </c>
      <c r="R19" s="207">
        <v>-0.041999999433755875</v>
      </c>
      <c r="S19" s="207">
        <v>-1.6390000581741333</v>
      </c>
      <c r="T19" s="207">
        <v>-3.0360000133514404</v>
      </c>
      <c r="U19" s="207">
        <v>-3.7820000648498535</v>
      </c>
      <c r="V19" s="207">
        <v>-3.760999917984009</v>
      </c>
      <c r="W19" s="207">
        <v>-2.5320000648498535</v>
      </c>
      <c r="X19" s="207">
        <v>-2.500999927520752</v>
      </c>
      <c r="Y19" s="207">
        <v>-3.309999942779541</v>
      </c>
      <c r="Z19" s="214">
        <f t="shared" si="0"/>
        <v>-1.4113333375814061</v>
      </c>
      <c r="AA19" s="151">
        <v>2.8299999237060547</v>
      </c>
      <c r="AB19" s="152" t="s">
        <v>128</v>
      </c>
      <c r="AC19" s="2">
        <v>17</v>
      </c>
      <c r="AD19" s="151">
        <v>-5.136000156402588</v>
      </c>
      <c r="AE19" s="253" t="s">
        <v>154</v>
      </c>
      <c r="AF19" s="1"/>
    </row>
    <row r="20" spans="1:32" ht="11.25" customHeight="1">
      <c r="A20" s="215">
        <v>18</v>
      </c>
      <c r="B20" s="207">
        <v>-4.118000030517578</v>
      </c>
      <c r="C20" s="207">
        <v>-3.9820001125335693</v>
      </c>
      <c r="D20" s="207">
        <v>-3.1730000972747803</v>
      </c>
      <c r="E20" s="207">
        <v>-3.865999937057495</v>
      </c>
      <c r="F20" s="207">
        <v>-4.622000217437744</v>
      </c>
      <c r="G20" s="207">
        <v>-5.4720001220703125</v>
      </c>
      <c r="H20" s="207">
        <v>-4.853000164031982</v>
      </c>
      <c r="I20" s="207">
        <v>-0.6940000057220459</v>
      </c>
      <c r="J20" s="207">
        <v>0.6309999823570251</v>
      </c>
      <c r="K20" s="207">
        <v>2.4509999752044678</v>
      </c>
      <c r="L20" s="207">
        <v>4.293000221252441</v>
      </c>
      <c r="M20" s="207">
        <v>4.461999893188477</v>
      </c>
      <c r="N20" s="207">
        <v>4.828999996185303</v>
      </c>
      <c r="O20" s="207">
        <v>4.659999847412109</v>
      </c>
      <c r="P20" s="207">
        <v>4.513000011444092</v>
      </c>
      <c r="Q20" s="207">
        <v>3.6600000858306885</v>
      </c>
      <c r="R20" s="207">
        <v>2.240000009536743</v>
      </c>
      <c r="S20" s="207">
        <v>0.10499999672174454</v>
      </c>
      <c r="T20" s="207">
        <v>-0.2939999997615814</v>
      </c>
      <c r="U20" s="207">
        <v>-0.5260000228881836</v>
      </c>
      <c r="V20" s="207">
        <v>-1.8389999866485596</v>
      </c>
      <c r="W20" s="207">
        <v>-2.312000036239624</v>
      </c>
      <c r="X20" s="207">
        <v>-2.510999917984009</v>
      </c>
      <c r="Y20" s="207">
        <v>-3.1519999504089355</v>
      </c>
      <c r="Z20" s="214">
        <f t="shared" si="0"/>
        <v>-0.39875002422680456</v>
      </c>
      <c r="AA20" s="151">
        <v>6.409999847412109</v>
      </c>
      <c r="AB20" s="152" t="s">
        <v>129</v>
      </c>
      <c r="AC20" s="2">
        <v>18</v>
      </c>
      <c r="AD20" s="151">
        <v>-5.797999858856201</v>
      </c>
      <c r="AE20" s="253" t="s">
        <v>155</v>
      </c>
      <c r="AF20" s="1"/>
    </row>
    <row r="21" spans="1:32" ht="11.25" customHeight="1">
      <c r="A21" s="215">
        <v>19</v>
      </c>
      <c r="B21" s="207">
        <v>-3.5929999351501465</v>
      </c>
      <c r="C21" s="207">
        <v>-3.9709999561309814</v>
      </c>
      <c r="D21" s="207">
        <v>-4.191999912261963</v>
      </c>
      <c r="E21" s="207">
        <v>-4.033999919891357</v>
      </c>
      <c r="F21" s="207">
        <v>-4.086999893188477</v>
      </c>
      <c r="G21" s="207">
        <v>-4.054999828338623</v>
      </c>
      <c r="H21" s="207">
        <v>-3.256999969482422</v>
      </c>
      <c r="I21" s="207">
        <v>1.3880000114440918</v>
      </c>
      <c r="J21" s="207">
        <v>3.2829999923706055</v>
      </c>
      <c r="K21" s="207">
        <v>3.9560000896453857</v>
      </c>
      <c r="L21" s="207">
        <v>5.2829999923706055</v>
      </c>
      <c r="M21" s="207">
        <v>5.051000118255615</v>
      </c>
      <c r="N21" s="207">
        <v>4.998000144958496</v>
      </c>
      <c r="O21" s="207">
        <v>4.808000087738037</v>
      </c>
      <c r="P21" s="207">
        <v>4.533999919891357</v>
      </c>
      <c r="Q21" s="207">
        <v>4.281000137329102</v>
      </c>
      <c r="R21" s="207">
        <v>1.9980000257492065</v>
      </c>
      <c r="S21" s="207">
        <v>0.9779999852180481</v>
      </c>
      <c r="T21" s="207">
        <v>1.3559999465942383</v>
      </c>
      <c r="U21" s="207">
        <v>1.725000023841858</v>
      </c>
      <c r="V21" s="207">
        <v>-0.6309999823570251</v>
      </c>
      <c r="W21" s="207">
        <v>-1.125</v>
      </c>
      <c r="X21" s="207">
        <v>-1.3559999465942383</v>
      </c>
      <c r="Y21" s="207">
        <v>-1.628999948501587</v>
      </c>
      <c r="Z21" s="214">
        <f t="shared" si="0"/>
        <v>0.4878750493129094</v>
      </c>
      <c r="AA21" s="151">
        <v>5.830999851226807</v>
      </c>
      <c r="AB21" s="152" t="s">
        <v>130</v>
      </c>
      <c r="AC21" s="2">
        <v>19</v>
      </c>
      <c r="AD21" s="151">
        <v>-4.348999977111816</v>
      </c>
      <c r="AE21" s="253" t="s">
        <v>156</v>
      </c>
      <c r="AF21" s="1"/>
    </row>
    <row r="22" spans="1:32" ht="11.25" customHeight="1">
      <c r="A22" s="223">
        <v>20</v>
      </c>
      <c r="B22" s="209">
        <v>-1.7970000505447388</v>
      </c>
      <c r="C22" s="209">
        <v>-1.9229999780654907</v>
      </c>
      <c r="D22" s="209">
        <v>-2.3540000915527344</v>
      </c>
      <c r="E22" s="209">
        <v>-2.5850000381469727</v>
      </c>
      <c r="F22" s="209">
        <v>-2.437999963760376</v>
      </c>
      <c r="G22" s="209">
        <v>-2.4800000190734863</v>
      </c>
      <c r="H22" s="209">
        <v>-1.156000018119812</v>
      </c>
      <c r="I22" s="209">
        <v>3.430000066757202</v>
      </c>
      <c r="J22" s="209">
        <v>5.39900016784668</v>
      </c>
      <c r="K22" s="209">
        <v>6.505000114440918</v>
      </c>
      <c r="L22" s="209">
        <v>7.630000114440918</v>
      </c>
      <c r="M22" s="209">
        <v>8.140000343322754</v>
      </c>
      <c r="N22" s="209">
        <v>8.859999656677246</v>
      </c>
      <c r="O22" s="209">
        <v>8.739999771118164</v>
      </c>
      <c r="P22" s="209">
        <v>7.71999979019165</v>
      </c>
      <c r="Q22" s="209">
        <v>7.190000057220459</v>
      </c>
      <c r="R22" s="209">
        <v>3.4170000553131104</v>
      </c>
      <c r="S22" s="209">
        <v>2.061000108718872</v>
      </c>
      <c r="T22" s="209">
        <v>1.6610000133514404</v>
      </c>
      <c r="U22" s="209">
        <v>2.2290000915527344</v>
      </c>
      <c r="V22" s="209">
        <v>2.565999984741211</v>
      </c>
      <c r="W22" s="209">
        <v>3.438999891281128</v>
      </c>
      <c r="X22" s="209">
        <v>1.9559999704360962</v>
      </c>
      <c r="Y22" s="209">
        <v>1.3250000476837158</v>
      </c>
      <c r="Z22" s="224">
        <f t="shared" si="0"/>
        <v>2.813958336909612</v>
      </c>
      <c r="AA22" s="157">
        <v>9.539999961853027</v>
      </c>
      <c r="AB22" s="210" t="s">
        <v>131</v>
      </c>
      <c r="AC22" s="211">
        <v>20</v>
      </c>
      <c r="AD22" s="157">
        <v>-2.742000102996826</v>
      </c>
      <c r="AE22" s="254" t="s">
        <v>157</v>
      </c>
      <c r="AF22" s="1"/>
    </row>
    <row r="23" spans="1:32" ht="11.25" customHeight="1">
      <c r="A23" s="215">
        <v>21</v>
      </c>
      <c r="B23" s="207">
        <v>0.9879999756813049</v>
      </c>
      <c r="C23" s="207">
        <v>0.3050000071525574</v>
      </c>
      <c r="D23" s="207">
        <v>0.8199999928474426</v>
      </c>
      <c r="E23" s="207">
        <v>0.4309999942779541</v>
      </c>
      <c r="F23" s="207">
        <v>-2.364000082015991</v>
      </c>
      <c r="G23" s="207">
        <v>-0.5989999771118164</v>
      </c>
      <c r="H23" s="207">
        <v>0.20999999344348907</v>
      </c>
      <c r="I23" s="207">
        <v>1.7039999961853027</v>
      </c>
      <c r="J23" s="207">
        <v>3.440000057220459</v>
      </c>
      <c r="K23" s="207">
        <v>5.335000038146973</v>
      </c>
      <c r="L23" s="207">
        <v>5.89300012588501</v>
      </c>
      <c r="M23" s="207">
        <v>7.25</v>
      </c>
      <c r="N23" s="207">
        <v>8.020000457763672</v>
      </c>
      <c r="O23" s="207">
        <v>7.480000019073486</v>
      </c>
      <c r="P23" s="207">
        <v>6.943999767303467</v>
      </c>
      <c r="Q23" s="207">
        <v>6.553999900817871</v>
      </c>
      <c r="R23" s="207">
        <v>3.0490000247955322</v>
      </c>
      <c r="S23" s="207">
        <v>0.8930000066757202</v>
      </c>
      <c r="T23" s="207">
        <v>-0.4519999921321869</v>
      </c>
      <c r="U23" s="207">
        <v>-0.5460000038146973</v>
      </c>
      <c r="V23" s="207">
        <v>-0.1469999998807907</v>
      </c>
      <c r="W23" s="207">
        <v>-0.6940000057220459</v>
      </c>
      <c r="X23" s="207">
        <v>-0.5879999995231628</v>
      </c>
      <c r="Y23" s="207">
        <v>-0.925000011920929</v>
      </c>
      <c r="Z23" s="214">
        <f t="shared" si="0"/>
        <v>2.2083750118811927</v>
      </c>
      <c r="AA23" s="151">
        <v>8.430000305175781</v>
      </c>
      <c r="AB23" s="152" t="s">
        <v>132</v>
      </c>
      <c r="AC23" s="2">
        <v>21</v>
      </c>
      <c r="AD23" s="151">
        <v>-2.9100000858306885</v>
      </c>
      <c r="AE23" s="253" t="s">
        <v>158</v>
      </c>
      <c r="AF23" s="1"/>
    </row>
    <row r="24" spans="1:32" ht="11.25" customHeight="1">
      <c r="A24" s="215">
        <v>22</v>
      </c>
      <c r="B24" s="207">
        <v>-0.2939999997615814</v>
      </c>
      <c r="C24" s="207">
        <v>-0.20000000298023224</v>
      </c>
      <c r="D24" s="207">
        <v>0.4729999899864197</v>
      </c>
      <c r="E24" s="207">
        <v>1.1670000553131104</v>
      </c>
      <c r="F24" s="207">
        <v>0.27300000190734863</v>
      </c>
      <c r="G24" s="207">
        <v>1.8509999513626099</v>
      </c>
      <c r="H24" s="207">
        <v>2.7130000591278076</v>
      </c>
      <c r="I24" s="207">
        <v>4.7870001792907715</v>
      </c>
      <c r="J24" s="207">
        <v>6.113999843597412</v>
      </c>
      <c r="K24" s="207">
        <v>7.480000019073486</v>
      </c>
      <c r="L24" s="207">
        <v>7.670000076293945</v>
      </c>
      <c r="M24" s="207">
        <v>7.570000171661377</v>
      </c>
      <c r="N24" s="207">
        <v>7.929999828338623</v>
      </c>
      <c r="O24" s="207">
        <v>7.980000019073486</v>
      </c>
      <c r="P24" s="207">
        <v>8.239999771118164</v>
      </c>
      <c r="Q24" s="207">
        <v>7.900000095367432</v>
      </c>
      <c r="R24" s="207">
        <v>4.690999984741211</v>
      </c>
      <c r="S24" s="207">
        <v>3.575000047683716</v>
      </c>
      <c r="T24" s="207">
        <v>2.9549999237060547</v>
      </c>
      <c r="U24" s="207">
        <v>2.0920000076293945</v>
      </c>
      <c r="V24" s="207">
        <v>2.0920000076293945</v>
      </c>
      <c r="W24" s="207">
        <v>2.11299991607666</v>
      </c>
      <c r="X24" s="207">
        <v>2.071000099182129</v>
      </c>
      <c r="Y24" s="207">
        <v>1.7350000143051147</v>
      </c>
      <c r="Z24" s="214">
        <f t="shared" si="0"/>
        <v>3.8740833358218274</v>
      </c>
      <c r="AA24" s="151">
        <v>8.8100004196167</v>
      </c>
      <c r="AB24" s="152" t="s">
        <v>133</v>
      </c>
      <c r="AC24" s="2">
        <v>22</v>
      </c>
      <c r="AD24" s="151">
        <v>-0.9459999799728394</v>
      </c>
      <c r="AE24" s="253" t="s">
        <v>149</v>
      </c>
      <c r="AF24" s="1"/>
    </row>
    <row r="25" spans="1:32" ht="11.25" customHeight="1">
      <c r="A25" s="215">
        <v>23</v>
      </c>
      <c r="B25" s="207">
        <v>1.5980000495910645</v>
      </c>
      <c r="C25" s="207">
        <v>1.5770000219345093</v>
      </c>
      <c r="D25" s="207">
        <v>2.1760001182556152</v>
      </c>
      <c r="E25" s="207">
        <v>5.945000171661377</v>
      </c>
      <c r="F25" s="207">
        <v>5.744999885559082</v>
      </c>
      <c r="G25" s="207">
        <v>5.502999782562256</v>
      </c>
      <c r="H25" s="207">
        <v>6.34499979019165</v>
      </c>
      <c r="I25" s="207">
        <v>7.429999828338623</v>
      </c>
      <c r="J25" s="207">
        <v>9.529999732971191</v>
      </c>
      <c r="K25" s="207">
        <v>10.460000038146973</v>
      </c>
      <c r="L25" s="207">
        <v>11.319999694824219</v>
      </c>
      <c r="M25" s="207">
        <v>11.949999809265137</v>
      </c>
      <c r="N25" s="207">
        <v>13.079999923706055</v>
      </c>
      <c r="O25" s="207">
        <v>6.427000045776367</v>
      </c>
      <c r="P25" s="207">
        <v>4.310999870300293</v>
      </c>
      <c r="Q25" s="207">
        <v>3.9210000038146973</v>
      </c>
      <c r="R25" s="207">
        <v>2.7860000133514404</v>
      </c>
      <c r="S25" s="207">
        <v>1.0609999895095825</v>
      </c>
      <c r="T25" s="207">
        <v>-0.1469999998807907</v>
      </c>
      <c r="U25" s="207">
        <v>-0.9459999799728394</v>
      </c>
      <c r="V25" s="207">
        <v>-1.5440000295639038</v>
      </c>
      <c r="W25" s="207">
        <v>-2.1530001163482666</v>
      </c>
      <c r="X25" s="207">
        <v>-2.437000036239624</v>
      </c>
      <c r="Y25" s="207">
        <v>-2.5840001106262207</v>
      </c>
      <c r="Z25" s="214">
        <f t="shared" si="0"/>
        <v>4.223083270713687</v>
      </c>
      <c r="AA25" s="151">
        <v>13.359999656677246</v>
      </c>
      <c r="AB25" s="152" t="s">
        <v>134</v>
      </c>
      <c r="AC25" s="2">
        <v>23</v>
      </c>
      <c r="AD25" s="151">
        <v>-2.7200000286102295</v>
      </c>
      <c r="AE25" s="253" t="s">
        <v>159</v>
      </c>
      <c r="AF25" s="1"/>
    </row>
    <row r="26" spans="1:32" ht="11.25" customHeight="1">
      <c r="A26" s="215">
        <v>24</v>
      </c>
      <c r="B26" s="207">
        <v>-2.2690000534057617</v>
      </c>
      <c r="C26" s="207">
        <v>-3.0880000591278076</v>
      </c>
      <c r="D26" s="207">
        <v>-4.105999946594238</v>
      </c>
      <c r="E26" s="207">
        <v>-3.865000009536743</v>
      </c>
      <c r="F26" s="207">
        <v>-3.549999952316284</v>
      </c>
      <c r="G26" s="207">
        <v>-2.427000045776367</v>
      </c>
      <c r="H26" s="207">
        <v>-1.8389999866485596</v>
      </c>
      <c r="I26" s="207">
        <v>-1.125</v>
      </c>
      <c r="J26" s="207">
        <v>0.25200000405311584</v>
      </c>
      <c r="K26" s="207">
        <v>1.1990000009536743</v>
      </c>
      <c r="L26" s="207">
        <v>1.9769999980926514</v>
      </c>
      <c r="M26" s="207">
        <v>2.4079999923706055</v>
      </c>
      <c r="N26" s="207">
        <v>3.061000108718872</v>
      </c>
      <c r="O26" s="207">
        <v>3.1449999809265137</v>
      </c>
      <c r="P26" s="207">
        <v>2.492000102996826</v>
      </c>
      <c r="Q26" s="207">
        <v>1.6510000228881836</v>
      </c>
      <c r="R26" s="207">
        <v>0.5889999866485596</v>
      </c>
      <c r="S26" s="207">
        <v>0.06300000101327896</v>
      </c>
      <c r="T26" s="207">
        <v>-0.5149999856948853</v>
      </c>
      <c r="U26" s="207">
        <v>-0.5569999814033508</v>
      </c>
      <c r="V26" s="207">
        <v>-0.9350000023841858</v>
      </c>
      <c r="W26" s="207">
        <v>-1.4609999656677246</v>
      </c>
      <c r="X26" s="207">
        <v>-1.6920000314712524</v>
      </c>
      <c r="Y26" s="207">
        <v>-2.174999952316284</v>
      </c>
      <c r="Z26" s="214">
        <f t="shared" si="0"/>
        <v>-0.5319583239033818</v>
      </c>
      <c r="AA26" s="151">
        <v>3.8389999866485596</v>
      </c>
      <c r="AB26" s="152" t="s">
        <v>72</v>
      </c>
      <c r="AC26" s="2">
        <v>24</v>
      </c>
      <c r="AD26" s="151">
        <v>-4.138000011444092</v>
      </c>
      <c r="AE26" s="253" t="s">
        <v>160</v>
      </c>
      <c r="AF26" s="1"/>
    </row>
    <row r="27" spans="1:32" ht="11.25" customHeight="1">
      <c r="A27" s="215">
        <v>25</v>
      </c>
      <c r="B27" s="207">
        <v>-2.868000030517578</v>
      </c>
      <c r="C27" s="207">
        <v>-3.624000072479248</v>
      </c>
      <c r="D27" s="207">
        <v>-4.809999942779541</v>
      </c>
      <c r="E27" s="207">
        <v>-5.690999984741211</v>
      </c>
      <c r="F27" s="207">
        <v>-6.00600004196167</v>
      </c>
      <c r="G27" s="207">
        <v>-4.748000144958496</v>
      </c>
      <c r="H27" s="207">
        <v>-3.6559998989105225</v>
      </c>
      <c r="I27" s="207">
        <v>-0.8619999885559082</v>
      </c>
      <c r="J27" s="207">
        <v>-0.10499999672174454</v>
      </c>
      <c r="K27" s="207">
        <v>1.1460000276565552</v>
      </c>
      <c r="L27" s="207">
        <v>2.1659998893737793</v>
      </c>
      <c r="M27" s="207">
        <v>3.049999952316284</v>
      </c>
      <c r="N27" s="207">
        <v>3.9649999141693115</v>
      </c>
      <c r="O27" s="207">
        <v>3.818000078201294</v>
      </c>
      <c r="P27" s="207">
        <v>2.565000057220459</v>
      </c>
      <c r="Q27" s="207">
        <v>2.302000045776367</v>
      </c>
      <c r="R27" s="207">
        <v>0.1889999955892563</v>
      </c>
      <c r="S27" s="207">
        <v>-1.4290000200271606</v>
      </c>
      <c r="T27" s="207">
        <v>-1.7339999675750732</v>
      </c>
      <c r="U27" s="207">
        <v>-2.2060000896453857</v>
      </c>
      <c r="V27" s="207">
        <v>-2.384999990463257</v>
      </c>
      <c r="W27" s="207">
        <v>-2.1640000343322754</v>
      </c>
      <c r="X27" s="207">
        <v>-2.6059999465942383</v>
      </c>
      <c r="Y27" s="207">
        <v>-2.7209999561309814</v>
      </c>
      <c r="Z27" s="214">
        <f t="shared" si="0"/>
        <v>-1.183916672753791</v>
      </c>
      <c r="AA27" s="151">
        <v>5.007999897003174</v>
      </c>
      <c r="AB27" s="152" t="s">
        <v>135</v>
      </c>
      <c r="AC27" s="2">
        <v>25</v>
      </c>
      <c r="AD27" s="151">
        <v>-6.247000217437744</v>
      </c>
      <c r="AE27" s="253" t="s">
        <v>161</v>
      </c>
      <c r="AF27" s="1"/>
    </row>
    <row r="28" spans="1:32" ht="11.25" customHeight="1">
      <c r="A28" s="215">
        <v>26</v>
      </c>
      <c r="B28" s="207">
        <v>-0.9350000023841858</v>
      </c>
      <c r="C28" s="207">
        <v>-0.03200000151991844</v>
      </c>
      <c r="D28" s="207">
        <v>1.1460000276565552</v>
      </c>
      <c r="E28" s="207">
        <v>2.260999917984009</v>
      </c>
      <c r="F28" s="207">
        <v>1.61899995803833</v>
      </c>
      <c r="G28" s="207">
        <v>2.871000051498413</v>
      </c>
      <c r="H28" s="207">
        <v>3.7139999866485596</v>
      </c>
      <c r="I28" s="207">
        <v>4.419000148773193</v>
      </c>
      <c r="J28" s="207">
        <v>4.703000068664551</v>
      </c>
      <c r="K28" s="207">
        <v>4.914000034332275</v>
      </c>
      <c r="L28" s="207">
        <v>6.968999862670898</v>
      </c>
      <c r="M28" s="207">
        <v>6.482999801635742</v>
      </c>
      <c r="N28" s="207">
        <v>6.7779998779296875</v>
      </c>
      <c r="O28" s="207">
        <v>7.110000133514404</v>
      </c>
      <c r="P28" s="207">
        <v>8.119999885559082</v>
      </c>
      <c r="Q28" s="207">
        <v>8.289999961853027</v>
      </c>
      <c r="R28" s="207">
        <v>8.170000076293945</v>
      </c>
      <c r="S28" s="207">
        <v>8.34000015258789</v>
      </c>
      <c r="T28" s="207">
        <v>8.050000190734863</v>
      </c>
      <c r="U28" s="207">
        <v>8.140000343322754</v>
      </c>
      <c r="V28" s="207">
        <v>7.579999923706055</v>
      </c>
      <c r="W28" s="207">
        <v>8.15999984741211</v>
      </c>
      <c r="X28" s="207">
        <v>6.5879998207092285</v>
      </c>
      <c r="Y28" s="207">
        <v>4.5970001220703125</v>
      </c>
      <c r="Z28" s="214">
        <f t="shared" si="0"/>
        <v>5.3356250079038245</v>
      </c>
      <c r="AA28" s="151">
        <v>8.539999961853027</v>
      </c>
      <c r="AB28" s="152" t="s">
        <v>136</v>
      </c>
      <c r="AC28" s="2">
        <v>26</v>
      </c>
      <c r="AD28" s="151">
        <v>-2.7939999103546143</v>
      </c>
      <c r="AE28" s="253" t="s">
        <v>162</v>
      </c>
      <c r="AF28" s="1"/>
    </row>
    <row r="29" spans="1:32" ht="11.25" customHeight="1">
      <c r="A29" s="215">
        <v>27</v>
      </c>
      <c r="B29" s="207">
        <v>3.071000099182129</v>
      </c>
      <c r="C29" s="207">
        <v>2.503000020980835</v>
      </c>
      <c r="D29" s="207">
        <v>2.2079999446868896</v>
      </c>
      <c r="E29" s="207">
        <v>1.8819999694824219</v>
      </c>
      <c r="F29" s="207">
        <v>1.3880000114440918</v>
      </c>
      <c r="G29" s="207">
        <v>1.1990000009536743</v>
      </c>
      <c r="H29" s="207">
        <v>0.8619999885559082</v>
      </c>
      <c r="I29" s="207">
        <v>2.2190001010894775</v>
      </c>
      <c r="J29" s="207">
        <v>2.2720000743865967</v>
      </c>
      <c r="K29" s="207">
        <v>4.071000099182129</v>
      </c>
      <c r="L29" s="207">
        <v>3.9230000972747803</v>
      </c>
      <c r="M29" s="207">
        <v>3.618000030517578</v>
      </c>
      <c r="N29" s="207">
        <v>4.302000045776367</v>
      </c>
      <c r="O29" s="207">
        <v>3.828000068664551</v>
      </c>
      <c r="P29" s="207">
        <v>2.9539999961853027</v>
      </c>
      <c r="Q29" s="207">
        <v>2.6389999389648438</v>
      </c>
      <c r="R29" s="207">
        <v>1.6399999856948853</v>
      </c>
      <c r="S29" s="207">
        <v>0.6309999823570251</v>
      </c>
      <c r="T29" s="207">
        <v>-0.335999995470047</v>
      </c>
      <c r="U29" s="207">
        <v>-0.5989999771118164</v>
      </c>
      <c r="V29" s="207">
        <v>-0.6729999780654907</v>
      </c>
      <c r="W29" s="207">
        <v>-1.5130000114440918</v>
      </c>
      <c r="X29" s="207">
        <v>-2.4690001010894775</v>
      </c>
      <c r="Y29" s="207">
        <v>-2.1429998874664307</v>
      </c>
      <c r="Z29" s="214">
        <f t="shared" si="0"/>
        <v>1.5615416876971722</v>
      </c>
      <c r="AA29" s="151">
        <v>5.11299991607666</v>
      </c>
      <c r="AB29" s="152" t="s">
        <v>137</v>
      </c>
      <c r="AC29" s="2">
        <v>27</v>
      </c>
      <c r="AD29" s="151">
        <v>-2.615999937057495</v>
      </c>
      <c r="AE29" s="253" t="s">
        <v>163</v>
      </c>
      <c r="AF29" s="1"/>
    </row>
    <row r="30" spans="1:32" ht="11.25" customHeight="1">
      <c r="A30" s="215">
        <v>28</v>
      </c>
      <c r="B30" s="207">
        <v>-1.7760000228881836</v>
      </c>
      <c r="C30" s="207">
        <v>-2.6050000190734863</v>
      </c>
      <c r="D30" s="207">
        <v>-3.444999933242798</v>
      </c>
      <c r="E30" s="207">
        <v>-2.8570001125335693</v>
      </c>
      <c r="F30" s="207">
        <v>-2.742000102996826</v>
      </c>
      <c r="G30" s="207">
        <v>-3.5929999351501465</v>
      </c>
      <c r="H30" s="207">
        <v>-2.0179998874664307</v>
      </c>
      <c r="I30" s="207">
        <v>0.17900000512599945</v>
      </c>
      <c r="J30" s="207">
        <v>0.9990000128746033</v>
      </c>
      <c r="K30" s="207">
        <v>3.691999912261963</v>
      </c>
      <c r="L30" s="207">
        <v>5.01800012588501</v>
      </c>
      <c r="M30" s="207">
        <v>6.4720001220703125</v>
      </c>
      <c r="N30" s="207">
        <v>7.559999942779541</v>
      </c>
      <c r="O30" s="207">
        <v>6.764999866485596</v>
      </c>
      <c r="P30" s="207">
        <v>5.942999839782715</v>
      </c>
      <c r="Q30" s="207">
        <v>5.5960001945495605</v>
      </c>
      <c r="R30" s="207">
        <v>4.732999801635742</v>
      </c>
      <c r="S30" s="207">
        <v>1.062000036239624</v>
      </c>
      <c r="T30" s="207">
        <v>-0.4519999921321869</v>
      </c>
      <c r="U30" s="207">
        <v>-0.7459999918937683</v>
      </c>
      <c r="V30" s="207">
        <v>-0.8199999928474426</v>
      </c>
      <c r="W30" s="207">
        <v>-0.24199999868869781</v>
      </c>
      <c r="X30" s="207">
        <v>-0.11599999666213989</v>
      </c>
      <c r="Y30" s="207">
        <v>-0.4519999921321869</v>
      </c>
      <c r="Z30" s="214">
        <f t="shared" si="0"/>
        <v>1.0897916617492835</v>
      </c>
      <c r="AA30" s="151">
        <v>7.650000095367432</v>
      </c>
      <c r="AB30" s="152" t="s">
        <v>138</v>
      </c>
      <c r="AC30" s="2">
        <v>28</v>
      </c>
      <c r="AD30" s="151">
        <v>-3.812999963760376</v>
      </c>
      <c r="AE30" s="253" t="s">
        <v>112</v>
      </c>
      <c r="AF30" s="1"/>
    </row>
    <row r="31" spans="1:32" ht="11.25" customHeight="1">
      <c r="A31" s="215">
        <v>29</v>
      </c>
      <c r="B31" s="207">
        <v>-1.0720000267028809</v>
      </c>
      <c r="C31" s="207">
        <v>-1.4500000476837158</v>
      </c>
      <c r="D31" s="207">
        <v>-1.534000039100647</v>
      </c>
      <c r="E31" s="207">
        <v>-1.74399995803833</v>
      </c>
      <c r="F31" s="207">
        <v>-1.8389999866485596</v>
      </c>
      <c r="G31" s="207">
        <v>-1.7970000505447388</v>
      </c>
      <c r="H31" s="207">
        <v>-1.4819999933242798</v>
      </c>
      <c r="I31" s="207">
        <v>2.114000082015991</v>
      </c>
      <c r="J31" s="207">
        <v>6.715000152587891</v>
      </c>
      <c r="K31" s="207">
        <v>7.570000171661377</v>
      </c>
      <c r="L31" s="207">
        <v>7.75</v>
      </c>
      <c r="M31" s="207">
        <v>9.300000190734863</v>
      </c>
      <c r="N31" s="207">
        <v>9.699999809265137</v>
      </c>
      <c r="O31" s="207">
        <v>9.100000381469727</v>
      </c>
      <c r="P31" s="207">
        <v>8.1899995803833</v>
      </c>
      <c r="Q31" s="207">
        <v>7.610000133514404</v>
      </c>
      <c r="R31" s="207">
        <v>4.511000156402588</v>
      </c>
      <c r="S31" s="207">
        <v>2.88100004196167</v>
      </c>
      <c r="T31" s="207">
        <v>1.2510000467300415</v>
      </c>
      <c r="U31" s="207">
        <v>1.0410000085830688</v>
      </c>
      <c r="V31" s="207">
        <v>1.534999966621399</v>
      </c>
      <c r="W31" s="207">
        <v>2.124000072479248</v>
      </c>
      <c r="X31" s="207">
        <v>1.850000023841858</v>
      </c>
      <c r="Y31" s="207">
        <v>1.0299999713897705</v>
      </c>
      <c r="Z31" s="214"/>
      <c r="AA31" s="151">
        <v>10.050000190734863</v>
      </c>
      <c r="AB31" s="152" t="s">
        <v>139</v>
      </c>
      <c r="AC31" s="2"/>
      <c r="AD31" s="151">
        <v>-2.069999933242798</v>
      </c>
      <c r="AE31" s="253" t="s">
        <v>164</v>
      </c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-1.4420000085414484</v>
      </c>
      <c r="C34" s="217">
        <f t="shared" si="1"/>
        <v>-1.6068965596114766</v>
      </c>
      <c r="D34" s="217">
        <f t="shared" si="1"/>
        <v>-1.7890689834181606</v>
      </c>
      <c r="E34" s="217">
        <f t="shared" si="1"/>
        <v>-1.8738275822894326</v>
      </c>
      <c r="F34" s="217">
        <f t="shared" si="1"/>
        <v>-1.9465172606809387</v>
      </c>
      <c r="G34" s="217">
        <f t="shared" si="1"/>
        <v>-1.929068969241504</v>
      </c>
      <c r="H34" s="217">
        <f t="shared" si="1"/>
        <v>-1.4313793074468086</v>
      </c>
      <c r="I34" s="217">
        <f t="shared" si="1"/>
        <v>0.722448297615709</v>
      </c>
      <c r="J34" s="217">
        <f t="shared" si="1"/>
        <v>2.3552413744016967</v>
      </c>
      <c r="K34" s="217">
        <f t="shared" si="1"/>
        <v>3.4177586508208306</v>
      </c>
      <c r="L34" s="217">
        <f t="shared" si="1"/>
        <v>4.236448284623952</v>
      </c>
      <c r="M34" s="217">
        <f t="shared" si="1"/>
        <v>4.645931032197229</v>
      </c>
      <c r="N34" s="217">
        <f t="shared" si="1"/>
        <v>4.8829310279468014</v>
      </c>
      <c r="O34" s="217">
        <f t="shared" si="1"/>
        <v>4.31517245029581</v>
      </c>
      <c r="P34" s="217">
        <f t="shared" si="1"/>
        <v>3.819137883597407</v>
      </c>
      <c r="Q34" s="217">
        <f t="shared" si="1"/>
        <v>3.2646207058609558</v>
      </c>
      <c r="R34" s="217">
        <f>AVERAGE(R3:R33)</f>
        <v>1.7528965579795426</v>
      </c>
      <c r="S34" s="217">
        <f aca="true" t="shared" si="2" ref="S34:Y34">AVERAGE(S3:S33)</f>
        <v>0.5803793190882124</v>
      </c>
      <c r="T34" s="217">
        <f t="shared" si="2"/>
        <v>0.07717241802863006</v>
      </c>
      <c r="U34" s="217">
        <f t="shared" si="2"/>
        <v>-0.12113792006054828</v>
      </c>
      <c r="V34" s="217">
        <f t="shared" si="2"/>
        <v>-0.4003103466640259</v>
      </c>
      <c r="W34" s="217">
        <f t="shared" si="2"/>
        <v>-0.3385172661008506</v>
      </c>
      <c r="X34" s="217">
        <f t="shared" si="2"/>
        <v>-0.6815517209470272</v>
      </c>
      <c r="Y34" s="217">
        <f t="shared" si="2"/>
        <v>-1.1211379183263614</v>
      </c>
      <c r="Z34" s="217">
        <f>AVERAGE(B3:Y33)</f>
        <v>0.8078635066303413</v>
      </c>
      <c r="AA34" s="218">
        <f>(AVERAGE(最高))</f>
        <v>5.662172414105514</v>
      </c>
      <c r="AB34" s="219"/>
      <c r="AC34" s="220"/>
      <c r="AD34" s="218">
        <f>(AVERAGE(最低))</f>
        <v>-3.679793090655886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12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29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13.359999656677246</v>
      </c>
      <c r="C46" s="3"/>
      <c r="D46" s="159"/>
      <c r="E46" s="197"/>
      <c r="F46" s="156"/>
      <c r="G46" s="157">
        <f>MIN(最低)</f>
        <v>-6.247000217437744</v>
      </c>
      <c r="H46" s="3"/>
      <c r="I46" s="255"/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0.6940000057220459</v>
      </c>
      <c r="C3" s="207">
        <v>0.6940000057220459</v>
      </c>
      <c r="D3" s="207">
        <v>0.6620000004768372</v>
      </c>
      <c r="E3" s="207">
        <v>0.1679999977350235</v>
      </c>
      <c r="F3" s="207">
        <v>0.020999999716877937</v>
      </c>
      <c r="G3" s="207">
        <v>-0.24199999868869781</v>
      </c>
      <c r="H3" s="207">
        <v>1.0410000085830688</v>
      </c>
      <c r="I3" s="207">
        <v>6.291999816894531</v>
      </c>
      <c r="J3" s="207">
        <v>8.25</v>
      </c>
      <c r="K3" s="207">
        <v>9.890000343322754</v>
      </c>
      <c r="L3" s="207">
        <v>10.59000015258789</v>
      </c>
      <c r="M3" s="207">
        <v>9.279999732971191</v>
      </c>
      <c r="N3" s="207">
        <v>9.170000076293945</v>
      </c>
      <c r="O3" s="207">
        <v>9.149999618530273</v>
      </c>
      <c r="P3" s="207">
        <v>8.079999923706055</v>
      </c>
      <c r="Q3" s="207">
        <v>6.385000228881836</v>
      </c>
      <c r="R3" s="207">
        <v>4.447999954223633</v>
      </c>
      <c r="S3" s="207">
        <v>3.6489999294281006</v>
      </c>
      <c r="T3" s="207">
        <v>2.690999984741211</v>
      </c>
      <c r="U3" s="207">
        <v>1.6920000314712524</v>
      </c>
      <c r="V3" s="207">
        <v>2.302000045776367</v>
      </c>
      <c r="W3" s="207">
        <v>1.9869999885559082</v>
      </c>
      <c r="X3" s="207">
        <v>-1.0609999895095825</v>
      </c>
      <c r="Y3" s="207">
        <v>-1.6180000305175781</v>
      </c>
      <c r="Z3" s="214">
        <f aca="true" t="shared" si="0" ref="Z3:Z33">AVERAGE(B3:Y3)</f>
        <v>3.9256249927760414</v>
      </c>
      <c r="AA3" s="151">
        <v>11.15999984741211</v>
      </c>
      <c r="AB3" s="152" t="s">
        <v>165</v>
      </c>
      <c r="AC3" s="2">
        <v>1</v>
      </c>
      <c r="AD3" s="151">
        <v>-1.7020000219345093</v>
      </c>
      <c r="AE3" s="253" t="s">
        <v>103</v>
      </c>
      <c r="AF3" s="1"/>
    </row>
    <row r="4" spans="1:32" ht="11.25" customHeight="1">
      <c r="A4" s="215">
        <v>2</v>
      </c>
      <c r="B4" s="207">
        <v>-1.4809999465942383</v>
      </c>
      <c r="C4" s="207">
        <v>-1.8170000314712524</v>
      </c>
      <c r="D4" s="207">
        <v>-2.384000062942505</v>
      </c>
      <c r="E4" s="207">
        <v>-2.5</v>
      </c>
      <c r="F4" s="207">
        <v>-1.6180000305175781</v>
      </c>
      <c r="G4" s="207">
        <v>-2.509999990463257</v>
      </c>
      <c r="H4" s="207">
        <v>-0.7360000014305115</v>
      </c>
      <c r="I4" s="207">
        <v>3.6500000953674316</v>
      </c>
      <c r="J4" s="207">
        <v>5.313000202178955</v>
      </c>
      <c r="K4" s="207">
        <v>6.4079999923706055</v>
      </c>
      <c r="L4" s="207">
        <v>8.050000190734863</v>
      </c>
      <c r="M4" s="207">
        <v>8.670000076293945</v>
      </c>
      <c r="N4" s="207">
        <v>9.010000228881836</v>
      </c>
      <c r="O4" s="207">
        <v>8.619999885559082</v>
      </c>
      <c r="P4" s="207">
        <v>7.150000095367432</v>
      </c>
      <c r="Q4" s="207">
        <v>6.394999980926514</v>
      </c>
      <c r="R4" s="207">
        <v>5.310999870300293</v>
      </c>
      <c r="S4" s="208">
        <v>2.638000011444092</v>
      </c>
      <c r="T4" s="207">
        <v>1.6820000410079956</v>
      </c>
      <c r="U4" s="207">
        <v>1.7660000324249268</v>
      </c>
      <c r="V4" s="207">
        <v>2.859999895095825</v>
      </c>
      <c r="W4" s="207">
        <v>3.7219998836517334</v>
      </c>
      <c r="X4" s="207">
        <v>3.553999900817871</v>
      </c>
      <c r="Y4" s="207">
        <v>4.0269999504089355</v>
      </c>
      <c r="Z4" s="214">
        <f t="shared" si="0"/>
        <v>3.1575000112255416</v>
      </c>
      <c r="AA4" s="151">
        <v>9.829999923706055</v>
      </c>
      <c r="AB4" s="152" t="s">
        <v>166</v>
      </c>
      <c r="AC4" s="2">
        <v>2</v>
      </c>
      <c r="AD4" s="151">
        <v>-2.688999891281128</v>
      </c>
      <c r="AE4" s="253" t="s">
        <v>191</v>
      </c>
      <c r="AF4" s="1"/>
    </row>
    <row r="5" spans="1:32" ht="11.25" customHeight="1">
      <c r="A5" s="215">
        <v>3</v>
      </c>
      <c r="B5" s="207">
        <v>3.565000057220459</v>
      </c>
      <c r="C5" s="207">
        <v>2.007999897003174</v>
      </c>
      <c r="D5" s="207">
        <v>1.6920000314712524</v>
      </c>
      <c r="E5" s="207">
        <v>1.125</v>
      </c>
      <c r="F5" s="207">
        <v>0.9139999747276306</v>
      </c>
      <c r="G5" s="207">
        <v>0.8299999833106995</v>
      </c>
      <c r="H5" s="207">
        <v>1.7769999504089355</v>
      </c>
      <c r="I5" s="207">
        <v>4.322999954223633</v>
      </c>
      <c r="J5" s="207">
        <v>8.149999618530273</v>
      </c>
      <c r="K5" s="207">
        <v>9.359999656677246</v>
      </c>
      <c r="L5" s="207">
        <v>9.199999809265137</v>
      </c>
      <c r="M5" s="207">
        <v>8.760000228881836</v>
      </c>
      <c r="N5" s="207">
        <v>8.899999618530273</v>
      </c>
      <c r="O5" s="207">
        <v>9.630000114440918</v>
      </c>
      <c r="P5" s="207">
        <v>8.25</v>
      </c>
      <c r="Q5" s="207">
        <v>5.015999794006348</v>
      </c>
      <c r="R5" s="207">
        <v>5.090000152587891</v>
      </c>
      <c r="S5" s="207">
        <v>3.2279999256134033</v>
      </c>
      <c r="T5" s="207">
        <v>2.2070000171661377</v>
      </c>
      <c r="U5" s="207">
        <v>1.7130000591278076</v>
      </c>
      <c r="V5" s="207">
        <v>2.9649999141693115</v>
      </c>
      <c r="W5" s="207">
        <v>3.51200008392334</v>
      </c>
      <c r="X5" s="207">
        <v>2.869999885559082</v>
      </c>
      <c r="Y5" s="207">
        <v>1.9450000524520874</v>
      </c>
      <c r="Z5" s="214">
        <f t="shared" si="0"/>
        <v>4.459583282470703</v>
      </c>
      <c r="AA5" s="151">
        <v>10.989999771118164</v>
      </c>
      <c r="AB5" s="152" t="s">
        <v>167</v>
      </c>
      <c r="AC5" s="2">
        <v>3</v>
      </c>
      <c r="AD5" s="151">
        <v>0.578000009059906</v>
      </c>
      <c r="AE5" s="253" t="s">
        <v>112</v>
      </c>
      <c r="AF5" s="1"/>
    </row>
    <row r="6" spans="1:32" ht="11.25" customHeight="1">
      <c r="A6" s="215">
        <v>4</v>
      </c>
      <c r="B6" s="207">
        <v>3.0280001163482666</v>
      </c>
      <c r="C6" s="207">
        <v>2.187000036239624</v>
      </c>
      <c r="D6" s="207">
        <v>1.2089999914169312</v>
      </c>
      <c r="E6" s="207">
        <v>-0.871999979019165</v>
      </c>
      <c r="F6" s="207">
        <v>-0.9980000257492065</v>
      </c>
      <c r="G6" s="207">
        <v>-1.2400000095367432</v>
      </c>
      <c r="H6" s="207">
        <v>-0.578000009059906</v>
      </c>
      <c r="I6" s="207">
        <v>2.059999942779541</v>
      </c>
      <c r="J6" s="207">
        <v>4.605999946594238</v>
      </c>
      <c r="K6" s="207">
        <v>4.901000022888184</v>
      </c>
      <c r="L6" s="207">
        <v>7.199999809265137</v>
      </c>
      <c r="M6" s="207">
        <v>7.03000020980835</v>
      </c>
      <c r="N6" s="207">
        <v>8.100000381469727</v>
      </c>
      <c r="O6" s="207">
        <v>7.849999904632568</v>
      </c>
      <c r="P6" s="207">
        <v>6.743000030517578</v>
      </c>
      <c r="Q6" s="207">
        <v>5.73199987411499</v>
      </c>
      <c r="R6" s="207">
        <v>4.40500020980835</v>
      </c>
      <c r="S6" s="207">
        <v>2.8269999027252197</v>
      </c>
      <c r="T6" s="207">
        <v>2.575000047683716</v>
      </c>
      <c r="U6" s="207">
        <v>2.4179999828338623</v>
      </c>
      <c r="V6" s="207">
        <v>2.239000082015991</v>
      </c>
      <c r="W6" s="207">
        <v>1.965999960899353</v>
      </c>
      <c r="X6" s="207">
        <v>1.7130000591278076</v>
      </c>
      <c r="Y6" s="207">
        <v>1.4079999923706055</v>
      </c>
      <c r="Z6" s="214">
        <f t="shared" si="0"/>
        <v>3.1878750200072923</v>
      </c>
      <c r="AA6" s="151">
        <v>8.779999732971191</v>
      </c>
      <c r="AB6" s="152" t="s">
        <v>168</v>
      </c>
      <c r="AC6" s="2">
        <v>4</v>
      </c>
      <c r="AD6" s="151">
        <v>-1.5440000295639038</v>
      </c>
      <c r="AE6" s="253" t="s">
        <v>192</v>
      </c>
      <c r="AF6" s="1"/>
    </row>
    <row r="7" spans="1:32" ht="11.25" customHeight="1">
      <c r="A7" s="215">
        <v>5</v>
      </c>
      <c r="B7" s="207">
        <v>1.3559999465942383</v>
      </c>
      <c r="C7" s="207">
        <v>1.3140000104904175</v>
      </c>
      <c r="D7" s="207">
        <v>1.0720000267028809</v>
      </c>
      <c r="E7" s="207">
        <v>1.1039999723434448</v>
      </c>
      <c r="F7" s="207">
        <v>1.125</v>
      </c>
      <c r="G7" s="207">
        <v>0.9139999747276306</v>
      </c>
      <c r="H7" s="207">
        <v>1.2400000095367432</v>
      </c>
      <c r="I7" s="207">
        <v>1.871000051498413</v>
      </c>
      <c r="J7" s="207">
        <v>2.765000104904175</v>
      </c>
      <c r="K7" s="207">
        <v>3.122999906539917</v>
      </c>
      <c r="L7" s="207">
        <v>3.563999891281128</v>
      </c>
      <c r="M7" s="207">
        <v>4.375</v>
      </c>
      <c r="N7" s="207">
        <v>6.2179999351501465</v>
      </c>
      <c r="O7" s="207">
        <v>6.860000133514404</v>
      </c>
      <c r="P7" s="207">
        <v>6.111000061035156</v>
      </c>
      <c r="Q7" s="207">
        <v>5.953000068664551</v>
      </c>
      <c r="R7" s="207">
        <v>4.374000072479248</v>
      </c>
      <c r="S7" s="207">
        <v>2.375999927520752</v>
      </c>
      <c r="T7" s="207">
        <v>0.9139999747276306</v>
      </c>
      <c r="U7" s="207">
        <v>0.335999995470047</v>
      </c>
      <c r="V7" s="207">
        <v>0.12600000202655792</v>
      </c>
      <c r="W7" s="207">
        <v>0.15800000727176666</v>
      </c>
      <c r="X7" s="207">
        <v>-0.08399999886751175</v>
      </c>
      <c r="Y7" s="207">
        <v>-0.9350000023841858</v>
      </c>
      <c r="Z7" s="214">
        <f t="shared" si="0"/>
        <v>2.3429166696344814</v>
      </c>
      <c r="AA7" s="151">
        <v>8.289999961853027</v>
      </c>
      <c r="AB7" s="152" t="s">
        <v>72</v>
      </c>
      <c r="AC7" s="2">
        <v>5</v>
      </c>
      <c r="AD7" s="151">
        <v>-1.0299999713897705</v>
      </c>
      <c r="AE7" s="253" t="s">
        <v>193</v>
      </c>
      <c r="AF7" s="1"/>
    </row>
    <row r="8" spans="1:32" ht="11.25" customHeight="1">
      <c r="A8" s="215">
        <v>6</v>
      </c>
      <c r="B8" s="207">
        <v>-0.6930000185966492</v>
      </c>
      <c r="C8" s="207">
        <v>-0.5249999761581421</v>
      </c>
      <c r="D8" s="207">
        <v>-0.671999990940094</v>
      </c>
      <c r="E8" s="207">
        <v>-0.5460000038146973</v>
      </c>
      <c r="F8" s="207">
        <v>-0.777999997138977</v>
      </c>
      <c r="G8" s="207">
        <v>-1.0820000171661377</v>
      </c>
      <c r="H8" s="207">
        <v>-0.17900000512599945</v>
      </c>
      <c r="I8" s="207">
        <v>2.5869998931884766</v>
      </c>
      <c r="J8" s="207">
        <v>3.9860000610351562</v>
      </c>
      <c r="K8" s="207">
        <v>5.164999961853027</v>
      </c>
      <c r="L8" s="207">
        <v>5.764999866485596</v>
      </c>
      <c r="M8" s="207">
        <v>8.289999961853027</v>
      </c>
      <c r="N8" s="207">
        <v>5.3429999351501465</v>
      </c>
      <c r="O8" s="207">
        <v>4.953000068664551</v>
      </c>
      <c r="P8" s="207">
        <v>5.289999961853027</v>
      </c>
      <c r="Q8" s="207">
        <v>5.047999858856201</v>
      </c>
      <c r="R8" s="207">
        <v>4.669000148773193</v>
      </c>
      <c r="S8" s="207">
        <v>1.4509999752044678</v>
      </c>
      <c r="T8" s="207">
        <v>-0.3149999976158142</v>
      </c>
      <c r="U8" s="207">
        <v>-0.9350000023841858</v>
      </c>
      <c r="V8" s="207">
        <v>-0.640999972820282</v>
      </c>
      <c r="W8" s="207">
        <v>-0.7670000195503235</v>
      </c>
      <c r="X8" s="207">
        <v>-0.871999979019165</v>
      </c>
      <c r="Y8" s="207">
        <v>-1.3869999647140503</v>
      </c>
      <c r="Z8" s="214">
        <f t="shared" si="0"/>
        <v>1.7981249894946814</v>
      </c>
      <c r="AA8" s="151">
        <v>8.3100004196167</v>
      </c>
      <c r="AB8" s="152" t="s">
        <v>127</v>
      </c>
      <c r="AC8" s="2">
        <v>6</v>
      </c>
      <c r="AD8" s="151">
        <v>-1.4919999837875366</v>
      </c>
      <c r="AE8" s="253" t="s">
        <v>194</v>
      </c>
      <c r="AF8" s="1"/>
    </row>
    <row r="9" spans="1:32" ht="11.25" customHeight="1">
      <c r="A9" s="215">
        <v>7</v>
      </c>
      <c r="B9" s="207">
        <v>-1.0190000534057617</v>
      </c>
      <c r="C9" s="207">
        <v>-1.1770000457763672</v>
      </c>
      <c r="D9" s="207">
        <v>-0.17900000512599945</v>
      </c>
      <c r="E9" s="207">
        <v>0.5989999771118164</v>
      </c>
      <c r="F9" s="207">
        <v>2.049999952316284</v>
      </c>
      <c r="G9" s="207">
        <v>1.7029999494552612</v>
      </c>
      <c r="H9" s="207">
        <v>2.513000011444092</v>
      </c>
      <c r="I9" s="207">
        <v>2.9549999237060547</v>
      </c>
      <c r="J9" s="207">
        <v>3.492000102996826</v>
      </c>
      <c r="K9" s="207">
        <v>3.0810000896453857</v>
      </c>
      <c r="L9" s="207">
        <v>4.364999771118164</v>
      </c>
      <c r="M9" s="207">
        <v>4.5970001220703125</v>
      </c>
      <c r="N9" s="207">
        <v>4.111999988555908</v>
      </c>
      <c r="O9" s="207">
        <v>3.3329999446868896</v>
      </c>
      <c r="P9" s="207">
        <v>3.617000102996826</v>
      </c>
      <c r="Q9" s="207">
        <v>3.880000114440918</v>
      </c>
      <c r="R9" s="207">
        <v>2.9230000972747803</v>
      </c>
      <c r="S9" s="207">
        <v>1.0509999990463257</v>
      </c>
      <c r="T9" s="207">
        <v>0.3569999933242798</v>
      </c>
      <c r="U9" s="207">
        <v>-0.9769999980926514</v>
      </c>
      <c r="V9" s="207">
        <v>-1.4919999837875366</v>
      </c>
      <c r="W9" s="207">
        <v>-1.9429999589920044</v>
      </c>
      <c r="X9" s="207">
        <v>-1.534000039100647</v>
      </c>
      <c r="Y9" s="207">
        <v>-1.6069999933242798</v>
      </c>
      <c r="Z9" s="214">
        <f t="shared" si="0"/>
        <v>1.4458333359410365</v>
      </c>
      <c r="AA9" s="151">
        <v>5.7129998207092285</v>
      </c>
      <c r="AB9" s="152" t="s">
        <v>117</v>
      </c>
      <c r="AC9" s="2">
        <v>7</v>
      </c>
      <c r="AD9" s="151">
        <v>-2.0799999237060547</v>
      </c>
      <c r="AE9" s="253" t="s">
        <v>195</v>
      </c>
      <c r="AF9" s="1"/>
    </row>
    <row r="10" spans="1:32" ht="11.25" customHeight="1">
      <c r="A10" s="215">
        <v>8</v>
      </c>
      <c r="B10" s="207">
        <v>-2.374000072479248</v>
      </c>
      <c r="C10" s="207">
        <v>-2.5950000286102295</v>
      </c>
      <c r="D10" s="207">
        <v>-2.5</v>
      </c>
      <c r="E10" s="207">
        <v>-2.805000066757202</v>
      </c>
      <c r="F10" s="207">
        <v>-2.5</v>
      </c>
      <c r="G10" s="207">
        <v>-2.6579999923706055</v>
      </c>
      <c r="H10" s="207">
        <v>-1.3240000009536743</v>
      </c>
      <c r="I10" s="207">
        <v>2.312999963760376</v>
      </c>
      <c r="J10" s="207">
        <v>5.366000175476074</v>
      </c>
      <c r="K10" s="207">
        <v>6.366000175476074</v>
      </c>
      <c r="L10" s="207">
        <v>7.400000095367432</v>
      </c>
      <c r="M10" s="207">
        <v>9.300000190734863</v>
      </c>
      <c r="N10" s="207">
        <v>8.90999984741211</v>
      </c>
      <c r="O10" s="207">
        <v>10.5600004196167</v>
      </c>
      <c r="P10" s="207">
        <v>7.900000095367432</v>
      </c>
      <c r="Q10" s="207">
        <v>6.848999977111816</v>
      </c>
      <c r="R10" s="207">
        <v>4.994999885559082</v>
      </c>
      <c r="S10" s="207">
        <v>2.818000078201294</v>
      </c>
      <c r="T10" s="207">
        <v>1.7760000228881836</v>
      </c>
      <c r="U10" s="207">
        <v>0.7990000247955322</v>
      </c>
      <c r="V10" s="207">
        <v>0.34700000286102295</v>
      </c>
      <c r="W10" s="207">
        <v>0.0949999988079071</v>
      </c>
      <c r="X10" s="207">
        <v>-0.08399999886751175</v>
      </c>
      <c r="Y10" s="207">
        <v>-0.27300000190734863</v>
      </c>
      <c r="Z10" s="214">
        <f t="shared" si="0"/>
        <v>2.44504169964542</v>
      </c>
      <c r="AA10" s="151">
        <v>10.699999809265137</v>
      </c>
      <c r="AB10" s="152" t="s">
        <v>169</v>
      </c>
      <c r="AC10" s="2">
        <v>8</v>
      </c>
      <c r="AD10" s="151">
        <v>-2.99399995803833</v>
      </c>
      <c r="AE10" s="253" t="s">
        <v>196</v>
      </c>
      <c r="AF10" s="1"/>
    </row>
    <row r="11" spans="1:32" ht="11.25" customHeight="1">
      <c r="A11" s="215">
        <v>9</v>
      </c>
      <c r="B11" s="207">
        <v>-0.13699999451637268</v>
      </c>
      <c r="C11" s="207">
        <v>-0.2939999997615814</v>
      </c>
      <c r="D11" s="207">
        <v>-0.4729999899864197</v>
      </c>
      <c r="E11" s="207">
        <v>-0.5149999856948853</v>
      </c>
      <c r="F11" s="207">
        <v>-0.25200000405311584</v>
      </c>
      <c r="G11" s="207">
        <v>-0.2840000092983246</v>
      </c>
      <c r="H11" s="207">
        <v>0.925000011920929</v>
      </c>
      <c r="I11" s="207">
        <v>4.796999931335449</v>
      </c>
      <c r="J11" s="207">
        <v>8.829999923706055</v>
      </c>
      <c r="K11" s="207">
        <v>10.680000305175781</v>
      </c>
      <c r="L11" s="207">
        <v>11.630000114440918</v>
      </c>
      <c r="M11" s="207">
        <v>11.399999618530273</v>
      </c>
      <c r="N11" s="207">
        <v>11.489999771118164</v>
      </c>
      <c r="O11" s="207">
        <v>12.670000076293945</v>
      </c>
      <c r="P11" s="207">
        <v>11.869999885559082</v>
      </c>
      <c r="Q11" s="207">
        <v>11.529999732971191</v>
      </c>
      <c r="R11" s="207">
        <v>8.960000038146973</v>
      </c>
      <c r="S11" s="207">
        <v>6.1529998779296875</v>
      </c>
      <c r="T11" s="207">
        <v>4.900000095367432</v>
      </c>
      <c r="U11" s="207">
        <v>4.406000137329102</v>
      </c>
      <c r="V11" s="207">
        <v>4.459000110626221</v>
      </c>
      <c r="W11" s="207">
        <v>3.8480000495910645</v>
      </c>
      <c r="X11" s="207">
        <v>3.3540000915527344</v>
      </c>
      <c r="Y11" s="207">
        <v>3.069999933242798</v>
      </c>
      <c r="Z11" s="214">
        <f t="shared" si="0"/>
        <v>5.542374988396962</v>
      </c>
      <c r="AA11" s="151">
        <v>13.210000038146973</v>
      </c>
      <c r="AB11" s="152" t="s">
        <v>170</v>
      </c>
      <c r="AC11" s="2">
        <v>9</v>
      </c>
      <c r="AD11" s="151">
        <v>-0.7039999961853027</v>
      </c>
      <c r="AE11" s="253" t="s">
        <v>197</v>
      </c>
      <c r="AF11" s="1"/>
    </row>
    <row r="12" spans="1:32" ht="11.25" customHeight="1">
      <c r="A12" s="223">
        <v>10</v>
      </c>
      <c r="B12" s="209">
        <v>2.9749999046325684</v>
      </c>
      <c r="C12" s="209">
        <v>3.0380001068115234</v>
      </c>
      <c r="D12" s="209">
        <v>2.4179999828338623</v>
      </c>
      <c r="E12" s="209">
        <v>1.555999994277954</v>
      </c>
      <c r="F12" s="209">
        <v>1.6080000400543213</v>
      </c>
      <c r="G12" s="209">
        <v>1.6610000133514404</v>
      </c>
      <c r="H12" s="209">
        <v>4.258999824523926</v>
      </c>
      <c r="I12" s="209">
        <v>5.553999900817871</v>
      </c>
      <c r="J12" s="209">
        <v>5.406000137329102</v>
      </c>
      <c r="K12" s="209">
        <v>5.5329999923706055</v>
      </c>
      <c r="L12" s="209">
        <v>5.2270002365112305</v>
      </c>
      <c r="M12" s="209">
        <v>6.764999866485596</v>
      </c>
      <c r="N12" s="209">
        <v>6.23799991607666</v>
      </c>
      <c r="O12" s="209">
        <v>5.564000129699707</v>
      </c>
      <c r="P12" s="209">
        <v>5.701000213623047</v>
      </c>
      <c r="Q12" s="209">
        <v>6.111999988555908</v>
      </c>
      <c r="R12" s="209">
        <v>5.953999996185303</v>
      </c>
      <c r="S12" s="209">
        <v>5.2170000076293945</v>
      </c>
      <c r="T12" s="209">
        <v>3.312000036239624</v>
      </c>
      <c r="U12" s="209">
        <v>2.197000026702881</v>
      </c>
      <c r="V12" s="209">
        <v>4.363999843597412</v>
      </c>
      <c r="W12" s="209">
        <v>2.0290000438690186</v>
      </c>
      <c r="X12" s="209">
        <v>1.4190000295639038</v>
      </c>
      <c r="Y12" s="209">
        <v>0.925000011920929</v>
      </c>
      <c r="Z12" s="224">
        <f t="shared" si="0"/>
        <v>3.9596666768193245</v>
      </c>
      <c r="AA12" s="157">
        <v>6.998000144958496</v>
      </c>
      <c r="AB12" s="210" t="s">
        <v>171</v>
      </c>
      <c r="AC12" s="211">
        <v>10</v>
      </c>
      <c r="AD12" s="157">
        <v>0.9039999842643738</v>
      </c>
      <c r="AE12" s="254" t="s">
        <v>103</v>
      </c>
      <c r="AF12" s="1"/>
    </row>
    <row r="13" spans="1:32" ht="11.25" customHeight="1">
      <c r="A13" s="215">
        <v>11</v>
      </c>
      <c r="B13" s="207">
        <v>1.281999945640564</v>
      </c>
      <c r="C13" s="207">
        <v>2.007999897003174</v>
      </c>
      <c r="D13" s="207">
        <v>2.25</v>
      </c>
      <c r="E13" s="207">
        <v>3.122999906539917</v>
      </c>
      <c r="F13" s="207">
        <v>3.0390000343322754</v>
      </c>
      <c r="G13" s="207">
        <v>3.302000045776367</v>
      </c>
      <c r="H13" s="207">
        <v>3.1760001182556152</v>
      </c>
      <c r="I13" s="207">
        <v>7.050000190734863</v>
      </c>
      <c r="J13" s="207">
        <v>8.9399995803833</v>
      </c>
      <c r="K13" s="207">
        <v>10.149999618530273</v>
      </c>
      <c r="L13" s="207">
        <v>11.789999961853027</v>
      </c>
      <c r="M13" s="207">
        <v>13.170000076293945</v>
      </c>
      <c r="N13" s="207">
        <v>13.779999732971191</v>
      </c>
      <c r="O13" s="207">
        <v>14.319999694824219</v>
      </c>
      <c r="P13" s="207">
        <v>14.399999618530273</v>
      </c>
      <c r="Q13" s="207">
        <v>12.34000015258789</v>
      </c>
      <c r="R13" s="207">
        <v>9.869999885559082</v>
      </c>
      <c r="S13" s="207">
        <v>8.65999984741211</v>
      </c>
      <c r="T13" s="207">
        <v>7.139999866485596</v>
      </c>
      <c r="U13" s="207">
        <v>6.646999835968018</v>
      </c>
      <c r="V13" s="207">
        <v>5.763000011444092</v>
      </c>
      <c r="W13" s="207">
        <v>5.247000217437744</v>
      </c>
      <c r="X13" s="207">
        <v>5.067999839782715</v>
      </c>
      <c r="Y13" s="207">
        <v>4.690000057220459</v>
      </c>
      <c r="Z13" s="214">
        <f t="shared" si="0"/>
        <v>7.383541588981946</v>
      </c>
      <c r="AA13" s="151">
        <v>15.0600004196167</v>
      </c>
      <c r="AB13" s="152" t="s">
        <v>172</v>
      </c>
      <c r="AC13" s="2">
        <v>11</v>
      </c>
      <c r="AD13" s="151">
        <v>0.8090000152587891</v>
      </c>
      <c r="AE13" s="253" t="s">
        <v>198</v>
      </c>
      <c r="AF13" s="1"/>
    </row>
    <row r="14" spans="1:32" ht="11.25" customHeight="1">
      <c r="A14" s="215">
        <v>12</v>
      </c>
      <c r="B14" s="207">
        <v>3.5840001106262207</v>
      </c>
      <c r="C14" s="207">
        <v>3.9110000133514404</v>
      </c>
      <c r="D14" s="207">
        <v>5.0370001792907715</v>
      </c>
      <c r="E14" s="207">
        <v>4.763999938964844</v>
      </c>
      <c r="F14" s="207">
        <v>4.23799991607666</v>
      </c>
      <c r="G14" s="207">
        <v>3.1429998874664307</v>
      </c>
      <c r="H14" s="207">
        <v>3.6489999294281006</v>
      </c>
      <c r="I14" s="207">
        <v>5.5320000648498535</v>
      </c>
      <c r="J14" s="207">
        <v>6.459000110626221</v>
      </c>
      <c r="K14" s="207">
        <v>7.940000057220459</v>
      </c>
      <c r="L14" s="207">
        <v>6.701000213623047</v>
      </c>
      <c r="M14" s="207">
        <v>6.77400016784668</v>
      </c>
      <c r="N14" s="207">
        <v>5.99399995803833</v>
      </c>
      <c r="O14" s="207">
        <v>5.289000034332275</v>
      </c>
      <c r="P14" s="207">
        <v>4.593999862670898</v>
      </c>
      <c r="Q14" s="207">
        <v>3.763000011444092</v>
      </c>
      <c r="R14" s="207">
        <v>3.490000009536743</v>
      </c>
      <c r="S14" s="207">
        <v>2.6689999103546143</v>
      </c>
      <c r="T14" s="207">
        <v>2.312000036239624</v>
      </c>
      <c r="U14" s="207">
        <v>2.375</v>
      </c>
      <c r="V14" s="207">
        <v>2.4700000286102295</v>
      </c>
      <c r="W14" s="207">
        <v>2.628000020980835</v>
      </c>
      <c r="X14" s="207">
        <v>2.575000047683716</v>
      </c>
      <c r="Y14" s="207">
        <v>2.553999900817871</v>
      </c>
      <c r="Z14" s="214">
        <f t="shared" si="0"/>
        <v>4.268541683753331</v>
      </c>
      <c r="AA14" s="151">
        <v>8.600000381469727</v>
      </c>
      <c r="AB14" s="152" t="s">
        <v>173</v>
      </c>
      <c r="AC14" s="2">
        <v>12</v>
      </c>
      <c r="AD14" s="151">
        <v>2.0810000896453857</v>
      </c>
      <c r="AE14" s="253" t="s">
        <v>199</v>
      </c>
      <c r="AF14" s="1"/>
    </row>
    <row r="15" spans="1:32" ht="11.25" customHeight="1">
      <c r="A15" s="215">
        <v>13</v>
      </c>
      <c r="B15" s="207">
        <v>2.4809999465942383</v>
      </c>
      <c r="C15" s="207">
        <v>2.3440001010894775</v>
      </c>
      <c r="D15" s="207">
        <v>2.2279999256134033</v>
      </c>
      <c r="E15" s="207">
        <v>2.2179999351501465</v>
      </c>
      <c r="F15" s="207">
        <v>2.1760001182556152</v>
      </c>
      <c r="G15" s="207">
        <v>1.6710000038146973</v>
      </c>
      <c r="H15" s="207">
        <v>2.8489999771118164</v>
      </c>
      <c r="I15" s="207">
        <v>5.605999946594238</v>
      </c>
      <c r="J15" s="207">
        <v>6.8379998207092285</v>
      </c>
      <c r="K15" s="207">
        <v>7.230000019073486</v>
      </c>
      <c r="L15" s="207">
        <v>7.480000019073486</v>
      </c>
      <c r="M15" s="207">
        <v>8.300000190734863</v>
      </c>
      <c r="N15" s="207">
        <v>8.229999542236328</v>
      </c>
      <c r="O15" s="207">
        <v>7.369999885559082</v>
      </c>
      <c r="P15" s="207">
        <v>7.110000133514404</v>
      </c>
      <c r="Q15" s="207">
        <v>7.059999942779541</v>
      </c>
      <c r="R15" s="207">
        <v>6.931000232696533</v>
      </c>
      <c r="S15" s="207">
        <v>4.6570000648498535</v>
      </c>
      <c r="T15" s="207">
        <v>4.478000164031982</v>
      </c>
      <c r="U15" s="207">
        <v>4.13100004196167</v>
      </c>
      <c r="V15" s="207">
        <v>4.142000198364258</v>
      </c>
      <c r="W15" s="207">
        <v>4.173999786376953</v>
      </c>
      <c r="X15" s="207">
        <v>5.984000205993652</v>
      </c>
      <c r="Y15" s="207">
        <v>6.309999942779541</v>
      </c>
      <c r="Z15" s="214">
        <f t="shared" si="0"/>
        <v>5.083250006039937</v>
      </c>
      <c r="AA15" s="151">
        <v>8.930000305175781</v>
      </c>
      <c r="AB15" s="152" t="s">
        <v>69</v>
      </c>
      <c r="AC15" s="2">
        <v>13</v>
      </c>
      <c r="AD15" s="151">
        <v>1.534000039100647</v>
      </c>
      <c r="AE15" s="253" t="s">
        <v>200</v>
      </c>
      <c r="AF15" s="1"/>
    </row>
    <row r="16" spans="1:32" ht="11.25" customHeight="1">
      <c r="A16" s="215">
        <v>14</v>
      </c>
      <c r="B16" s="207">
        <v>6.13100004196167</v>
      </c>
      <c r="C16" s="207">
        <v>5.909999847412109</v>
      </c>
      <c r="D16" s="207">
        <v>6.3420000076293945</v>
      </c>
      <c r="E16" s="207">
        <v>7.670000076293945</v>
      </c>
      <c r="F16" s="207">
        <v>8.069999694824219</v>
      </c>
      <c r="G16" s="207">
        <v>8.1899995803833</v>
      </c>
      <c r="H16" s="207">
        <v>8.920000076293945</v>
      </c>
      <c r="I16" s="207">
        <v>9.520000457763672</v>
      </c>
      <c r="J16" s="207">
        <v>9</v>
      </c>
      <c r="K16" s="207">
        <v>9.5600004196167</v>
      </c>
      <c r="L16" s="207">
        <v>10.600000381469727</v>
      </c>
      <c r="M16" s="207">
        <v>11.010000228881836</v>
      </c>
      <c r="N16" s="207">
        <v>11.270000457763672</v>
      </c>
      <c r="O16" s="207">
        <v>11.699999809265137</v>
      </c>
      <c r="P16" s="207">
        <v>11.899999618530273</v>
      </c>
      <c r="Q16" s="207">
        <v>12.149999618530273</v>
      </c>
      <c r="R16" s="207">
        <v>12.260000228881836</v>
      </c>
      <c r="S16" s="207">
        <v>11.859999656677246</v>
      </c>
      <c r="T16" s="207">
        <v>12.170000076293945</v>
      </c>
      <c r="U16" s="207">
        <v>11.779999732971191</v>
      </c>
      <c r="V16" s="207">
        <v>12.199999809265137</v>
      </c>
      <c r="W16" s="207">
        <v>12.260000228881836</v>
      </c>
      <c r="X16" s="207">
        <v>12.59000015258789</v>
      </c>
      <c r="Y16" s="207">
        <v>12.239999771118164</v>
      </c>
      <c r="Z16" s="214">
        <f t="shared" si="0"/>
        <v>10.220958332220713</v>
      </c>
      <c r="AA16" s="151">
        <v>12.65999984741211</v>
      </c>
      <c r="AB16" s="152" t="s">
        <v>174</v>
      </c>
      <c r="AC16" s="2">
        <v>14</v>
      </c>
      <c r="AD16" s="151">
        <v>5.7729997634887695</v>
      </c>
      <c r="AE16" s="253" t="s">
        <v>201</v>
      </c>
      <c r="AF16" s="1"/>
    </row>
    <row r="17" spans="1:32" ht="11.25" customHeight="1">
      <c r="A17" s="215">
        <v>15</v>
      </c>
      <c r="B17" s="207">
        <v>12.470000267028809</v>
      </c>
      <c r="C17" s="207">
        <v>12.109999656677246</v>
      </c>
      <c r="D17" s="207">
        <v>9.760000228881836</v>
      </c>
      <c r="E17" s="207">
        <v>8.75</v>
      </c>
      <c r="F17" s="207">
        <v>8.489999771118164</v>
      </c>
      <c r="G17" s="207">
        <v>8.020000457763672</v>
      </c>
      <c r="H17" s="207">
        <v>7.840000152587891</v>
      </c>
      <c r="I17" s="207">
        <v>10.010000228881836</v>
      </c>
      <c r="J17" s="207">
        <v>11.970000267028809</v>
      </c>
      <c r="K17" s="207">
        <v>11.550000190734863</v>
      </c>
      <c r="L17" s="207">
        <v>12.329999923706055</v>
      </c>
      <c r="M17" s="207">
        <v>12.640000343322754</v>
      </c>
      <c r="N17" s="207">
        <v>12.680000305175781</v>
      </c>
      <c r="O17" s="207">
        <v>10.8100004196167</v>
      </c>
      <c r="P17" s="207">
        <v>9.979999542236328</v>
      </c>
      <c r="Q17" s="207">
        <v>9.779999732971191</v>
      </c>
      <c r="R17" s="207">
        <v>9.180000305175781</v>
      </c>
      <c r="S17" s="207">
        <v>7.699999809265137</v>
      </c>
      <c r="T17" s="207">
        <v>6.138999938964844</v>
      </c>
      <c r="U17" s="207">
        <v>5.203000068664551</v>
      </c>
      <c r="V17" s="207">
        <v>4.802999973297119</v>
      </c>
      <c r="W17" s="207">
        <v>4.539999961853027</v>
      </c>
      <c r="X17" s="207">
        <v>4.802999973297119</v>
      </c>
      <c r="Y17" s="207">
        <v>4.823999881744385</v>
      </c>
      <c r="Z17" s="214">
        <f t="shared" si="0"/>
        <v>9.015916724999746</v>
      </c>
      <c r="AA17" s="151">
        <v>13.359999656677246</v>
      </c>
      <c r="AB17" s="152" t="s">
        <v>175</v>
      </c>
      <c r="AC17" s="2">
        <v>15</v>
      </c>
      <c r="AD17" s="151">
        <v>4.466000080108643</v>
      </c>
      <c r="AE17" s="253" t="s">
        <v>202</v>
      </c>
      <c r="AF17" s="1"/>
    </row>
    <row r="18" spans="1:32" ht="11.25" customHeight="1">
      <c r="A18" s="215">
        <v>16</v>
      </c>
      <c r="B18" s="207">
        <v>4.446000099182129</v>
      </c>
      <c r="C18" s="207">
        <v>4.297999858856201</v>
      </c>
      <c r="D18" s="207">
        <v>4.25600004196167</v>
      </c>
      <c r="E18" s="207">
        <v>3.7939999103546143</v>
      </c>
      <c r="F18" s="207">
        <v>3.752000093460083</v>
      </c>
      <c r="G18" s="207">
        <v>3.99399995803833</v>
      </c>
      <c r="H18" s="207">
        <v>6.635000228881836</v>
      </c>
      <c r="I18" s="207">
        <v>9.430000305175781</v>
      </c>
      <c r="J18" s="207">
        <v>10.140000343322754</v>
      </c>
      <c r="K18" s="207">
        <v>11.109999656677246</v>
      </c>
      <c r="L18" s="207">
        <v>12.270000457763672</v>
      </c>
      <c r="M18" s="207">
        <v>12.130000114440918</v>
      </c>
      <c r="N18" s="207">
        <v>13.960000038146973</v>
      </c>
      <c r="O18" s="207">
        <v>14.109999656677246</v>
      </c>
      <c r="P18" s="207">
        <v>11.819999694824219</v>
      </c>
      <c r="Q18" s="207">
        <v>11.6899995803833</v>
      </c>
      <c r="R18" s="207">
        <v>10.739999771118164</v>
      </c>
      <c r="S18" s="207">
        <v>9.630000114440918</v>
      </c>
      <c r="T18" s="207">
        <v>8.729999542236328</v>
      </c>
      <c r="U18" s="207">
        <v>9.050000190734863</v>
      </c>
      <c r="V18" s="207">
        <v>6.927999973297119</v>
      </c>
      <c r="W18" s="207">
        <v>7.230000019073486</v>
      </c>
      <c r="X18" s="207">
        <v>7.570000171661377</v>
      </c>
      <c r="Y18" s="207">
        <v>7.980000019073486</v>
      </c>
      <c r="Z18" s="214">
        <f t="shared" si="0"/>
        <v>8.570541659990946</v>
      </c>
      <c r="AA18" s="151">
        <v>14.449999809265137</v>
      </c>
      <c r="AB18" s="152" t="s">
        <v>176</v>
      </c>
      <c r="AC18" s="2">
        <v>16</v>
      </c>
      <c r="AD18" s="151">
        <v>3.625</v>
      </c>
      <c r="AE18" s="253" t="s">
        <v>203</v>
      </c>
      <c r="AF18" s="1"/>
    </row>
    <row r="19" spans="1:32" ht="11.25" customHeight="1">
      <c r="A19" s="215">
        <v>17</v>
      </c>
      <c r="B19" s="207">
        <v>7.510000228881836</v>
      </c>
      <c r="C19" s="207">
        <v>7.380000114440918</v>
      </c>
      <c r="D19" s="207">
        <v>6.75</v>
      </c>
      <c r="E19" s="207">
        <v>6.519000053405762</v>
      </c>
      <c r="F19" s="207">
        <v>5.086999893188477</v>
      </c>
      <c r="G19" s="207">
        <v>6.171000003814697</v>
      </c>
      <c r="H19" s="207">
        <v>7.21999979019165</v>
      </c>
      <c r="I19" s="207">
        <v>9.59000015258789</v>
      </c>
      <c r="J19" s="207">
        <v>10.729999542236328</v>
      </c>
      <c r="K19" s="207">
        <v>11.100000381469727</v>
      </c>
      <c r="L19" s="207">
        <v>10.710000038146973</v>
      </c>
      <c r="M19" s="207">
        <v>10.8100004196167</v>
      </c>
      <c r="N19" s="207">
        <v>10.880000114440918</v>
      </c>
      <c r="O19" s="207">
        <v>9.369999885559082</v>
      </c>
      <c r="P19" s="207">
        <v>8.239999771118164</v>
      </c>
      <c r="Q19" s="207">
        <v>7.570000171661377</v>
      </c>
      <c r="R19" s="207">
        <v>7.139999866485596</v>
      </c>
      <c r="S19" s="207">
        <v>6.939000129699707</v>
      </c>
      <c r="T19" s="207">
        <v>6.939000129699707</v>
      </c>
      <c r="U19" s="207">
        <v>6.886000156402588</v>
      </c>
      <c r="V19" s="207">
        <v>6.886000156402588</v>
      </c>
      <c r="W19" s="207">
        <v>6.728000164031982</v>
      </c>
      <c r="X19" s="207">
        <v>6.875999927520752</v>
      </c>
      <c r="Y19" s="207">
        <v>7.010000228881836</v>
      </c>
      <c r="Z19" s="214">
        <f t="shared" si="0"/>
        <v>7.960041721661885</v>
      </c>
      <c r="AA19" s="151">
        <v>11.850000381469727</v>
      </c>
      <c r="AB19" s="152" t="s">
        <v>177</v>
      </c>
      <c r="AC19" s="2">
        <v>17</v>
      </c>
      <c r="AD19" s="151">
        <v>4.84499979019165</v>
      </c>
      <c r="AE19" s="253" t="s">
        <v>204</v>
      </c>
      <c r="AF19" s="1"/>
    </row>
    <row r="20" spans="1:32" ht="11.25" customHeight="1">
      <c r="A20" s="215">
        <v>18</v>
      </c>
      <c r="B20" s="207">
        <v>6.7179999351501465</v>
      </c>
      <c r="C20" s="207">
        <v>6.138999938964844</v>
      </c>
      <c r="D20" s="207">
        <v>6.339000225067139</v>
      </c>
      <c r="E20" s="207">
        <v>6.38100004196167</v>
      </c>
      <c r="F20" s="207">
        <v>6.413000106811523</v>
      </c>
      <c r="G20" s="207">
        <v>6.4019999504089355</v>
      </c>
      <c r="H20" s="207">
        <v>6.445000171661377</v>
      </c>
      <c r="I20" s="207">
        <v>6.866000175476074</v>
      </c>
      <c r="J20" s="207">
        <v>7.630000114440918</v>
      </c>
      <c r="K20" s="207">
        <v>8.789999961853027</v>
      </c>
      <c r="L20" s="207">
        <v>10.170000076293945</v>
      </c>
      <c r="M20" s="207">
        <v>10.199999809265137</v>
      </c>
      <c r="N20" s="207">
        <v>9.819999694824219</v>
      </c>
      <c r="O20" s="207">
        <v>9.779999732971191</v>
      </c>
      <c r="P20" s="207">
        <v>8.779999732971191</v>
      </c>
      <c r="Q20" s="207">
        <v>8.020000457763672</v>
      </c>
      <c r="R20" s="207">
        <v>7.320000171661377</v>
      </c>
      <c r="S20" s="207">
        <v>5.938000202178955</v>
      </c>
      <c r="T20" s="207">
        <v>4.927999973297119</v>
      </c>
      <c r="U20" s="207">
        <v>4.497000217437744</v>
      </c>
      <c r="V20" s="207">
        <v>3.9509999752044678</v>
      </c>
      <c r="W20" s="207">
        <v>3.3299999237060547</v>
      </c>
      <c r="X20" s="207">
        <v>2.742000102996826</v>
      </c>
      <c r="Y20" s="207">
        <v>2.490000009536743</v>
      </c>
      <c r="Z20" s="214">
        <f t="shared" si="0"/>
        <v>6.670375029246013</v>
      </c>
      <c r="AA20" s="151">
        <v>11.069999694824219</v>
      </c>
      <c r="AB20" s="152" t="s">
        <v>178</v>
      </c>
      <c r="AC20" s="2">
        <v>18</v>
      </c>
      <c r="AD20" s="151">
        <v>2.4260001182556152</v>
      </c>
      <c r="AE20" s="253" t="s">
        <v>92</v>
      </c>
      <c r="AF20" s="1"/>
    </row>
    <row r="21" spans="1:32" ht="11.25" customHeight="1">
      <c r="A21" s="215">
        <v>19</v>
      </c>
      <c r="B21" s="207">
        <v>2.2160000801086426</v>
      </c>
      <c r="C21" s="207">
        <v>2.374000072479248</v>
      </c>
      <c r="D21" s="207">
        <v>2.447999954223633</v>
      </c>
      <c r="E21" s="207">
        <v>2.627000093460083</v>
      </c>
      <c r="F21" s="207">
        <v>2.7950000762939453</v>
      </c>
      <c r="G21" s="207">
        <v>2.059000015258789</v>
      </c>
      <c r="H21" s="207">
        <v>4.151000022888184</v>
      </c>
      <c r="I21" s="207">
        <v>7.760000228881836</v>
      </c>
      <c r="J21" s="207">
        <v>8.600000381469727</v>
      </c>
      <c r="K21" s="207">
        <v>9.369999885559082</v>
      </c>
      <c r="L21" s="207">
        <v>8.979999542236328</v>
      </c>
      <c r="M21" s="207">
        <v>9.859999656677246</v>
      </c>
      <c r="N21" s="207">
        <v>9.270000457763672</v>
      </c>
      <c r="O21" s="207">
        <v>9.180000305175781</v>
      </c>
      <c r="P21" s="207">
        <v>9.539999961853027</v>
      </c>
      <c r="Q21" s="207">
        <v>9.109999656677246</v>
      </c>
      <c r="R21" s="207">
        <v>8.899999618530273</v>
      </c>
      <c r="S21" s="207">
        <v>8.710000038146973</v>
      </c>
      <c r="T21" s="207">
        <v>8.550000190734863</v>
      </c>
      <c r="U21" s="207">
        <v>8.359999656677246</v>
      </c>
      <c r="V21" s="207">
        <v>8.0600004196167</v>
      </c>
      <c r="W21" s="207">
        <v>8.130000114440918</v>
      </c>
      <c r="X21" s="207">
        <v>7.570000171661377</v>
      </c>
      <c r="Y21" s="207">
        <v>7.949999809265137</v>
      </c>
      <c r="Z21" s="214">
        <f t="shared" si="0"/>
        <v>6.940416683753331</v>
      </c>
      <c r="AA21" s="151">
        <v>10.119999885559082</v>
      </c>
      <c r="AB21" s="152" t="s">
        <v>179</v>
      </c>
      <c r="AC21" s="2">
        <v>19</v>
      </c>
      <c r="AD21" s="151">
        <v>1.996000051498413</v>
      </c>
      <c r="AE21" s="253" t="s">
        <v>205</v>
      </c>
      <c r="AF21" s="1"/>
    </row>
    <row r="22" spans="1:32" ht="11.25" customHeight="1">
      <c r="A22" s="223">
        <v>20</v>
      </c>
      <c r="B22" s="209">
        <v>7.929999828338623</v>
      </c>
      <c r="C22" s="209">
        <v>7.909999847412109</v>
      </c>
      <c r="D22" s="209">
        <v>7.269999980926514</v>
      </c>
      <c r="E22" s="209">
        <v>7.079999923706055</v>
      </c>
      <c r="F22" s="209">
        <v>6.822999954223633</v>
      </c>
      <c r="G22" s="209">
        <v>7.019999980926514</v>
      </c>
      <c r="H22" s="209">
        <v>6.949999809265137</v>
      </c>
      <c r="I22" s="209">
        <v>6.98199987411499</v>
      </c>
      <c r="J22" s="209">
        <v>6.466000080108643</v>
      </c>
      <c r="K22" s="209">
        <v>6.150000095367432</v>
      </c>
      <c r="L22" s="209">
        <v>6.065999984741211</v>
      </c>
      <c r="M22" s="209">
        <v>5.992000102996826</v>
      </c>
      <c r="N22" s="209">
        <v>5.770999908447266</v>
      </c>
      <c r="O22" s="209">
        <v>5.88700008392334</v>
      </c>
      <c r="P22" s="209">
        <v>5.739999771118164</v>
      </c>
      <c r="Q22" s="209">
        <v>5.5929999351501465</v>
      </c>
      <c r="R22" s="209">
        <v>5.150000095367432</v>
      </c>
      <c r="S22" s="209">
        <v>4.666999816894531</v>
      </c>
      <c r="T22" s="209">
        <v>4.993000030517578</v>
      </c>
      <c r="U22" s="209">
        <v>5.308000087738037</v>
      </c>
      <c r="V22" s="209">
        <v>5.2769999504089355</v>
      </c>
      <c r="W22" s="209">
        <v>4.929999828338623</v>
      </c>
      <c r="X22" s="209">
        <v>4.803999900817871</v>
      </c>
      <c r="Y22" s="209">
        <v>4.572000026702881</v>
      </c>
      <c r="Z22" s="224">
        <f t="shared" si="0"/>
        <v>6.055458287398021</v>
      </c>
      <c r="AA22" s="157">
        <v>8.149999618530273</v>
      </c>
      <c r="AB22" s="210" t="s">
        <v>180</v>
      </c>
      <c r="AC22" s="211">
        <v>20</v>
      </c>
      <c r="AD22" s="157">
        <v>4.446000099182129</v>
      </c>
      <c r="AE22" s="254" t="s">
        <v>206</v>
      </c>
      <c r="AF22" s="1"/>
    </row>
    <row r="23" spans="1:32" ht="11.25" customHeight="1">
      <c r="A23" s="215">
        <v>21</v>
      </c>
      <c r="B23" s="207">
        <v>4.140999794006348</v>
      </c>
      <c r="C23" s="207">
        <v>3.4159998893737793</v>
      </c>
      <c r="D23" s="207">
        <v>3.5</v>
      </c>
      <c r="E23" s="207">
        <v>3.5420000553131104</v>
      </c>
      <c r="F23" s="207">
        <v>4.2779998779296875</v>
      </c>
      <c r="G23" s="207">
        <v>4.3520002365112305</v>
      </c>
      <c r="H23" s="207">
        <v>4.6570000648498535</v>
      </c>
      <c r="I23" s="207">
        <v>6.267000198364258</v>
      </c>
      <c r="J23" s="207">
        <v>7.670000076293945</v>
      </c>
      <c r="K23" s="207">
        <v>8.59000015258789</v>
      </c>
      <c r="L23" s="207">
        <v>8.880000114440918</v>
      </c>
      <c r="M23" s="207">
        <v>9.949999809265137</v>
      </c>
      <c r="N23" s="207">
        <v>11.550000190734863</v>
      </c>
      <c r="O23" s="207">
        <v>10.789999961853027</v>
      </c>
      <c r="P23" s="207">
        <v>10.109999656677246</v>
      </c>
      <c r="Q23" s="207">
        <v>8.670000076293945</v>
      </c>
      <c r="R23" s="207">
        <v>7.789999961853027</v>
      </c>
      <c r="S23" s="207">
        <v>8.34000015258789</v>
      </c>
      <c r="T23" s="207">
        <v>6.697000026702881</v>
      </c>
      <c r="U23" s="207">
        <v>6.47599983215332</v>
      </c>
      <c r="V23" s="207">
        <v>6.129000186920166</v>
      </c>
      <c r="W23" s="207">
        <v>6.171999931335449</v>
      </c>
      <c r="X23" s="207">
        <v>5.802999973297119</v>
      </c>
      <c r="Y23" s="207">
        <v>5.635000228881836</v>
      </c>
      <c r="Z23" s="214">
        <f t="shared" si="0"/>
        <v>6.808541685342789</v>
      </c>
      <c r="AA23" s="151">
        <v>11.8100004196167</v>
      </c>
      <c r="AB23" s="152" t="s">
        <v>181</v>
      </c>
      <c r="AC23" s="2">
        <v>21</v>
      </c>
      <c r="AD23" s="151">
        <v>3.3420000076293945</v>
      </c>
      <c r="AE23" s="253" t="s">
        <v>64</v>
      </c>
      <c r="AF23" s="1"/>
    </row>
    <row r="24" spans="1:32" ht="11.25" customHeight="1">
      <c r="A24" s="215">
        <v>22</v>
      </c>
      <c r="B24" s="207">
        <v>5.5929999351501465</v>
      </c>
      <c r="C24" s="207">
        <v>5.803999900817871</v>
      </c>
      <c r="D24" s="207">
        <v>2.4059998989105225</v>
      </c>
      <c r="E24" s="207">
        <v>5.288000106811523</v>
      </c>
      <c r="F24" s="207">
        <v>2.3529999256134033</v>
      </c>
      <c r="G24" s="207">
        <v>2.3329999446868896</v>
      </c>
      <c r="H24" s="207">
        <v>5.771999835968018</v>
      </c>
      <c r="I24" s="207">
        <v>8.09000015258789</v>
      </c>
      <c r="J24" s="207">
        <v>10.229999542236328</v>
      </c>
      <c r="K24" s="207">
        <v>11.180000305175781</v>
      </c>
      <c r="L24" s="207">
        <v>10.460000038146973</v>
      </c>
      <c r="M24" s="207">
        <v>11.050000190734863</v>
      </c>
      <c r="N24" s="207">
        <v>12.850000381469727</v>
      </c>
      <c r="O24" s="207">
        <v>11.720000267028809</v>
      </c>
      <c r="P24" s="207">
        <v>11.1899995803833</v>
      </c>
      <c r="Q24" s="207">
        <v>8.760000228881836</v>
      </c>
      <c r="R24" s="207">
        <v>7.010000228881836</v>
      </c>
      <c r="S24" s="207">
        <v>5.539000034332275</v>
      </c>
      <c r="T24" s="207">
        <v>4.235000133514404</v>
      </c>
      <c r="U24" s="207">
        <v>3.068000078201294</v>
      </c>
      <c r="V24" s="207">
        <v>3.4149999618530273</v>
      </c>
      <c r="W24" s="207">
        <v>3.4040000438690186</v>
      </c>
      <c r="X24" s="207">
        <v>3.7200000286102295</v>
      </c>
      <c r="Y24" s="207">
        <v>3.5409998893737793</v>
      </c>
      <c r="Z24" s="214">
        <f t="shared" si="0"/>
        <v>6.625458359718323</v>
      </c>
      <c r="AA24" s="151">
        <v>13</v>
      </c>
      <c r="AB24" s="152" t="s">
        <v>182</v>
      </c>
      <c r="AC24" s="2">
        <v>22</v>
      </c>
      <c r="AD24" s="151">
        <v>1.3240000009536743</v>
      </c>
      <c r="AE24" s="253" t="s">
        <v>207</v>
      </c>
      <c r="AF24" s="1"/>
    </row>
    <row r="25" spans="1:32" ht="11.25" customHeight="1">
      <c r="A25" s="215">
        <v>23</v>
      </c>
      <c r="B25" s="207">
        <v>3.2780001163482666</v>
      </c>
      <c r="C25" s="207">
        <v>3.8989999294281006</v>
      </c>
      <c r="D25" s="207">
        <v>3.7100000381469727</v>
      </c>
      <c r="E25" s="207">
        <v>3.0789999961853027</v>
      </c>
      <c r="F25" s="207">
        <v>2.2899999618530273</v>
      </c>
      <c r="G25" s="207">
        <v>3.0160000324249268</v>
      </c>
      <c r="H25" s="207">
        <v>5.267000198364258</v>
      </c>
      <c r="I25" s="207">
        <v>8.380000114440918</v>
      </c>
      <c r="J25" s="207">
        <v>10.699999809265137</v>
      </c>
      <c r="K25" s="207">
        <v>11.289999961853027</v>
      </c>
      <c r="L25" s="207">
        <v>11.779999732971191</v>
      </c>
      <c r="M25" s="207">
        <v>11.359999656677246</v>
      </c>
      <c r="N25" s="207">
        <v>11.069999694824219</v>
      </c>
      <c r="O25" s="207">
        <v>10.220000267028809</v>
      </c>
      <c r="P25" s="207">
        <v>9.300000190734863</v>
      </c>
      <c r="Q25" s="207">
        <v>8.369999885559082</v>
      </c>
      <c r="R25" s="207">
        <v>7.860000133514404</v>
      </c>
      <c r="S25" s="207">
        <v>6.158999919891357</v>
      </c>
      <c r="T25" s="207">
        <v>5.6539998054504395</v>
      </c>
      <c r="U25" s="207">
        <v>5.2230000495910645</v>
      </c>
      <c r="V25" s="207">
        <v>4.791999816894531</v>
      </c>
      <c r="W25" s="207">
        <v>5.181000232696533</v>
      </c>
      <c r="X25" s="207">
        <v>4.318999767303467</v>
      </c>
      <c r="Y25" s="207">
        <v>4.11899995803833</v>
      </c>
      <c r="Z25" s="214">
        <f t="shared" si="0"/>
        <v>6.679833302895228</v>
      </c>
      <c r="AA25" s="151">
        <v>12.029999732971191</v>
      </c>
      <c r="AB25" s="152" t="s">
        <v>183</v>
      </c>
      <c r="AC25" s="2">
        <v>23</v>
      </c>
      <c r="AD25" s="151">
        <v>2.247999906539917</v>
      </c>
      <c r="AE25" s="253" t="s">
        <v>208</v>
      </c>
      <c r="AF25" s="1"/>
    </row>
    <row r="26" spans="1:32" ht="11.25" customHeight="1">
      <c r="A26" s="215">
        <v>24</v>
      </c>
      <c r="B26" s="207">
        <v>4.160999774932861</v>
      </c>
      <c r="C26" s="207">
        <v>4.056000232696533</v>
      </c>
      <c r="D26" s="207">
        <v>4.214000225067139</v>
      </c>
      <c r="E26" s="207">
        <v>4.235000133514404</v>
      </c>
      <c r="F26" s="207">
        <v>4.077000141143799</v>
      </c>
      <c r="G26" s="207">
        <v>3.9619998931884766</v>
      </c>
      <c r="H26" s="207">
        <v>3.8570001125335693</v>
      </c>
      <c r="I26" s="207">
        <v>4.214000225067139</v>
      </c>
      <c r="J26" s="207">
        <v>4.5929999351501465</v>
      </c>
      <c r="K26" s="207">
        <v>4.730000019073486</v>
      </c>
      <c r="L26" s="207">
        <v>4.718999862670898</v>
      </c>
      <c r="M26" s="207">
        <v>4.98199987411499</v>
      </c>
      <c r="N26" s="207">
        <v>5.761000156402588</v>
      </c>
      <c r="O26" s="207">
        <v>5.677000045776367</v>
      </c>
      <c r="P26" s="207">
        <v>5.802999973297119</v>
      </c>
      <c r="Q26" s="207">
        <v>5.960000038146973</v>
      </c>
      <c r="R26" s="207">
        <v>6.571000099182129</v>
      </c>
      <c r="S26" s="207">
        <v>7.28000020980835</v>
      </c>
      <c r="T26" s="207">
        <v>6.5920000076293945</v>
      </c>
      <c r="U26" s="207">
        <v>5.265999794006348</v>
      </c>
      <c r="V26" s="207">
        <v>4.004000186920166</v>
      </c>
      <c r="W26" s="207">
        <v>3.6040000915527344</v>
      </c>
      <c r="X26" s="207">
        <v>3.121000051498413</v>
      </c>
      <c r="Y26" s="207">
        <v>3.005000114440918</v>
      </c>
      <c r="Z26" s="214">
        <f t="shared" si="0"/>
        <v>4.768500049908956</v>
      </c>
      <c r="AA26" s="151">
        <v>7.5</v>
      </c>
      <c r="AB26" s="152" t="s">
        <v>184</v>
      </c>
      <c r="AC26" s="2">
        <v>24</v>
      </c>
      <c r="AD26" s="151">
        <v>2.4690001010894775</v>
      </c>
      <c r="AE26" s="253" t="s">
        <v>193</v>
      </c>
      <c r="AF26" s="1"/>
    </row>
    <row r="27" spans="1:32" ht="11.25" customHeight="1">
      <c r="A27" s="215">
        <v>25</v>
      </c>
      <c r="B27" s="207">
        <v>2.763000011444092</v>
      </c>
      <c r="C27" s="207">
        <v>2.4690001010894775</v>
      </c>
      <c r="D27" s="207">
        <v>2.259000062942505</v>
      </c>
      <c r="E27" s="207">
        <v>2.500999927520752</v>
      </c>
      <c r="F27" s="207">
        <v>1.534000039100647</v>
      </c>
      <c r="G27" s="207">
        <v>1.597000002861023</v>
      </c>
      <c r="H27" s="207">
        <v>3.1530001163482666</v>
      </c>
      <c r="I27" s="207">
        <v>7.800000190734863</v>
      </c>
      <c r="J27" s="207">
        <v>10.609999656677246</v>
      </c>
      <c r="K27" s="207">
        <v>11.399999618530273</v>
      </c>
      <c r="L27" s="207">
        <v>11.890000343322754</v>
      </c>
      <c r="M27" s="207">
        <v>14.449999809265137</v>
      </c>
      <c r="N27" s="207">
        <v>12.210000038146973</v>
      </c>
      <c r="O27" s="207">
        <v>11.800000190734863</v>
      </c>
      <c r="P27" s="207">
        <v>10.600000381469727</v>
      </c>
      <c r="Q27" s="207">
        <v>9.8100004196167</v>
      </c>
      <c r="R27" s="207">
        <v>9.039999961853027</v>
      </c>
      <c r="S27" s="207">
        <v>8.380000114440918</v>
      </c>
      <c r="T27" s="207">
        <v>7.78000020980835</v>
      </c>
      <c r="U27" s="207">
        <v>7.730000019073486</v>
      </c>
      <c r="V27" s="207">
        <v>7.360000133514404</v>
      </c>
      <c r="W27" s="207">
        <v>7.039999961853027</v>
      </c>
      <c r="X27" s="207">
        <v>6.854000091552734</v>
      </c>
      <c r="Y27" s="207">
        <v>4.9079999923706055</v>
      </c>
      <c r="Z27" s="214">
        <f t="shared" si="0"/>
        <v>7.330750058094661</v>
      </c>
      <c r="AA27" s="151">
        <v>15</v>
      </c>
      <c r="AB27" s="152" t="s">
        <v>71</v>
      </c>
      <c r="AC27" s="2">
        <v>25</v>
      </c>
      <c r="AD27" s="151">
        <v>1.187000036239624</v>
      </c>
      <c r="AE27" s="253" t="s">
        <v>209</v>
      </c>
      <c r="AF27" s="1"/>
    </row>
    <row r="28" spans="1:32" ht="11.25" customHeight="1">
      <c r="A28" s="215">
        <v>26</v>
      </c>
      <c r="B28" s="207">
        <v>4.572000026702881</v>
      </c>
      <c r="C28" s="207">
        <v>5.339000225067139</v>
      </c>
      <c r="D28" s="207">
        <v>5.896999835968018</v>
      </c>
      <c r="E28" s="207">
        <v>6.285999774932861</v>
      </c>
      <c r="F28" s="207">
        <v>6.539000034332275</v>
      </c>
      <c r="G28" s="207">
        <v>7.010000228881836</v>
      </c>
      <c r="H28" s="207">
        <v>8.069999694824219</v>
      </c>
      <c r="I28" s="207">
        <v>8.640000343322754</v>
      </c>
      <c r="J28" s="207">
        <v>9.119999885559082</v>
      </c>
      <c r="K28" s="207">
        <v>9.800000190734863</v>
      </c>
      <c r="L28" s="207">
        <v>10.520000457763672</v>
      </c>
      <c r="M28" s="207">
        <v>13.569999694824219</v>
      </c>
      <c r="N28" s="207">
        <v>13.989999771118164</v>
      </c>
      <c r="O28" s="207">
        <v>14.039999961853027</v>
      </c>
      <c r="P28" s="207">
        <v>13.369999885559082</v>
      </c>
      <c r="Q28" s="207">
        <v>12.279999732971191</v>
      </c>
      <c r="R28" s="207">
        <v>11</v>
      </c>
      <c r="S28" s="207">
        <v>9.260000228881836</v>
      </c>
      <c r="T28" s="207">
        <v>8.25</v>
      </c>
      <c r="U28" s="207">
        <v>7.25</v>
      </c>
      <c r="V28" s="207">
        <v>7.78000020980835</v>
      </c>
      <c r="W28" s="207">
        <v>7</v>
      </c>
      <c r="X28" s="207">
        <v>7.03000020980835</v>
      </c>
      <c r="Y28" s="207">
        <v>5.73799991607666</v>
      </c>
      <c r="Z28" s="214">
        <f t="shared" si="0"/>
        <v>8.847958346207937</v>
      </c>
      <c r="AA28" s="151">
        <v>14.779999732971191</v>
      </c>
      <c r="AB28" s="152" t="s">
        <v>185</v>
      </c>
      <c r="AC28" s="2">
        <v>26</v>
      </c>
      <c r="AD28" s="151">
        <v>4.455999851226807</v>
      </c>
      <c r="AE28" s="253" t="s">
        <v>210</v>
      </c>
      <c r="AF28" s="1"/>
    </row>
    <row r="29" spans="1:32" ht="11.25" customHeight="1">
      <c r="A29" s="215">
        <v>27</v>
      </c>
      <c r="B29" s="207">
        <v>5.360000133514404</v>
      </c>
      <c r="C29" s="207">
        <v>4.75</v>
      </c>
      <c r="D29" s="207">
        <v>4.539999961853027</v>
      </c>
      <c r="E29" s="207">
        <v>4.223999977111816</v>
      </c>
      <c r="F29" s="207">
        <v>4.002999782562256</v>
      </c>
      <c r="G29" s="207">
        <v>4.0980000495910645</v>
      </c>
      <c r="H29" s="207">
        <v>6.076000213623047</v>
      </c>
      <c r="I29" s="207">
        <v>8.390000343322754</v>
      </c>
      <c r="J29" s="207">
        <v>9.430000305175781</v>
      </c>
      <c r="K29" s="207">
        <v>10.869999885559082</v>
      </c>
      <c r="L29" s="207">
        <v>10.510000228881836</v>
      </c>
      <c r="M29" s="207">
        <v>10.989999771118164</v>
      </c>
      <c r="N29" s="207">
        <v>11.720000267028809</v>
      </c>
      <c r="O29" s="207">
        <v>10.279999732971191</v>
      </c>
      <c r="P29" s="207">
        <v>10.199999809265137</v>
      </c>
      <c r="Q29" s="207">
        <v>9.800000190734863</v>
      </c>
      <c r="R29" s="207">
        <v>9.020000457763672</v>
      </c>
      <c r="S29" s="207">
        <v>6.664000034332275</v>
      </c>
      <c r="T29" s="207">
        <v>6.190000057220459</v>
      </c>
      <c r="U29" s="207">
        <v>7.070000171661377</v>
      </c>
      <c r="V29" s="207">
        <v>7.46999979019165</v>
      </c>
      <c r="W29" s="207">
        <v>6.3379998207092285</v>
      </c>
      <c r="X29" s="207">
        <v>6.170000076293945</v>
      </c>
      <c r="Y29" s="207">
        <v>5.580999851226807</v>
      </c>
      <c r="Z29" s="214">
        <f t="shared" si="0"/>
        <v>7.489333371321361</v>
      </c>
      <c r="AA29" s="151">
        <v>13.609999656677246</v>
      </c>
      <c r="AB29" s="152" t="s">
        <v>186</v>
      </c>
      <c r="AC29" s="2">
        <v>27</v>
      </c>
      <c r="AD29" s="151">
        <v>3.877000093460083</v>
      </c>
      <c r="AE29" s="253" t="s">
        <v>153</v>
      </c>
      <c r="AF29" s="1"/>
    </row>
    <row r="30" spans="1:32" ht="11.25" customHeight="1">
      <c r="A30" s="215">
        <v>28</v>
      </c>
      <c r="B30" s="207">
        <v>5.769999980926514</v>
      </c>
      <c r="C30" s="207">
        <v>5.2230000495910645</v>
      </c>
      <c r="D30" s="207">
        <v>4.896999835968018</v>
      </c>
      <c r="E30" s="207">
        <v>4.939000129699707</v>
      </c>
      <c r="F30" s="207">
        <v>5.076000213623047</v>
      </c>
      <c r="G30" s="207">
        <v>5.054999828338623</v>
      </c>
      <c r="H30" s="207">
        <v>5.244999885559082</v>
      </c>
      <c r="I30" s="207">
        <v>5.644000053405762</v>
      </c>
      <c r="J30" s="207">
        <v>6.790999889373779</v>
      </c>
      <c r="K30" s="207">
        <v>8.329999923706055</v>
      </c>
      <c r="L30" s="207">
        <v>10.420000076293945</v>
      </c>
      <c r="M30" s="207">
        <v>10.40999984741211</v>
      </c>
      <c r="N30" s="207">
        <v>10.670000076293945</v>
      </c>
      <c r="O30" s="207">
        <v>7.690000057220459</v>
      </c>
      <c r="P30" s="207">
        <v>7.400000095367432</v>
      </c>
      <c r="Q30" s="207">
        <v>6.936999797821045</v>
      </c>
      <c r="R30" s="207">
        <v>5.989999771118164</v>
      </c>
      <c r="S30" s="207">
        <v>5.64300012588501</v>
      </c>
      <c r="T30" s="207">
        <v>4.864999771118164</v>
      </c>
      <c r="U30" s="207">
        <v>3.6559998989105225</v>
      </c>
      <c r="V30" s="207">
        <v>2.8469998836517334</v>
      </c>
      <c r="W30" s="207">
        <v>2.2060000896453857</v>
      </c>
      <c r="X30" s="207">
        <v>1.3020000457763672</v>
      </c>
      <c r="Y30" s="207">
        <v>0.7979999780654907</v>
      </c>
      <c r="Z30" s="214">
        <f t="shared" si="0"/>
        <v>5.741833304365476</v>
      </c>
      <c r="AA30" s="151">
        <v>11.619999885559082</v>
      </c>
      <c r="AB30" s="152" t="s">
        <v>187</v>
      </c>
      <c r="AC30" s="2">
        <v>28</v>
      </c>
      <c r="AD30" s="151">
        <v>0.7670000195503235</v>
      </c>
      <c r="AE30" s="253" t="s">
        <v>92</v>
      </c>
      <c r="AF30" s="1"/>
    </row>
    <row r="31" spans="1:32" ht="11.25" customHeight="1">
      <c r="A31" s="215">
        <v>29</v>
      </c>
      <c r="B31" s="207">
        <v>0.7770000100135803</v>
      </c>
      <c r="C31" s="207">
        <v>0.4410000145435333</v>
      </c>
      <c r="D31" s="207">
        <v>0.1889999955892563</v>
      </c>
      <c r="E31" s="207">
        <v>0.5989999771118164</v>
      </c>
      <c r="F31" s="207">
        <v>0.3050000071525574</v>
      </c>
      <c r="G31" s="207">
        <v>0.8399999737739563</v>
      </c>
      <c r="H31" s="207">
        <v>3.7939999103546143</v>
      </c>
      <c r="I31" s="207">
        <v>7.610000133514404</v>
      </c>
      <c r="J31" s="207">
        <v>9.5600004196167</v>
      </c>
      <c r="K31" s="207">
        <v>10.789999961853027</v>
      </c>
      <c r="L31" s="207">
        <v>10.680000305175781</v>
      </c>
      <c r="M31" s="207">
        <v>10.079999923706055</v>
      </c>
      <c r="N31" s="207">
        <v>10.760000228881836</v>
      </c>
      <c r="O31" s="207">
        <v>11.84000015258789</v>
      </c>
      <c r="P31" s="207">
        <v>11.569999694824219</v>
      </c>
      <c r="Q31" s="207">
        <v>10.5</v>
      </c>
      <c r="R31" s="207">
        <v>9.09000015258789</v>
      </c>
      <c r="S31" s="207">
        <v>7.349999904632568</v>
      </c>
      <c r="T31" s="207">
        <v>6.211999893188477</v>
      </c>
      <c r="U31" s="207">
        <v>5.5289998054504395</v>
      </c>
      <c r="V31" s="207">
        <v>5.676000118255615</v>
      </c>
      <c r="W31" s="207">
        <v>4.434999942779541</v>
      </c>
      <c r="X31" s="207">
        <v>3.6670000553131104</v>
      </c>
      <c r="Y31" s="207">
        <v>3.7829999923706055</v>
      </c>
      <c r="Z31" s="214">
        <f t="shared" si="0"/>
        <v>6.086541690553228</v>
      </c>
      <c r="AA31" s="151">
        <v>12.649999618530273</v>
      </c>
      <c r="AB31" s="152" t="s">
        <v>188</v>
      </c>
      <c r="AC31" s="2">
        <v>29</v>
      </c>
      <c r="AD31" s="151">
        <v>-0.06300000101327896</v>
      </c>
      <c r="AE31" s="253" t="s">
        <v>211</v>
      </c>
      <c r="AF31" s="1"/>
    </row>
    <row r="32" spans="1:32" ht="11.25" customHeight="1">
      <c r="A32" s="215">
        <v>30</v>
      </c>
      <c r="B32" s="207">
        <v>3.76200008392334</v>
      </c>
      <c r="C32" s="207">
        <v>3.625</v>
      </c>
      <c r="D32" s="207">
        <v>3.48799991607666</v>
      </c>
      <c r="E32" s="207">
        <v>2.9000000953674316</v>
      </c>
      <c r="F32" s="207">
        <v>2.311000108718872</v>
      </c>
      <c r="G32" s="207">
        <v>1.9329999685287476</v>
      </c>
      <c r="H32" s="207">
        <v>4.708000183105469</v>
      </c>
      <c r="I32" s="207">
        <v>6.24399995803833</v>
      </c>
      <c r="J32" s="207">
        <v>7.380000114440918</v>
      </c>
      <c r="K32" s="207">
        <v>7.21999979019165</v>
      </c>
      <c r="L32" s="207">
        <v>6.65500020980835</v>
      </c>
      <c r="M32" s="207">
        <v>6.685999870300293</v>
      </c>
      <c r="N32" s="207">
        <v>5.939000129699707</v>
      </c>
      <c r="O32" s="207">
        <v>5.918000221252441</v>
      </c>
      <c r="P32" s="207">
        <v>5.51800012588501</v>
      </c>
      <c r="Q32" s="207">
        <v>5.265999794006348</v>
      </c>
      <c r="R32" s="207">
        <v>5.054999828338623</v>
      </c>
      <c r="S32" s="207">
        <v>4.550000190734863</v>
      </c>
      <c r="T32" s="207">
        <v>4.297999858856201</v>
      </c>
      <c r="U32" s="207">
        <v>3.9820001125335693</v>
      </c>
      <c r="V32" s="207">
        <v>3.8980000019073486</v>
      </c>
      <c r="W32" s="207">
        <v>3.993000030517578</v>
      </c>
      <c r="X32" s="207">
        <v>3.867000102996826</v>
      </c>
      <c r="Y32" s="207">
        <v>3.7090001106262207</v>
      </c>
      <c r="Z32" s="214">
        <f t="shared" si="0"/>
        <v>4.704375033577283</v>
      </c>
      <c r="AA32" s="151">
        <v>8.430000305175781</v>
      </c>
      <c r="AB32" s="152" t="s">
        <v>189</v>
      </c>
      <c r="AC32" s="2">
        <v>30</v>
      </c>
      <c r="AD32" s="151">
        <v>1.8380000591278076</v>
      </c>
      <c r="AE32" s="253" t="s">
        <v>212</v>
      </c>
      <c r="AF32" s="1"/>
    </row>
    <row r="33" spans="1:32" ht="11.25" customHeight="1">
      <c r="A33" s="215">
        <v>31</v>
      </c>
      <c r="B33" s="207">
        <v>3.3519999980926514</v>
      </c>
      <c r="C33" s="207">
        <v>2.63700008392334</v>
      </c>
      <c r="D33" s="207">
        <v>2.447999954223633</v>
      </c>
      <c r="E33" s="207">
        <v>2.174999952316284</v>
      </c>
      <c r="F33" s="207">
        <v>2.132999897003174</v>
      </c>
      <c r="G33" s="207">
        <v>2.0269999504089355</v>
      </c>
      <c r="H33" s="207">
        <v>2.3010001182556152</v>
      </c>
      <c r="I33" s="207">
        <v>2.9630000591278076</v>
      </c>
      <c r="J33" s="207">
        <v>3.36299991607666</v>
      </c>
      <c r="K33" s="207">
        <v>3.246999979019165</v>
      </c>
      <c r="L33" s="207">
        <v>3.0999999046325684</v>
      </c>
      <c r="M33" s="207">
        <v>3.2890000343322754</v>
      </c>
      <c r="N33" s="207">
        <v>3.489000082015991</v>
      </c>
      <c r="O33" s="207">
        <v>3.8570001125335693</v>
      </c>
      <c r="P33" s="207">
        <v>4.888000011444092</v>
      </c>
      <c r="Q33" s="207">
        <v>5.297999858856201</v>
      </c>
      <c r="R33" s="207">
        <v>5.235000133514404</v>
      </c>
      <c r="S33" s="207">
        <v>4.215000152587891</v>
      </c>
      <c r="T33" s="207">
        <v>1.6390000581741333</v>
      </c>
      <c r="U33" s="207">
        <v>2.6480000019073486</v>
      </c>
      <c r="V33" s="207">
        <v>-0.10499999672174454</v>
      </c>
      <c r="W33" s="207">
        <v>0.4410000145435333</v>
      </c>
      <c r="X33" s="207">
        <v>-0.8930000066757202</v>
      </c>
      <c r="Y33" s="207">
        <v>-1.1030000448226929</v>
      </c>
      <c r="Z33" s="214">
        <f t="shared" si="0"/>
        <v>2.6101666760320463</v>
      </c>
      <c r="AA33" s="151">
        <v>5.793000221252441</v>
      </c>
      <c r="AB33" s="152" t="s">
        <v>190</v>
      </c>
      <c r="AC33" s="2">
        <v>31</v>
      </c>
      <c r="AD33" s="151">
        <v>-1.312999963760376</v>
      </c>
      <c r="AE33" s="253" t="s">
        <v>193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3.3616451707578476</v>
      </c>
      <c r="C34" s="217">
        <f t="shared" si="1"/>
        <v>3.1895483789905423</v>
      </c>
      <c r="D34" s="217">
        <f t="shared" si="1"/>
        <v>2.9378387178144147</v>
      </c>
      <c r="E34" s="217">
        <f t="shared" si="1"/>
        <v>2.9034838681259463</v>
      </c>
      <c r="F34" s="217">
        <f t="shared" si="1"/>
        <v>2.7533548244185027</v>
      </c>
      <c r="G34" s="217">
        <f t="shared" si="1"/>
        <v>2.686677416005442</v>
      </c>
      <c r="H34" s="217">
        <f t="shared" si="1"/>
        <v>3.8604193680709407</v>
      </c>
      <c r="I34" s="217">
        <f t="shared" si="1"/>
        <v>6.096451705501925</v>
      </c>
      <c r="J34" s="217">
        <f t="shared" si="1"/>
        <v>7.496258066546533</v>
      </c>
      <c r="K34" s="217">
        <f t="shared" si="1"/>
        <v>8.222709694216329</v>
      </c>
      <c r="L34" s="217">
        <f t="shared" si="1"/>
        <v>8.700064574518512</v>
      </c>
      <c r="M34" s="217">
        <f t="shared" si="1"/>
        <v>9.231290309659895</v>
      </c>
      <c r="N34" s="217">
        <f t="shared" si="1"/>
        <v>9.327580675002068</v>
      </c>
      <c r="O34" s="217">
        <f t="shared" si="1"/>
        <v>9.05929034756076</v>
      </c>
      <c r="P34" s="217">
        <f t="shared" si="1"/>
        <v>8.47629024136451</v>
      </c>
      <c r="Q34" s="217">
        <f t="shared" si="1"/>
        <v>7.7944193193989415</v>
      </c>
      <c r="R34" s="217">
        <f>AVERAGE(R3:R33)</f>
        <v>6.960354881901895</v>
      </c>
      <c r="S34" s="217">
        <f aca="true" t="shared" si="2" ref="S34:Y34">AVERAGE(S3:S33)</f>
        <v>5.6844516223476775</v>
      </c>
      <c r="T34" s="217">
        <f t="shared" si="2"/>
        <v>4.802903225344997</v>
      </c>
      <c r="U34" s="217">
        <f t="shared" si="2"/>
        <v>4.372580646507202</v>
      </c>
      <c r="V34" s="217">
        <f t="shared" si="2"/>
        <v>4.234677442860219</v>
      </c>
      <c r="W34" s="217">
        <f t="shared" si="2"/>
        <v>3.987677434279073</v>
      </c>
      <c r="X34" s="217">
        <f t="shared" si="2"/>
        <v>3.7037742210011326</v>
      </c>
      <c r="Y34" s="217">
        <f t="shared" si="2"/>
        <v>3.4157741800431283</v>
      </c>
      <c r="Z34" s="217">
        <f>AVERAGE(B3:Y33)</f>
        <v>5.552479847176602</v>
      </c>
      <c r="AA34" s="218">
        <f>(AVERAGE(最高))</f>
        <v>10.788838678790677</v>
      </c>
      <c r="AB34" s="219"/>
      <c r="AC34" s="220"/>
      <c r="AD34" s="218">
        <f>(AVERAGE(最低))</f>
        <v>1.2703225927487496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10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15.0600004196167</v>
      </c>
      <c r="C46" s="3">
        <v>11</v>
      </c>
      <c r="D46" s="159" t="s">
        <v>172</v>
      </c>
      <c r="E46" s="197"/>
      <c r="F46" s="156"/>
      <c r="G46" s="157">
        <f>MIN(最低)</f>
        <v>-2.99399995803833</v>
      </c>
      <c r="H46" s="3">
        <v>8</v>
      </c>
      <c r="I46" s="255" t="s">
        <v>196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-0.7250000238418579</v>
      </c>
      <c r="C3" s="207">
        <v>-1.0190000534057617</v>
      </c>
      <c r="D3" s="207">
        <v>2.322000026702881</v>
      </c>
      <c r="E3" s="207">
        <v>1.6080000400543213</v>
      </c>
      <c r="F3" s="207">
        <v>2.4070000648498535</v>
      </c>
      <c r="G3" s="207">
        <v>2.7009999752044678</v>
      </c>
      <c r="H3" s="207">
        <v>2.9110000133514404</v>
      </c>
      <c r="I3" s="207">
        <v>3.763000011444092</v>
      </c>
      <c r="J3" s="207">
        <v>4.300000190734863</v>
      </c>
      <c r="K3" s="207">
        <v>5.7729997634887695</v>
      </c>
      <c r="L3" s="207">
        <v>8.229999542236328</v>
      </c>
      <c r="M3" s="207">
        <v>9.979999542236328</v>
      </c>
      <c r="N3" s="207">
        <v>10.479999542236328</v>
      </c>
      <c r="O3" s="207">
        <v>9.619999885559082</v>
      </c>
      <c r="P3" s="207">
        <v>8.579999923706055</v>
      </c>
      <c r="Q3" s="207">
        <v>7.070000171661377</v>
      </c>
      <c r="R3" s="207">
        <v>6.2769999504089355</v>
      </c>
      <c r="S3" s="207">
        <v>5.876999855041504</v>
      </c>
      <c r="T3" s="207">
        <v>5.498000144958496</v>
      </c>
      <c r="U3" s="207">
        <v>5.0879998207092285</v>
      </c>
      <c r="V3" s="207">
        <v>4.919000148773193</v>
      </c>
      <c r="W3" s="207">
        <v>2.2799999713897705</v>
      </c>
      <c r="X3" s="207">
        <v>1.534000039100647</v>
      </c>
      <c r="Y3" s="207">
        <v>1.9019999504089355</v>
      </c>
      <c r="Z3" s="214">
        <f aca="true" t="shared" si="0" ref="Z3:Z32">AVERAGE(B3:Y3)</f>
        <v>4.640666604042053</v>
      </c>
      <c r="AA3" s="151">
        <v>11.050000190734863</v>
      </c>
      <c r="AB3" s="152" t="s">
        <v>213</v>
      </c>
      <c r="AC3" s="2">
        <v>1</v>
      </c>
      <c r="AD3" s="151">
        <v>-1.1970000267028809</v>
      </c>
      <c r="AE3" s="253" t="s">
        <v>233</v>
      </c>
      <c r="AF3" s="1"/>
    </row>
    <row r="4" spans="1:32" ht="11.25" customHeight="1">
      <c r="A4" s="215">
        <v>2</v>
      </c>
      <c r="B4" s="207">
        <v>1.0499999523162842</v>
      </c>
      <c r="C4" s="207">
        <v>0.1889999955892563</v>
      </c>
      <c r="D4" s="207">
        <v>-0.05299999937415123</v>
      </c>
      <c r="E4" s="207">
        <v>-0.010999999940395355</v>
      </c>
      <c r="F4" s="207">
        <v>0.13699999451637268</v>
      </c>
      <c r="G4" s="207">
        <v>0.13699999451637268</v>
      </c>
      <c r="H4" s="207">
        <v>4.815000057220459</v>
      </c>
      <c r="I4" s="207">
        <v>8.079999923706055</v>
      </c>
      <c r="J4" s="207">
        <v>9.930000305175781</v>
      </c>
      <c r="K4" s="207">
        <v>10.609999656677246</v>
      </c>
      <c r="L4" s="207">
        <v>12.600000381469727</v>
      </c>
      <c r="M4" s="207">
        <v>13.229999542236328</v>
      </c>
      <c r="N4" s="207">
        <v>13.510000228881836</v>
      </c>
      <c r="O4" s="207">
        <v>14.119999885559082</v>
      </c>
      <c r="P4" s="207">
        <v>12.260000228881836</v>
      </c>
      <c r="Q4" s="207">
        <v>11.729999542236328</v>
      </c>
      <c r="R4" s="207">
        <v>11</v>
      </c>
      <c r="S4" s="208">
        <v>7.949999809265137</v>
      </c>
      <c r="T4" s="207">
        <v>6.159999847412109</v>
      </c>
      <c r="U4" s="207">
        <v>6.580999851226807</v>
      </c>
      <c r="V4" s="207">
        <v>7.710000038146973</v>
      </c>
      <c r="W4" s="207">
        <v>7.789999961853027</v>
      </c>
      <c r="X4" s="207">
        <v>7.599999904632568</v>
      </c>
      <c r="Y4" s="207">
        <v>7.329999923706055</v>
      </c>
      <c r="Z4" s="214">
        <f t="shared" si="0"/>
        <v>7.268958292746295</v>
      </c>
      <c r="AA4" s="151">
        <v>14.390000343322754</v>
      </c>
      <c r="AB4" s="152" t="s">
        <v>214</v>
      </c>
      <c r="AC4" s="2">
        <v>2</v>
      </c>
      <c r="AD4" s="151">
        <v>-0.32600000500679016</v>
      </c>
      <c r="AE4" s="253" t="s">
        <v>161</v>
      </c>
      <c r="AF4" s="1"/>
    </row>
    <row r="5" spans="1:32" ht="11.25" customHeight="1">
      <c r="A5" s="215">
        <v>3</v>
      </c>
      <c r="B5" s="207">
        <v>7.420000076293945</v>
      </c>
      <c r="C5" s="207">
        <v>7.380000114440918</v>
      </c>
      <c r="D5" s="207">
        <v>6.855999946594238</v>
      </c>
      <c r="E5" s="207">
        <v>7.909999847412109</v>
      </c>
      <c r="F5" s="207">
        <v>6.445000171661377</v>
      </c>
      <c r="G5" s="207">
        <v>7.440000057220459</v>
      </c>
      <c r="H5" s="207">
        <v>8.550000190734863</v>
      </c>
      <c r="I5" s="207">
        <v>9.579999923706055</v>
      </c>
      <c r="J5" s="207">
        <v>10.5</v>
      </c>
      <c r="K5" s="207">
        <v>11.569999694824219</v>
      </c>
      <c r="L5" s="207">
        <v>11.220000267028809</v>
      </c>
      <c r="M5" s="207">
        <v>10.489999771118164</v>
      </c>
      <c r="N5" s="207">
        <v>12.369999885559082</v>
      </c>
      <c r="O5" s="207">
        <v>12.279999732971191</v>
      </c>
      <c r="P5" s="207">
        <v>10.6899995803833</v>
      </c>
      <c r="Q5" s="207">
        <v>8.130000114440918</v>
      </c>
      <c r="R5" s="207">
        <v>7.519999980926514</v>
      </c>
      <c r="S5" s="207">
        <v>6.390999794006348</v>
      </c>
      <c r="T5" s="207">
        <v>6.454999923706055</v>
      </c>
      <c r="U5" s="207">
        <v>5.045000076293945</v>
      </c>
      <c r="V5" s="207">
        <v>3.740999937057495</v>
      </c>
      <c r="W5" s="207">
        <v>3.109999895095825</v>
      </c>
      <c r="X5" s="207">
        <v>2.4159998893737793</v>
      </c>
      <c r="Y5" s="207">
        <v>2.247999906539917</v>
      </c>
      <c r="Z5" s="214">
        <f t="shared" si="0"/>
        <v>7.739874949057897</v>
      </c>
      <c r="AA5" s="151">
        <v>13.170000076293945</v>
      </c>
      <c r="AB5" s="152" t="s">
        <v>120</v>
      </c>
      <c r="AC5" s="2">
        <v>3</v>
      </c>
      <c r="AD5" s="151">
        <v>2.1110000610351562</v>
      </c>
      <c r="AE5" s="253" t="s">
        <v>159</v>
      </c>
      <c r="AF5" s="1"/>
    </row>
    <row r="6" spans="1:32" ht="11.25" customHeight="1">
      <c r="A6" s="215">
        <v>4</v>
      </c>
      <c r="B6" s="207">
        <v>2.384999990463257</v>
      </c>
      <c r="C6" s="207">
        <v>2.374000072479248</v>
      </c>
      <c r="D6" s="207">
        <v>2.3429999351501465</v>
      </c>
      <c r="E6" s="207">
        <v>2.006999969482422</v>
      </c>
      <c r="F6" s="207">
        <v>1.5130000114440918</v>
      </c>
      <c r="G6" s="207">
        <v>2.0490000247955322</v>
      </c>
      <c r="H6" s="207">
        <v>5.2769999504089355</v>
      </c>
      <c r="I6" s="207">
        <v>9.770000457763672</v>
      </c>
      <c r="J6" s="207">
        <v>11</v>
      </c>
      <c r="K6" s="207">
        <v>13</v>
      </c>
      <c r="L6" s="207">
        <v>14.329999923706055</v>
      </c>
      <c r="M6" s="207">
        <v>14.390000343322754</v>
      </c>
      <c r="N6" s="207">
        <v>15.260000228881836</v>
      </c>
      <c r="O6" s="207">
        <v>13.920000076293945</v>
      </c>
      <c r="P6" s="207">
        <v>12.149999618530273</v>
      </c>
      <c r="Q6" s="207">
        <v>11.359999656677246</v>
      </c>
      <c r="R6" s="207">
        <v>10.9399995803833</v>
      </c>
      <c r="S6" s="207">
        <v>9.460000038146973</v>
      </c>
      <c r="T6" s="207">
        <v>8.020000457763672</v>
      </c>
      <c r="U6" s="207">
        <v>8.520000457763672</v>
      </c>
      <c r="V6" s="207">
        <v>6.65500020980835</v>
      </c>
      <c r="W6" s="207">
        <v>5.822999954223633</v>
      </c>
      <c r="X6" s="207">
        <v>4.918000221252441</v>
      </c>
      <c r="Y6" s="207">
        <v>4.581999778747559</v>
      </c>
      <c r="Z6" s="214">
        <f t="shared" si="0"/>
        <v>8.001916706562042</v>
      </c>
      <c r="AA6" s="151">
        <v>16.479999542236328</v>
      </c>
      <c r="AB6" s="152" t="s">
        <v>215</v>
      </c>
      <c r="AC6" s="2">
        <v>4</v>
      </c>
      <c r="AD6" s="151">
        <v>1.3760000467300415</v>
      </c>
      <c r="AE6" s="253" t="s">
        <v>234</v>
      </c>
      <c r="AF6" s="1"/>
    </row>
    <row r="7" spans="1:32" ht="11.25" customHeight="1">
      <c r="A7" s="215">
        <v>5</v>
      </c>
      <c r="B7" s="207">
        <v>3.183000087738037</v>
      </c>
      <c r="C7" s="207">
        <v>2.5209999084472656</v>
      </c>
      <c r="D7" s="207">
        <v>2.069000005722046</v>
      </c>
      <c r="E7" s="207">
        <v>3.6570000648498535</v>
      </c>
      <c r="F7" s="207">
        <v>2.3949999809265137</v>
      </c>
      <c r="G7" s="207">
        <v>3.0369999408721924</v>
      </c>
      <c r="H7" s="207">
        <v>4.539999961853027</v>
      </c>
      <c r="I7" s="207">
        <v>9.65999984741211</v>
      </c>
      <c r="J7" s="207">
        <v>11.8100004196167</v>
      </c>
      <c r="K7" s="207">
        <v>12.699999809265137</v>
      </c>
      <c r="L7" s="207">
        <v>13.729999542236328</v>
      </c>
      <c r="M7" s="207">
        <v>15.479999542236328</v>
      </c>
      <c r="N7" s="207">
        <v>15.970000267028809</v>
      </c>
      <c r="O7" s="207">
        <v>15.770000457763672</v>
      </c>
      <c r="P7" s="207">
        <v>15.420000076293945</v>
      </c>
      <c r="Q7" s="207">
        <v>13.8100004196167</v>
      </c>
      <c r="R7" s="207">
        <v>10.579999923706055</v>
      </c>
      <c r="S7" s="207">
        <v>8.390000343322754</v>
      </c>
      <c r="T7" s="207">
        <v>6.769000053405762</v>
      </c>
      <c r="U7" s="207">
        <v>5.927000045776367</v>
      </c>
      <c r="V7" s="207">
        <v>5.622000217437744</v>
      </c>
      <c r="W7" s="207">
        <v>5.076000213623047</v>
      </c>
      <c r="X7" s="207">
        <v>4.738999843597412</v>
      </c>
      <c r="Y7" s="207">
        <v>4.633999824523926</v>
      </c>
      <c r="Z7" s="214">
        <f t="shared" si="0"/>
        <v>8.228708366552988</v>
      </c>
      <c r="AA7" s="151">
        <v>16.649999618530273</v>
      </c>
      <c r="AB7" s="152" t="s">
        <v>216</v>
      </c>
      <c r="AC7" s="2">
        <v>5</v>
      </c>
      <c r="AD7" s="151">
        <v>1.628000020980835</v>
      </c>
      <c r="AE7" s="253" t="s">
        <v>235</v>
      </c>
      <c r="AF7" s="1"/>
    </row>
    <row r="8" spans="1:32" ht="11.25" customHeight="1">
      <c r="A8" s="215">
        <v>6</v>
      </c>
      <c r="B8" s="207">
        <v>4.423999786376953</v>
      </c>
      <c r="C8" s="207">
        <v>4.056000232696533</v>
      </c>
      <c r="D8" s="207">
        <v>4.056000232696533</v>
      </c>
      <c r="E8" s="207">
        <v>3.7090001106262207</v>
      </c>
      <c r="F8" s="207">
        <v>3.6670000553131104</v>
      </c>
      <c r="G8" s="207">
        <v>3.6040000915527344</v>
      </c>
      <c r="H8" s="207">
        <v>6.465000152587891</v>
      </c>
      <c r="I8" s="207">
        <v>11.539999961853027</v>
      </c>
      <c r="J8" s="207">
        <v>14.4399995803833</v>
      </c>
      <c r="K8" s="207">
        <v>12.420000076293945</v>
      </c>
      <c r="L8" s="207">
        <v>12.489999771118164</v>
      </c>
      <c r="M8" s="207">
        <v>12.359999656677246</v>
      </c>
      <c r="N8" s="207">
        <v>12.680000305175781</v>
      </c>
      <c r="O8" s="207">
        <v>11.640000343322754</v>
      </c>
      <c r="P8" s="207">
        <v>11.279999732971191</v>
      </c>
      <c r="Q8" s="207">
        <v>10.140000343322754</v>
      </c>
      <c r="R8" s="207">
        <v>9.260000228881836</v>
      </c>
      <c r="S8" s="207">
        <v>7.960000038146973</v>
      </c>
      <c r="T8" s="207">
        <v>6.179999828338623</v>
      </c>
      <c r="U8" s="207">
        <v>5.190999984741211</v>
      </c>
      <c r="V8" s="207">
        <v>4.738999843597412</v>
      </c>
      <c r="W8" s="207">
        <v>4.507999897003174</v>
      </c>
      <c r="X8" s="207">
        <v>4.11899995803833</v>
      </c>
      <c r="Y8" s="207">
        <v>3.7929999828338623</v>
      </c>
      <c r="Z8" s="214">
        <f t="shared" si="0"/>
        <v>7.696708341439565</v>
      </c>
      <c r="AA8" s="151">
        <v>15.569999694824219</v>
      </c>
      <c r="AB8" s="152" t="s">
        <v>217</v>
      </c>
      <c r="AC8" s="2">
        <v>6</v>
      </c>
      <c r="AD8" s="151">
        <v>3.0360000133514404</v>
      </c>
      <c r="AE8" s="253" t="s">
        <v>236</v>
      </c>
      <c r="AF8" s="1"/>
    </row>
    <row r="9" spans="1:32" ht="11.25" customHeight="1">
      <c r="A9" s="215">
        <v>7</v>
      </c>
      <c r="B9" s="207">
        <v>3.802999973297119</v>
      </c>
      <c r="C9" s="207">
        <v>4.203000068664551</v>
      </c>
      <c r="D9" s="207">
        <v>4.077000141143799</v>
      </c>
      <c r="E9" s="207">
        <v>4.086999893188477</v>
      </c>
      <c r="F9" s="207">
        <v>4.045000076293945</v>
      </c>
      <c r="G9" s="207">
        <v>4.697000026702881</v>
      </c>
      <c r="H9" s="207">
        <v>8.140000343322754</v>
      </c>
      <c r="I9" s="207">
        <v>11.8100004196167</v>
      </c>
      <c r="J9" s="207">
        <v>12.449999809265137</v>
      </c>
      <c r="K9" s="207">
        <v>13.09000015258789</v>
      </c>
      <c r="L9" s="207">
        <v>12.539999961853027</v>
      </c>
      <c r="M9" s="207">
        <v>13.020000457763672</v>
      </c>
      <c r="N9" s="207">
        <v>11.890000343322754</v>
      </c>
      <c r="O9" s="207">
        <v>10.489999771118164</v>
      </c>
      <c r="P9" s="207">
        <v>10.220000267028809</v>
      </c>
      <c r="Q9" s="207">
        <v>10.289999961853027</v>
      </c>
      <c r="R9" s="207">
        <v>10.210000038146973</v>
      </c>
      <c r="S9" s="207">
        <v>9.619999885559082</v>
      </c>
      <c r="T9" s="207">
        <v>9.729999542236328</v>
      </c>
      <c r="U9" s="207">
        <v>10.279999732971191</v>
      </c>
      <c r="V9" s="207">
        <v>9.859999656677246</v>
      </c>
      <c r="W9" s="207">
        <v>9.600000381469727</v>
      </c>
      <c r="X9" s="207">
        <v>10.380000114440918</v>
      </c>
      <c r="Y9" s="207">
        <v>10.869999885559082</v>
      </c>
      <c r="Z9" s="214">
        <f t="shared" si="0"/>
        <v>9.141750037670135</v>
      </c>
      <c r="AA9" s="151">
        <v>13.670000076293945</v>
      </c>
      <c r="AB9" s="152" t="s">
        <v>218</v>
      </c>
      <c r="AC9" s="2">
        <v>7</v>
      </c>
      <c r="AD9" s="151">
        <v>3.572000026702881</v>
      </c>
      <c r="AE9" s="253" t="s">
        <v>237</v>
      </c>
      <c r="AF9" s="1"/>
    </row>
    <row r="10" spans="1:32" ht="11.25" customHeight="1">
      <c r="A10" s="215">
        <v>8</v>
      </c>
      <c r="B10" s="207">
        <v>10.819999694824219</v>
      </c>
      <c r="C10" s="207">
        <v>10.529999732971191</v>
      </c>
      <c r="D10" s="207">
        <v>10.720000267028809</v>
      </c>
      <c r="E10" s="207">
        <v>10.550000190734863</v>
      </c>
      <c r="F10" s="207">
        <v>10.489999771118164</v>
      </c>
      <c r="G10" s="207">
        <v>9.899999618530273</v>
      </c>
      <c r="H10" s="207">
        <v>9.529999732971191</v>
      </c>
      <c r="I10" s="207">
        <v>9.449999809265137</v>
      </c>
      <c r="J10" s="207">
        <v>9.170000076293945</v>
      </c>
      <c r="K10" s="207">
        <v>9.039999961853027</v>
      </c>
      <c r="L10" s="207">
        <v>8.9399995803833</v>
      </c>
      <c r="M10" s="207">
        <v>8.649999618530273</v>
      </c>
      <c r="N10" s="207">
        <v>8.59000015258789</v>
      </c>
      <c r="O10" s="207">
        <v>8.510000228881836</v>
      </c>
      <c r="P10" s="207">
        <v>8.029999732971191</v>
      </c>
      <c r="Q10" s="207">
        <v>7.440000057220459</v>
      </c>
      <c r="R10" s="207">
        <v>7.369999885559082</v>
      </c>
      <c r="S10" s="207">
        <v>7.710000038146973</v>
      </c>
      <c r="T10" s="207">
        <v>7.789999961853027</v>
      </c>
      <c r="U10" s="207">
        <v>7.900000095367432</v>
      </c>
      <c r="V10" s="207">
        <v>7.900000095367432</v>
      </c>
      <c r="W10" s="207">
        <v>7.920000076293945</v>
      </c>
      <c r="X10" s="207">
        <v>7.920000076293945</v>
      </c>
      <c r="Y10" s="207">
        <v>7.849999904632568</v>
      </c>
      <c r="Z10" s="214">
        <f t="shared" si="0"/>
        <v>8.863333264986673</v>
      </c>
      <c r="AA10" s="151">
        <v>11.119999885559082</v>
      </c>
      <c r="AB10" s="152" t="s">
        <v>219</v>
      </c>
      <c r="AC10" s="2">
        <v>8</v>
      </c>
      <c r="AD10" s="151">
        <v>7.329999923706055</v>
      </c>
      <c r="AE10" s="253" t="s">
        <v>238</v>
      </c>
      <c r="AF10" s="1"/>
    </row>
    <row r="11" spans="1:32" ht="11.25" customHeight="1">
      <c r="A11" s="215">
        <v>9</v>
      </c>
      <c r="B11" s="207">
        <v>7.840000152587891</v>
      </c>
      <c r="C11" s="207">
        <v>8.229999542236328</v>
      </c>
      <c r="D11" s="207">
        <v>8.109999656677246</v>
      </c>
      <c r="E11" s="207">
        <v>8.020000457763672</v>
      </c>
      <c r="F11" s="207">
        <v>7.900000095367432</v>
      </c>
      <c r="G11" s="207">
        <v>7.920000076293945</v>
      </c>
      <c r="H11" s="207">
        <v>8.1899995803833</v>
      </c>
      <c r="I11" s="207">
        <v>8.619999885559082</v>
      </c>
      <c r="J11" s="207">
        <v>8.890000343322754</v>
      </c>
      <c r="K11" s="207">
        <v>10.300000190734863</v>
      </c>
      <c r="L11" s="207">
        <v>9.40999984741211</v>
      </c>
      <c r="M11" s="207">
        <v>9.359999656677246</v>
      </c>
      <c r="N11" s="207">
        <v>9.050000190734863</v>
      </c>
      <c r="O11" s="207">
        <v>9.229999542236328</v>
      </c>
      <c r="P11" s="207">
        <v>9.609999656677246</v>
      </c>
      <c r="Q11" s="207">
        <v>9.4399995803833</v>
      </c>
      <c r="R11" s="207">
        <v>8.819999694824219</v>
      </c>
      <c r="S11" s="207">
        <v>7.989999771118164</v>
      </c>
      <c r="T11" s="207">
        <v>8.010000228881836</v>
      </c>
      <c r="U11" s="207">
        <v>8.130000114440918</v>
      </c>
      <c r="V11" s="207">
        <v>7.570000171661377</v>
      </c>
      <c r="W11" s="207">
        <v>7.46999979019165</v>
      </c>
      <c r="X11" s="207">
        <v>7.460000038146973</v>
      </c>
      <c r="Y11" s="207">
        <v>7.260000228881836</v>
      </c>
      <c r="Z11" s="214">
        <f t="shared" si="0"/>
        <v>8.45124993721644</v>
      </c>
      <c r="AA11" s="151">
        <v>10.600000381469727</v>
      </c>
      <c r="AB11" s="152" t="s">
        <v>220</v>
      </c>
      <c r="AC11" s="2">
        <v>9</v>
      </c>
      <c r="AD11" s="151">
        <v>7.230000019073486</v>
      </c>
      <c r="AE11" s="253" t="s">
        <v>84</v>
      </c>
      <c r="AF11" s="1"/>
    </row>
    <row r="12" spans="1:32" ht="11.25" customHeight="1">
      <c r="A12" s="223">
        <v>10</v>
      </c>
      <c r="B12" s="209">
        <v>6.591000080108643</v>
      </c>
      <c r="C12" s="209">
        <v>6.4120001792907715</v>
      </c>
      <c r="D12" s="209">
        <v>6.790999889373779</v>
      </c>
      <c r="E12" s="209">
        <v>6.833000183105469</v>
      </c>
      <c r="F12" s="209">
        <v>6.538000106811523</v>
      </c>
      <c r="G12" s="209">
        <v>6.307000160217285</v>
      </c>
      <c r="H12" s="209">
        <v>6.307000160217285</v>
      </c>
      <c r="I12" s="209">
        <v>6.781000137329102</v>
      </c>
      <c r="J12" s="209">
        <v>6.8429999351501465</v>
      </c>
      <c r="K12" s="209">
        <v>7.21999979019165</v>
      </c>
      <c r="L12" s="209">
        <v>7.610000133514404</v>
      </c>
      <c r="M12" s="209">
        <v>7.5</v>
      </c>
      <c r="N12" s="209">
        <v>7.230000019073486</v>
      </c>
      <c r="O12" s="209">
        <v>7.059999942779541</v>
      </c>
      <c r="P12" s="209">
        <v>6.769999980926514</v>
      </c>
      <c r="Q12" s="209">
        <v>6.7170000076293945</v>
      </c>
      <c r="R12" s="209">
        <v>6.296000003814697</v>
      </c>
      <c r="S12" s="209">
        <v>6.434000015258789</v>
      </c>
      <c r="T12" s="209">
        <v>6.495999813079834</v>
      </c>
      <c r="U12" s="209">
        <v>7.400000095367432</v>
      </c>
      <c r="V12" s="209">
        <v>7.75</v>
      </c>
      <c r="W12" s="209">
        <v>7.980000019073486</v>
      </c>
      <c r="X12" s="209">
        <v>8.220000267028809</v>
      </c>
      <c r="Y12" s="209">
        <v>8.100000381469727</v>
      </c>
      <c r="Z12" s="224">
        <f t="shared" si="0"/>
        <v>7.00775005420049</v>
      </c>
      <c r="AA12" s="157">
        <v>8.329999923706055</v>
      </c>
      <c r="AB12" s="210" t="s">
        <v>221</v>
      </c>
      <c r="AC12" s="211">
        <v>10</v>
      </c>
      <c r="AD12" s="157">
        <v>6.138000011444092</v>
      </c>
      <c r="AE12" s="254" t="s">
        <v>239</v>
      </c>
      <c r="AF12" s="1"/>
    </row>
    <row r="13" spans="1:32" ht="11.25" customHeight="1">
      <c r="A13" s="215">
        <v>11</v>
      </c>
      <c r="B13" s="207">
        <v>8.359999656677246</v>
      </c>
      <c r="C13" s="207">
        <v>8.350000381469727</v>
      </c>
      <c r="D13" s="207">
        <v>8.489999771118164</v>
      </c>
      <c r="E13" s="207">
        <v>8.369999885559082</v>
      </c>
      <c r="F13" s="207">
        <v>8.170000076293945</v>
      </c>
      <c r="G13" s="207">
        <v>8.1899995803833</v>
      </c>
      <c r="H13" s="207">
        <v>8.220000267028809</v>
      </c>
      <c r="I13" s="207">
        <v>8.380000114440918</v>
      </c>
      <c r="J13" s="207">
        <v>9.859999656677246</v>
      </c>
      <c r="K13" s="207">
        <v>10.329999923706055</v>
      </c>
      <c r="L13" s="207">
        <v>13.369999885559082</v>
      </c>
      <c r="M13" s="207">
        <v>15.270000457763672</v>
      </c>
      <c r="N13" s="207">
        <v>12.5</v>
      </c>
      <c r="O13" s="207">
        <v>11.6899995803833</v>
      </c>
      <c r="P13" s="207">
        <v>12.869999885559082</v>
      </c>
      <c r="Q13" s="207">
        <v>11.119999885559082</v>
      </c>
      <c r="R13" s="207">
        <v>11.579999923706055</v>
      </c>
      <c r="S13" s="207">
        <v>11.960000038146973</v>
      </c>
      <c r="T13" s="207">
        <v>9.710000038146973</v>
      </c>
      <c r="U13" s="207">
        <v>8.199999809265137</v>
      </c>
      <c r="V13" s="207">
        <v>6.874000072479248</v>
      </c>
      <c r="W13" s="207">
        <v>5.495999813079834</v>
      </c>
      <c r="X13" s="207">
        <v>5.328000068664551</v>
      </c>
      <c r="Y13" s="207">
        <v>4.4019999504089355</v>
      </c>
      <c r="Z13" s="214">
        <f t="shared" si="0"/>
        <v>9.462083280086517</v>
      </c>
      <c r="AA13" s="151">
        <v>15.329999923706055</v>
      </c>
      <c r="AB13" s="152" t="s">
        <v>137</v>
      </c>
      <c r="AC13" s="2">
        <v>11</v>
      </c>
      <c r="AD13" s="151">
        <v>4.307000160217285</v>
      </c>
      <c r="AE13" s="253" t="s">
        <v>92</v>
      </c>
      <c r="AF13" s="1"/>
    </row>
    <row r="14" spans="1:32" ht="11.25" customHeight="1">
      <c r="A14" s="215">
        <v>12</v>
      </c>
      <c r="B14" s="207">
        <v>6.36899995803833</v>
      </c>
      <c r="C14" s="207">
        <v>6.179999828338623</v>
      </c>
      <c r="D14" s="207">
        <v>5.10699987411499</v>
      </c>
      <c r="E14" s="207">
        <v>5.348999977111816</v>
      </c>
      <c r="F14" s="207">
        <v>4.454999923706055</v>
      </c>
      <c r="G14" s="207">
        <v>5.159999847412109</v>
      </c>
      <c r="H14" s="207">
        <v>7.519999980926514</v>
      </c>
      <c r="I14" s="207">
        <v>11.770000457763672</v>
      </c>
      <c r="J14" s="207">
        <v>13.75</v>
      </c>
      <c r="K14" s="207">
        <v>15.130000114440918</v>
      </c>
      <c r="L14" s="207">
        <v>13.90999984741211</v>
      </c>
      <c r="M14" s="207">
        <v>13.220000267028809</v>
      </c>
      <c r="N14" s="207">
        <v>14.319999694824219</v>
      </c>
      <c r="O14" s="207">
        <v>14</v>
      </c>
      <c r="P14" s="207">
        <v>13.65999984741211</v>
      </c>
      <c r="Q14" s="207">
        <v>12.6899995803833</v>
      </c>
      <c r="R14" s="207">
        <v>11.6899995803833</v>
      </c>
      <c r="S14" s="207">
        <v>10.289999961853027</v>
      </c>
      <c r="T14" s="207">
        <v>9.229999542236328</v>
      </c>
      <c r="U14" s="207">
        <v>8.979999542236328</v>
      </c>
      <c r="V14" s="207">
        <v>9.170000076293945</v>
      </c>
      <c r="W14" s="207">
        <v>8.859999656677246</v>
      </c>
      <c r="X14" s="207">
        <v>9.84000015258789</v>
      </c>
      <c r="Y14" s="207">
        <v>8.180000305175781</v>
      </c>
      <c r="Z14" s="214">
        <f t="shared" si="0"/>
        <v>9.951249917348227</v>
      </c>
      <c r="AA14" s="151">
        <v>16.690000534057617</v>
      </c>
      <c r="AB14" s="152" t="s">
        <v>222</v>
      </c>
      <c r="AC14" s="2">
        <v>12</v>
      </c>
      <c r="AD14" s="151">
        <v>4.223999977111816</v>
      </c>
      <c r="AE14" s="253" t="s">
        <v>153</v>
      </c>
      <c r="AF14" s="1"/>
    </row>
    <row r="15" spans="1:32" ht="11.25" customHeight="1">
      <c r="A15" s="215">
        <v>13</v>
      </c>
      <c r="B15" s="207">
        <v>7.079999923706055</v>
      </c>
      <c r="C15" s="207">
        <v>6.011000156402588</v>
      </c>
      <c r="D15" s="207">
        <v>6.041999816894531</v>
      </c>
      <c r="E15" s="207">
        <v>5.664000034332275</v>
      </c>
      <c r="F15" s="207">
        <v>5.716000080108643</v>
      </c>
      <c r="G15" s="207">
        <v>5.789999961853027</v>
      </c>
      <c r="H15" s="207">
        <v>6.169000148773193</v>
      </c>
      <c r="I15" s="207">
        <v>5.758999824523926</v>
      </c>
      <c r="J15" s="207">
        <v>6.558000087738037</v>
      </c>
      <c r="K15" s="207">
        <v>6.263999938964844</v>
      </c>
      <c r="L15" s="207">
        <v>5.433000087738037</v>
      </c>
      <c r="M15" s="207">
        <v>5.906000137329102</v>
      </c>
      <c r="N15" s="207">
        <v>6.473999977111816</v>
      </c>
      <c r="O15" s="207">
        <v>6.568999767303467</v>
      </c>
      <c r="P15" s="207">
        <v>6.863999843597412</v>
      </c>
      <c r="Q15" s="207">
        <v>6.947999954223633</v>
      </c>
      <c r="R15" s="207">
        <v>6.421999931335449</v>
      </c>
      <c r="S15" s="207">
        <v>5.8429999351501465</v>
      </c>
      <c r="T15" s="207">
        <v>6.906000137329102</v>
      </c>
      <c r="U15" s="207">
        <v>7.539999961853027</v>
      </c>
      <c r="V15" s="207">
        <v>7.75</v>
      </c>
      <c r="W15" s="207">
        <v>8.140000343322754</v>
      </c>
      <c r="X15" s="207">
        <v>8.65999984741211</v>
      </c>
      <c r="Y15" s="207">
        <v>9.1899995803833</v>
      </c>
      <c r="Z15" s="214">
        <f t="shared" si="0"/>
        <v>6.65408331155777</v>
      </c>
      <c r="AA15" s="151">
        <v>9.229999542236328</v>
      </c>
      <c r="AB15" s="152" t="s">
        <v>103</v>
      </c>
      <c r="AC15" s="2">
        <v>13</v>
      </c>
      <c r="AD15" s="151">
        <v>5.10699987411499</v>
      </c>
      <c r="AE15" s="253" t="s">
        <v>240</v>
      </c>
      <c r="AF15" s="1"/>
    </row>
    <row r="16" spans="1:32" ht="11.25" customHeight="1">
      <c r="A16" s="215">
        <v>14</v>
      </c>
      <c r="B16" s="207">
        <v>9.359999656677246</v>
      </c>
      <c r="C16" s="207">
        <v>9.34000015258789</v>
      </c>
      <c r="D16" s="207">
        <v>9.649999618530273</v>
      </c>
      <c r="E16" s="207">
        <v>9.550000190734863</v>
      </c>
      <c r="F16" s="207">
        <v>9.609999656677246</v>
      </c>
      <c r="G16" s="207">
        <v>9.649999618530273</v>
      </c>
      <c r="H16" s="207">
        <v>9.989999771118164</v>
      </c>
      <c r="I16" s="207">
        <v>11.779999732971191</v>
      </c>
      <c r="J16" s="207">
        <v>11.510000228881836</v>
      </c>
      <c r="K16" s="207">
        <v>10.970000267028809</v>
      </c>
      <c r="L16" s="207">
        <v>10.600000381469727</v>
      </c>
      <c r="M16" s="207">
        <v>11.890000343322754</v>
      </c>
      <c r="N16" s="207">
        <v>13.0600004196167</v>
      </c>
      <c r="O16" s="207">
        <v>12.050000190734863</v>
      </c>
      <c r="P16" s="207">
        <v>10.680000305175781</v>
      </c>
      <c r="Q16" s="207">
        <v>11.069999694824219</v>
      </c>
      <c r="R16" s="207">
        <v>10.130000114440918</v>
      </c>
      <c r="S16" s="207">
        <v>9.3100004196167</v>
      </c>
      <c r="T16" s="207">
        <v>8.210000038146973</v>
      </c>
      <c r="U16" s="207">
        <v>7.329999923706055</v>
      </c>
      <c r="V16" s="207">
        <v>7.03000020980835</v>
      </c>
      <c r="W16" s="207">
        <v>6.5269999504089355</v>
      </c>
      <c r="X16" s="207">
        <v>5.989999771118164</v>
      </c>
      <c r="Y16" s="207">
        <v>5.64300012588501</v>
      </c>
      <c r="Z16" s="214">
        <f t="shared" si="0"/>
        <v>9.622083365917206</v>
      </c>
      <c r="AA16" s="151">
        <v>13.420000076293945</v>
      </c>
      <c r="AB16" s="152" t="s">
        <v>186</v>
      </c>
      <c r="AC16" s="2">
        <v>14</v>
      </c>
      <c r="AD16" s="151">
        <v>5.538000106811523</v>
      </c>
      <c r="AE16" s="253" t="s">
        <v>95</v>
      </c>
      <c r="AF16" s="1"/>
    </row>
    <row r="17" spans="1:32" ht="11.25" customHeight="1">
      <c r="A17" s="215">
        <v>15</v>
      </c>
      <c r="B17" s="207">
        <v>5.78000020980835</v>
      </c>
      <c r="C17" s="207">
        <v>6.085000038146973</v>
      </c>
      <c r="D17" s="207">
        <v>3.9709999561309814</v>
      </c>
      <c r="E17" s="207">
        <v>3.4140000343322754</v>
      </c>
      <c r="F17" s="207">
        <v>2.7939999103546143</v>
      </c>
      <c r="G17" s="207">
        <v>3.802999973297119</v>
      </c>
      <c r="H17" s="207">
        <v>6.8429999351501465</v>
      </c>
      <c r="I17" s="207">
        <v>11.09000015258789</v>
      </c>
      <c r="J17" s="207">
        <v>12.619999885559082</v>
      </c>
      <c r="K17" s="207">
        <v>11.800000190734863</v>
      </c>
      <c r="L17" s="207">
        <v>12.369999885559082</v>
      </c>
      <c r="M17" s="207">
        <v>12.239999771118164</v>
      </c>
      <c r="N17" s="207">
        <v>12.529999732971191</v>
      </c>
      <c r="O17" s="207">
        <v>12.710000038146973</v>
      </c>
      <c r="P17" s="207">
        <v>11.6899995803833</v>
      </c>
      <c r="Q17" s="207">
        <v>10.720000267028809</v>
      </c>
      <c r="R17" s="207">
        <v>10.119999885559082</v>
      </c>
      <c r="S17" s="207">
        <v>8.779999732971191</v>
      </c>
      <c r="T17" s="207">
        <v>7.059999942779541</v>
      </c>
      <c r="U17" s="207">
        <v>6.326000213623047</v>
      </c>
      <c r="V17" s="207">
        <v>5.894999980926514</v>
      </c>
      <c r="W17" s="207">
        <v>6.169000148773193</v>
      </c>
      <c r="X17" s="207">
        <v>6.599999904632568</v>
      </c>
      <c r="Y17" s="207">
        <v>7.369999885559082</v>
      </c>
      <c r="Z17" s="214">
        <f t="shared" si="0"/>
        <v>8.282499969005585</v>
      </c>
      <c r="AA17" s="151">
        <v>13.3100004196167</v>
      </c>
      <c r="AB17" s="152" t="s">
        <v>223</v>
      </c>
      <c r="AC17" s="2">
        <v>15</v>
      </c>
      <c r="AD17" s="151">
        <v>2.7100000381469727</v>
      </c>
      <c r="AE17" s="253" t="s">
        <v>234</v>
      </c>
      <c r="AF17" s="1"/>
    </row>
    <row r="18" spans="1:32" ht="11.25" customHeight="1">
      <c r="A18" s="215">
        <v>16</v>
      </c>
      <c r="B18" s="207">
        <v>7.559999942779541</v>
      </c>
      <c r="C18" s="207">
        <v>7.599999904632568</v>
      </c>
      <c r="D18" s="207">
        <v>8.520000457763672</v>
      </c>
      <c r="E18" s="207">
        <v>10.289999961853027</v>
      </c>
      <c r="F18" s="207">
        <v>10.930000305175781</v>
      </c>
      <c r="G18" s="207">
        <v>10.899999618530273</v>
      </c>
      <c r="H18" s="207">
        <v>12.489999771118164</v>
      </c>
      <c r="I18" s="207">
        <v>15.170000076293945</v>
      </c>
      <c r="J18" s="207">
        <v>17.700000762939453</v>
      </c>
      <c r="K18" s="207">
        <v>19.809999465942383</v>
      </c>
      <c r="L18" s="207">
        <v>20.600000381469727</v>
      </c>
      <c r="M18" s="207">
        <v>20.770000457763672</v>
      </c>
      <c r="N18" s="207">
        <v>21.06999969482422</v>
      </c>
      <c r="O18" s="207">
        <v>20.219999313354492</v>
      </c>
      <c r="P18" s="207">
        <v>20.260000228881836</v>
      </c>
      <c r="Q18" s="207">
        <v>19.440000534057617</v>
      </c>
      <c r="R18" s="207">
        <v>18.3799991607666</v>
      </c>
      <c r="S18" s="207">
        <v>14.9399995803833</v>
      </c>
      <c r="T18" s="207">
        <v>13.079999923706055</v>
      </c>
      <c r="U18" s="207">
        <v>14.949999809265137</v>
      </c>
      <c r="V18" s="207">
        <v>14.8100004196167</v>
      </c>
      <c r="W18" s="207">
        <v>14.539999961853027</v>
      </c>
      <c r="X18" s="207">
        <v>14.130000114440918</v>
      </c>
      <c r="Y18" s="207">
        <v>13.979999542236328</v>
      </c>
      <c r="Z18" s="214">
        <f t="shared" si="0"/>
        <v>15.089166641235352</v>
      </c>
      <c r="AA18" s="151">
        <v>21.68000030517578</v>
      </c>
      <c r="AB18" s="152" t="s">
        <v>224</v>
      </c>
      <c r="AC18" s="2">
        <v>16</v>
      </c>
      <c r="AD18" s="151">
        <v>7</v>
      </c>
      <c r="AE18" s="253" t="s">
        <v>241</v>
      </c>
      <c r="AF18" s="1"/>
    </row>
    <row r="19" spans="1:32" ht="11.25" customHeight="1">
      <c r="A19" s="215">
        <v>17</v>
      </c>
      <c r="B19" s="207">
        <v>14.109999656677246</v>
      </c>
      <c r="C19" s="207">
        <v>13.760000228881836</v>
      </c>
      <c r="D19" s="207">
        <v>13.600000381469727</v>
      </c>
      <c r="E19" s="207">
        <v>13.5</v>
      </c>
      <c r="F19" s="207">
        <v>13.170000076293945</v>
      </c>
      <c r="G19" s="207">
        <v>13.829999923706055</v>
      </c>
      <c r="H19" s="207">
        <v>14.289999961853027</v>
      </c>
      <c r="I19" s="207">
        <v>15.0600004196167</v>
      </c>
      <c r="J19" s="207">
        <v>15.600000381469727</v>
      </c>
      <c r="K19" s="207">
        <v>16.209999084472656</v>
      </c>
      <c r="L19" s="207">
        <v>15.989999771118164</v>
      </c>
      <c r="M19" s="207">
        <v>15.680000305175781</v>
      </c>
      <c r="N19" s="207">
        <v>15.930000305175781</v>
      </c>
      <c r="O19" s="207">
        <v>15.640000343322754</v>
      </c>
      <c r="P19" s="207">
        <v>15.65999984741211</v>
      </c>
      <c r="Q19" s="207">
        <v>14.890000343322754</v>
      </c>
      <c r="R19" s="207">
        <v>13.510000228881836</v>
      </c>
      <c r="S19" s="207">
        <v>11.329999923706055</v>
      </c>
      <c r="T19" s="207">
        <v>11.069999694824219</v>
      </c>
      <c r="U19" s="207">
        <v>11.170000076293945</v>
      </c>
      <c r="V19" s="207">
        <v>10.930000305175781</v>
      </c>
      <c r="W19" s="207">
        <v>10.970000267028809</v>
      </c>
      <c r="X19" s="207">
        <v>10.529999732971191</v>
      </c>
      <c r="Y19" s="207">
        <v>10.970000267028809</v>
      </c>
      <c r="Z19" s="214">
        <f t="shared" si="0"/>
        <v>13.641666730244955</v>
      </c>
      <c r="AA19" s="151">
        <v>16.34000015258789</v>
      </c>
      <c r="AB19" s="152" t="s">
        <v>225</v>
      </c>
      <c r="AC19" s="2">
        <v>17</v>
      </c>
      <c r="AD19" s="151">
        <v>10.5</v>
      </c>
      <c r="AE19" s="253" t="s">
        <v>174</v>
      </c>
      <c r="AF19" s="1"/>
    </row>
    <row r="20" spans="1:32" ht="11.25" customHeight="1">
      <c r="A20" s="215">
        <v>18</v>
      </c>
      <c r="B20" s="207">
        <v>10.880000114440918</v>
      </c>
      <c r="C20" s="207">
        <v>10.880000114440918</v>
      </c>
      <c r="D20" s="207">
        <v>11.229999542236328</v>
      </c>
      <c r="E20" s="207">
        <v>11.229999542236328</v>
      </c>
      <c r="F20" s="207">
        <v>11.25</v>
      </c>
      <c r="G20" s="207">
        <v>10.90999984741211</v>
      </c>
      <c r="H20" s="207">
        <v>11.020000457763672</v>
      </c>
      <c r="I20" s="207">
        <v>11.239999771118164</v>
      </c>
      <c r="J20" s="207">
        <v>11.15999984741211</v>
      </c>
      <c r="K20" s="207">
        <v>11.119999885559082</v>
      </c>
      <c r="L20" s="207">
        <v>10.600000381469727</v>
      </c>
      <c r="M20" s="207">
        <v>9.869999885559082</v>
      </c>
      <c r="N20" s="207">
        <v>10.109999656677246</v>
      </c>
      <c r="O20" s="207">
        <v>9.920000076293945</v>
      </c>
      <c r="P20" s="207">
        <v>10.119999885559082</v>
      </c>
      <c r="Q20" s="207">
        <v>10.359999656677246</v>
      </c>
      <c r="R20" s="207">
        <v>10.770000457763672</v>
      </c>
      <c r="S20" s="207">
        <v>10.5600004196167</v>
      </c>
      <c r="T20" s="207">
        <v>10.529999732971191</v>
      </c>
      <c r="U20" s="207">
        <v>10.59000015258789</v>
      </c>
      <c r="V20" s="207">
        <v>10.5</v>
      </c>
      <c r="W20" s="207">
        <v>10.220000267028809</v>
      </c>
      <c r="X20" s="207">
        <v>10.119999885559082</v>
      </c>
      <c r="Y20" s="207">
        <v>9.850000381469727</v>
      </c>
      <c r="Z20" s="214">
        <f t="shared" si="0"/>
        <v>10.62666666507721</v>
      </c>
      <c r="AA20" s="151">
        <v>11.550000190734863</v>
      </c>
      <c r="AB20" s="152" t="s">
        <v>226</v>
      </c>
      <c r="AC20" s="2">
        <v>18</v>
      </c>
      <c r="AD20" s="151">
        <v>9.630000114440918</v>
      </c>
      <c r="AE20" s="253" t="s">
        <v>126</v>
      </c>
      <c r="AF20" s="1"/>
    </row>
    <row r="21" spans="1:32" ht="11.25" customHeight="1">
      <c r="A21" s="215">
        <v>19</v>
      </c>
      <c r="B21" s="207">
        <v>9.5</v>
      </c>
      <c r="C21" s="207">
        <v>9.350000381469727</v>
      </c>
      <c r="D21" s="207">
        <v>9.100000381469727</v>
      </c>
      <c r="E21" s="207">
        <v>8.84000015258789</v>
      </c>
      <c r="F21" s="207">
        <v>9.300000190734863</v>
      </c>
      <c r="G21" s="207">
        <v>9.970000267028809</v>
      </c>
      <c r="H21" s="207">
        <v>10.609999656677246</v>
      </c>
      <c r="I21" s="207">
        <v>12.6899995803833</v>
      </c>
      <c r="J21" s="207">
        <v>12.119999885559082</v>
      </c>
      <c r="K21" s="207">
        <v>12.180000305175781</v>
      </c>
      <c r="L21" s="207">
        <v>13.399999618530273</v>
      </c>
      <c r="M21" s="207">
        <v>12.449999809265137</v>
      </c>
      <c r="N21" s="207">
        <v>11.640000343322754</v>
      </c>
      <c r="O21" s="207">
        <v>11.760000228881836</v>
      </c>
      <c r="P21" s="207">
        <v>10.329999923706055</v>
      </c>
      <c r="Q21" s="207">
        <v>9.680000305175781</v>
      </c>
      <c r="R21" s="207">
        <v>10.1899995803833</v>
      </c>
      <c r="S21" s="207">
        <v>10.680000305175781</v>
      </c>
      <c r="T21" s="207">
        <v>10.640000343322754</v>
      </c>
      <c r="U21" s="207">
        <v>10.350000381469727</v>
      </c>
      <c r="V21" s="207">
        <v>10.359999656677246</v>
      </c>
      <c r="W21" s="207">
        <v>10.430000305175781</v>
      </c>
      <c r="X21" s="207">
        <v>11.149999618530273</v>
      </c>
      <c r="Y21" s="207">
        <v>11.260000228881836</v>
      </c>
      <c r="Z21" s="214">
        <f t="shared" si="0"/>
        <v>10.74916672706604</v>
      </c>
      <c r="AA21" s="151">
        <v>13.800000190734863</v>
      </c>
      <c r="AB21" s="152" t="s">
        <v>227</v>
      </c>
      <c r="AC21" s="2">
        <v>19</v>
      </c>
      <c r="AD21" s="151">
        <v>8.800000190734863</v>
      </c>
      <c r="AE21" s="253" t="s">
        <v>242</v>
      </c>
      <c r="AF21" s="1"/>
    </row>
    <row r="22" spans="1:32" ht="11.25" customHeight="1">
      <c r="A22" s="223">
        <v>20</v>
      </c>
      <c r="B22" s="209">
        <v>11.140000343322754</v>
      </c>
      <c r="C22" s="209">
        <v>11.149999618530273</v>
      </c>
      <c r="D22" s="209">
        <v>11.220000267028809</v>
      </c>
      <c r="E22" s="209">
        <v>11.25</v>
      </c>
      <c r="F22" s="209">
        <v>11.069999694824219</v>
      </c>
      <c r="G22" s="209">
        <v>10.9399995803833</v>
      </c>
      <c r="H22" s="209">
        <v>10.640000343322754</v>
      </c>
      <c r="I22" s="209">
        <v>10.779999732971191</v>
      </c>
      <c r="J22" s="209">
        <v>11.260000228881836</v>
      </c>
      <c r="K22" s="209">
        <v>12.319999694824219</v>
      </c>
      <c r="L22" s="209">
        <v>12.619999885559082</v>
      </c>
      <c r="M22" s="209">
        <v>12.699999809265137</v>
      </c>
      <c r="N22" s="209">
        <v>13.649999618530273</v>
      </c>
      <c r="O22" s="209">
        <v>15.319999694824219</v>
      </c>
      <c r="P22" s="209">
        <v>15.770000457763672</v>
      </c>
      <c r="Q22" s="209">
        <v>14.869999885559082</v>
      </c>
      <c r="R22" s="209">
        <v>14.680000305175781</v>
      </c>
      <c r="S22" s="209">
        <v>13.770000457763672</v>
      </c>
      <c r="T22" s="209">
        <v>13.390000343322754</v>
      </c>
      <c r="U22" s="209">
        <v>13.010000228881836</v>
      </c>
      <c r="V22" s="209">
        <v>12.579999923706055</v>
      </c>
      <c r="W22" s="209">
        <v>12.15999984741211</v>
      </c>
      <c r="X22" s="209">
        <v>12.15999984741211</v>
      </c>
      <c r="Y22" s="209">
        <v>12.149999618530273</v>
      </c>
      <c r="Z22" s="224">
        <f t="shared" si="0"/>
        <v>12.524999976158142</v>
      </c>
      <c r="AA22" s="157">
        <v>16.209999084472656</v>
      </c>
      <c r="AB22" s="210" t="s">
        <v>228</v>
      </c>
      <c r="AC22" s="211">
        <v>20</v>
      </c>
      <c r="AD22" s="157">
        <v>10.4399995803833</v>
      </c>
      <c r="AE22" s="254" t="s">
        <v>146</v>
      </c>
      <c r="AF22" s="1"/>
    </row>
    <row r="23" spans="1:32" ht="11.25" customHeight="1">
      <c r="A23" s="215">
        <v>21</v>
      </c>
      <c r="B23" s="207">
        <v>12.15999984741211</v>
      </c>
      <c r="C23" s="207">
        <v>11.869999885559082</v>
      </c>
      <c r="D23" s="207">
        <v>11.829999923706055</v>
      </c>
      <c r="E23" s="207">
        <v>11.890000343322754</v>
      </c>
      <c r="F23" s="207">
        <v>11.399999618530273</v>
      </c>
      <c r="G23" s="207">
        <v>12.039999961853027</v>
      </c>
      <c r="H23" s="207">
        <v>12.25</v>
      </c>
      <c r="I23" s="207">
        <v>12.6899995803833</v>
      </c>
      <c r="J23" s="207">
        <v>13.859999656677246</v>
      </c>
      <c r="K23" s="207">
        <v>15.84000015258789</v>
      </c>
      <c r="L23" s="207">
        <v>13.539999961853027</v>
      </c>
      <c r="M23" s="207">
        <v>13.050000190734863</v>
      </c>
      <c r="N23" s="207">
        <v>12.539999961853027</v>
      </c>
      <c r="O23" s="207">
        <v>13.039999961853027</v>
      </c>
      <c r="P23" s="207">
        <v>13.039999961853027</v>
      </c>
      <c r="Q23" s="207">
        <v>12.84000015258789</v>
      </c>
      <c r="R23" s="207">
        <v>11.779999732971191</v>
      </c>
      <c r="S23" s="207">
        <v>9.869999885559082</v>
      </c>
      <c r="T23" s="207">
        <v>8.899999618530273</v>
      </c>
      <c r="U23" s="207">
        <v>10.069999694824219</v>
      </c>
      <c r="V23" s="207">
        <v>10.670000076293945</v>
      </c>
      <c r="W23" s="207">
        <v>11.010000228881836</v>
      </c>
      <c r="X23" s="207">
        <v>11.1899995803833</v>
      </c>
      <c r="Y23" s="207">
        <v>9.579999923706055</v>
      </c>
      <c r="Z23" s="214">
        <f t="shared" si="0"/>
        <v>11.956249912579855</v>
      </c>
      <c r="AA23" s="151">
        <v>16.739999771118164</v>
      </c>
      <c r="AB23" s="152" t="s">
        <v>220</v>
      </c>
      <c r="AC23" s="2">
        <v>21</v>
      </c>
      <c r="AD23" s="151">
        <v>8.529999732971191</v>
      </c>
      <c r="AE23" s="253" t="s">
        <v>243</v>
      </c>
      <c r="AF23" s="1"/>
    </row>
    <row r="24" spans="1:32" ht="11.25" customHeight="1">
      <c r="A24" s="215">
        <v>22</v>
      </c>
      <c r="B24" s="207">
        <v>10</v>
      </c>
      <c r="C24" s="207">
        <v>8.09000015258789</v>
      </c>
      <c r="D24" s="207">
        <v>8.699999809265137</v>
      </c>
      <c r="E24" s="207">
        <v>9.800000190734863</v>
      </c>
      <c r="F24" s="207">
        <v>9.859999656677246</v>
      </c>
      <c r="G24" s="207">
        <v>8.109999656677246</v>
      </c>
      <c r="H24" s="207">
        <v>9.680000305175781</v>
      </c>
      <c r="I24" s="207">
        <v>10.420000076293945</v>
      </c>
      <c r="J24" s="207">
        <v>13.84000015258789</v>
      </c>
      <c r="K24" s="207">
        <v>14.859999656677246</v>
      </c>
      <c r="L24" s="207">
        <v>13.84000015258789</v>
      </c>
      <c r="M24" s="207">
        <v>14.289999961853027</v>
      </c>
      <c r="N24" s="207">
        <v>14.229999542236328</v>
      </c>
      <c r="O24" s="207">
        <v>12.859999656677246</v>
      </c>
      <c r="P24" s="207">
        <v>12.369999885559082</v>
      </c>
      <c r="Q24" s="207">
        <v>12.40999984741211</v>
      </c>
      <c r="R24" s="207">
        <v>10.890000343322754</v>
      </c>
      <c r="S24" s="207">
        <v>8.729999542236328</v>
      </c>
      <c r="T24" s="207">
        <v>6.974999904632568</v>
      </c>
      <c r="U24" s="207">
        <v>6.807000160217285</v>
      </c>
      <c r="V24" s="207">
        <v>11.300000190734863</v>
      </c>
      <c r="W24" s="207">
        <v>7.329999923706055</v>
      </c>
      <c r="X24" s="207">
        <v>7.019999980926514</v>
      </c>
      <c r="Y24" s="207">
        <v>7.070000171661377</v>
      </c>
      <c r="Z24" s="214">
        <f t="shared" si="0"/>
        <v>10.395083288351694</v>
      </c>
      <c r="AA24" s="151">
        <v>15.34000015258789</v>
      </c>
      <c r="AB24" s="152" t="s">
        <v>229</v>
      </c>
      <c r="AC24" s="2">
        <v>22</v>
      </c>
      <c r="AD24" s="151">
        <v>6.61899995803833</v>
      </c>
      <c r="AE24" s="253" t="s">
        <v>244</v>
      </c>
      <c r="AF24" s="1"/>
    </row>
    <row r="25" spans="1:32" ht="11.25" customHeight="1">
      <c r="A25" s="215">
        <v>23</v>
      </c>
      <c r="B25" s="207">
        <v>6.9029998779296875</v>
      </c>
      <c r="C25" s="207">
        <v>6.48199987411499</v>
      </c>
      <c r="D25" s="207">
        <v>6.303999900817871</v>
      </c>
      <c r="E25" s="207">
        <v>6.4720001220703125</v>
      </c>
      <c r="F25" s="207">
        <v>6.303999900817871</v>
      </c>
      <c r="G25" s="207">
        <v>7.570000171661377</v>
      </c>
      <c r="H25" s="207">
        <v>10.859999656677246</v>
      </c>
      <c r="I25" s="207">
        <v>12.819999694824219</v>
      </c>
      <c r="J25" s="207">
        <v>14.5600004196167</v>
      </c>
      <c r="K25" s="207">
        <v>15.15999984741211</v>
      </c>
      <c r="L25" s="207">
        <v>15.489999771118164</v>
      </c>
      <c r="M25" s="207">
        <v>15.369999885559082</v>
      </c>
      <c r="N25" s="207">
        <v>16.260000228881836</v>
      </c>
      <c r="O25" s="207">
        <v>14.930000305175781</v>
      </c>
      <c r="P25" s="207">
        <v>14.800000190734863</v>
      </c>
      <c r="Q25" s="207">
        <v>13.6899995803833</v>
      </c>
      <c r="R25" s="207">
        <v>11.670000076293945</v>
      </c>
      <c r="S25" s="207">
        <v>10.390000343322754</v>
      </c>
      <c r="T25" s="207">
        <v>8.479999542236328</v>
      </c>
      <c r="U25" s="207">
        <v>8.989999771118164</v>
      </c>
      <c r="V25" s="207">
        <v>10.119999885559082</v>
      </c>
      <c r="W25" s="207">
        <v>10.520000457763672</v>
      </c>
      <c r="X25" s="207">
        <v>11.850000381469727</v>
      </c>
      <c r="Y25" s="207">
        <v>12.09000015258789</v>
      </c>
      <c r="Z25" s="214">
        <f t="shared" si="0"/>
        <v>11.17020833492279</v>
      </c>
      <c r="AA25" s="151">
        <v>16.979999542236328</v>
      </c>
      <c r="AB25" s="152" t="s">
        <v>230</v>
      </c>
      <c r="AC25" s="2">
        <v>23</v>
      </c>
      <c r="AD25" s="151">
        <v>5.978000164031982</v>
      </c>
      <c r="AE25" s="253" t="s">
        <v>245</v>
      </c>
      <c r="AF25" s="1"/>
    </row>
    <row r="26" spans="1:32" ht="11.25" customHeight="1">
      <c r="A26" s="215">
        <v>24</v>
      </c>
      <c r="B26" s="207">
        <v>12.220000267028809</v>
      </c>
      <c r="C26" s="207">
        <v>12.260000228881836</v>
      </c>
      <c r="D26" s="207">
        <v>12.989999771118164</v>
      </c>
      <c r="E26" s="207">
        <v>12.699999809265137</v>
      </c>
      <c r="F26" s="207">
        <v>12.9399995803833</v>
      </c>
      <c r="G26" s="207">
        <v>13.40999984741211</v>
      </c>
      <c r="H26" s="207">
        <v>13.880000114440918</v>
      </c>
      <c r="I26" s="207">
        <v>13.880000114440918</v>
      </c>
      <c r="J26" s="207">
        <v>13.619999885559082</v>
      </c>
      <c r="K26" s="207">
        <v>14.15999984741211</v>
      </c>
      <c r="L26" s="207">
        <v>14.039999961853027</v>
      </c>
      <c r="M26" s="207">
        <v>14.600000381469727</v>
      </c>
      <c r="N26" s="207">
        <v>14.699999809265137</v>
      </c>
      <c r="O26" s="207">
        <v>14.680000305175781</v>
      </c>
      <c r="P26" s="207">
        <v>15.020000457763672</v>
      </c>
      <c r="Q26" s="207">
        <v>14.260000228881836</v>
      </c>
      <c r="R26" s="207">
        <v>14.359999656677246</v>
      </c>
      <c r="S26" s="207">
        <v>14.020000457763672</v>
      </c>
      <c r="T26" s="207">
        <v>13.819999694824219</v>
      </c>
      <c r="U26" s="207">
        <v>13.729999542236328</v>
      </c>
      <c r="V26" s="207">
        <v>13.699999809265137</v>
      </c>
      <c r="W26" s="207">
        <v>13.529999732971191</v>
      </c>
      <c r="X26" s="207">
        <v>13</v>
      </c>
      <c r="Y26" s="207">
        <v>12.239999771118164</v>
      </c>
      <c r="Z26" s="214">
        <f t="shared" si="0"/>
        <v>13.65666663646698</v>
      </c>
      <c r="AA26" s="151">
        <v>15.25</v>
      </c>
      <c r="AB26" s="152" t="s">
        <v>231</v>
      </c>
      <c r="AC26" s="2">
        <v>24</v>
      </c>
      <c r="AD26" s="151">
        <v>11.829999923706055</v>
      </c>
      <c r="AE26" s="253" t="s">
        <v>246</v>
      </c>
      <c r="AF26" s="1"/>
    </row>
    <row r="27" spans="1:32" ht="11.25" customHeight="1">
      <c r="A27" s="215">
        <v>25</v>
      </c>
      <c r="B27" s="207">
        <v>11.640000343322754</v>
      </c>
      <c r="C27" s="207">
        <v>10.739999771118164</v>
      </c>
      <c r="D27" s="207">
        <v>10.25</v>
      </c>
      <c r="E27" s="207">
        <v>9.970000267028809</v>
      </c>
      <c r="F27" s="207">
        <v>10.119999885559082</v>
      </c>
      <c r="G27" s="207">
        <v>9.859999656677246</v>
      </c>
      <c r="H27" s="207">
        <v>10.569999694824219</v>
      </c>
      <c r="I27" s="207">
        <v>10.40999984741211</v>
      </c>
      <c r="J27" s="207">
        <v>10.699999809265137</v>
      </c>
      <c r="K27" s="207">
        <v>10.880000114440918</v>
      </c>
      <c r="L27" s="207">
        <v>10.5600004196167</v>
      </c>
      <c r="M27" s="207">
        <v>11.829999923706055</v>
      </c>
      <c r="N27" s="207">
        <v>11.369999885559082</v>
      </c>
      <c r="O27" s="207">
        <v>12.220000267028809</v>
      </c>
      <c r="P27" s="207">
        <v>10.069999694824219</v>
      </c>
      <c r="Q27" s="207">
        <v>9.720000267028809</v>
      </c>
      <c r="R27" s="207">
        <v>9.119999885559082</v>
      </c>
      <c r="S27" s="207">
        <v>8.520000457763672</v>
      </c>
      <c r="T27" s="207">
        <v>7.380000114440918</v>
      </c>
      <c r="U27" s="207">
        <v>6.701000213623047</v>
      </c>
      <c r="V27" s="207">
        <v>6.869999885559082</v>
      </c>
      <c r="W27" s="207">
        <v>6.5960001945495605</v>
      </c>
      <c r="X27" s="207">
        <v>6.039000034332275</v>
      </c>
      <c r="Y27" s="207">
        <v>5.839000225067139</v>
      </c>
      <c r="Z27" s="214">
        <f t="shared" si="0"/>
        <v>9.49895836909612</v>
      </c>
      <c r="AA27" s="151">
        <v>12.930000305175781</v>
      </c>
      <c r="AB27" s="152" t="s">
        <v>232</v>
      </c>
      <c r="AC27" s="2">
        <v>25</v>
      </c>
      <c r="AD27" s="151">
        <v>5.48199987411499</v>
      </c>
      <c r="AE27" s="253" t="s">
        <v>247</v>
      </c>
      <c r="AF27" s="1"/>
    </row>
    <row r="28" spans="1:32" ht="11.25" customHeight="1">
      <c r="A28" s="215">
        <v>26</v>
      </c>
      <c r="B28" s="207">
        <v>5.607999801635742</v>
      </c>
      <c r="C28" s="207">
        <v>5.861000061035156</v>
      </c>
      <c r="D28" s="207">
        <v>6.123000144958496</v>
      </c>
      <c r="E28" s="207">
        <v>7.260000228881836</v>
      </c>
      <c r="F28" s="207">
        <v>7.650000095367432</v>
      </c>
      <c r="G28" s="207">
        <v>7.619999885559082</v>
      </c>
      <c r="H28" s="207">
        <v>8.069999694824219</v>
      </c>
      <c r="I28" s="207">
        <v>8.630000114440918</v>
      </c>
      <c r="J28" s="207">
        <v>8.800000190734863</v>
      </c>
      <c r="K28" s="207">
        <v>10.199999809265137</v>
      </c>
      <c r="L28" s="207">
        <v>12.710000038146973</v>
      </c>
      <c r="M28" s="207">
        <v>12.460000038146973</v>
      </c>
      <c r="N28" s="207">
        <v>10.699999809265137</v>
      </c>
      <c r="O28" s="207">
        <v>9.829999923706055</v>
      </c>
      <c r="P28" s="207">
        <v>9.539999961853027</v>
      </c>
      <c r="Q28" s="207">
        <v>9.289999961853027</v>
      </c>
      <c r="R28" s="207">
        <v>8.619999885559082</v>
      </c>
      <c r="S28" s="207">
        <v>8.210000038146973</v>
      </c>
      <c r="T28" s="207">
        <v>8.399999618530273</v>
      </c>
      <c r="U28" s="207">
        <v>8.239999771118164</v>
      </c>
      <c r="V28" s="207">
        <v>8.079999923706055</v>
      </c>
      <c r="W28" s="207">
        <v>8.029999732971191</v>
      </c>
      <c r="X28" s="207">
        <v>7.960000038146973</v>
      </c>
      <c r="Y28" s="207">
        <v>8.229999542236328</v>
      </c>
      <c r="Z28" s="214">
        <f t="shared" si="0"/>
        <v>8.588416596253714</v>
      </c>
      <c r="AA28" s="151">
        <v>13.470000267028809</v>
      </c>
      <c r="AB28" s="152" t="s">
        <v>58</v>
      </c>
      <c r="AC28" s="2">
        <v>26</v>
      </c>
      <c r="AD28" s="151">
        <v>5.492000102996826</v>
      </c>
      <c r="AE28" s="253" t="s">
        <v>248</v>
      </c>
      <c r="AF28" s="1"/>
    </row>
    <row r="29" spans="1:32" ht="11.25" customHeight="1">
      <c r="A29" s="215">
        <v>27</v>
      </c>
      <c r="B29" s="207">
        <v>8.239999771118164</v>
      </c>
      <c r="C29" s="207">
        <v>8.289999961853027</v>
      </c>
      <c r="D29" s="207">
        <v>8.479999542236328</v>
      </c>
      <c r="E29" s="207">
        <v>8.84000015258789</v>
      </c>
      <c r="F29" s="207">
        <v>8.84000015258789</v>
      </c>
      <c r="G29" s="207">
        <v>9.210000038146973</v>
      </c>
      <c r="H29" s="207">
        <v>10.029999732971191</v>
      </c>
      <c r="I29" s="207">
        <v>11.180000305175781</v>
      </c>
      <c r="J29" s="207">
        <v>11.609999656677246</v>
      </c>
      <c r="K29" s="207">
        <v>12.5</v>
      </c>
      <c r="L29" s="207">
        <v>13.829999923706055</v>
      </c>
      <c r="M29" s="207">
        <v>13.720000267028809</v>
      </c>
      <c r="N29" s="207">
        <v>15.1899995803833</v>
      </c>
      <c r="O29" s="207">
        <v>15</v>
      </c>
      <c r="P29" s="207">
        <v>14.40999984741211</v>
      </c>
      <c r="Q29" s="207">
        <v>13.720000267028809</v>
      </c>
      <c r="R29" s="207">
        <v>12.84000015258789</v>
      </c>
      <c r="S29" s="207">
        <v>11.789999961853027</v>
      </c>
      <c r="T29" s="207">
        <v>11.5</v>
      </c>
      <c r="U29" s="207">
        <v>10.619999885559082</v>
      </c>
      <c r="V29" s="207">
        <v>10.25</v>
      </c>
      <c r="W29" s="207">
        <v>9.90999984741211</v>
      </c>
      <c r="X29" s="207">
        <v>10.34000015258789</v>
      </c>
      <c r="Y29" s="207">
        <v>9.850000381469727</v>
      </c>
      <c r="Z29" s="214">
        <f t="shared" si="0"/>
        <v>11.257916649182638</v>
      </c>
      <c r="AA29" s="151">
        <v>15.829999923706055</v>
      </c>
      <c r="AB29" s="152" t="s">
        <v>122</v>
      </c>
      <c r="AC29" s="2">
        <v>27</v>
      </c>
      <c r="AD29" s="151">
        <v>8.0600004196167</v>
      </c>
      <c r="AE29" s="253" t="s">
        <v>249</v>
      </c>
      <c r="AF29" s="1"/>
    </row>
    <row r="30" spans="1:32" ht="11.25" customHeight="1">
      <c r="A30" s="215">
        <v>28</v>
      </c>
      <c r="B30" s="207">
        <v>9.390000343322754</v>
      </c>
      <c r="C30" s="207">
        <v>9.289999961853027</v>
      </c>
      <c r="D30" s="207">
        <v>7.96999979019165</v>
      </c>
      <c r="E30" s="207">
        <v>6.953999996185303</v>
      </c>
      <c r="F30" s="207">
        <v>6.64900016784668</v>
      </c>
      <c r="G30" s="207">
        <v>8.239999771118164</v>
      </c>
      <c r="H30" s="207">
        <v>10.720000267028809</v>
      </c>
      <c r="I30" s="207">
        <v>13.15999984741211</v>
      </c>
      <c r="J30" s="207">
        <v>12.890000343322754</v>
      </c>
      <c r="K30" s="207">
        <v>13.529999732971191</v>
      </c>
      <c r="L30" s="207">
        <v>12.800000190734863</v>
      </c>
      <c r="M30" s="207">
        <v>13.380000114440918</v>
      </c>
      <c r="N30" s="207">
        <v>12.699999809265137</v>
      </c>
      <c r="O30" s="207">
        <v>10.739999771118164</v>
      </c>
      <c r="P30" s="207">
        <v>11.859999656677246</v>
      </c>
      <c r="Q30" s="207">
        <v>12.630000114440918</v>
      </c>
      <c r="R30" s="207">
        <v>11.369999885559082</v>
      </c>
      <c r="S30" s="207">
        <v>9.479999542236328</v>
      </c>
      <c r="T30" s="207">
        <v>7.929999828338623</v>
      </c>
      <c r="U30" s="207">
        <v>7.349999904632568</v>
      </c>
      <c r="V30" s="207">
        <v>6.859000205993652</v>
      </c>
      <c r="W30" s="207">
        <v>7.809999942779541</v>
      </c>
      <c r="X30" s="207">
        <v>7.909999847412109</v>
      </c>
      <c r="Y30" s="207">
        <v>8.420000076293945</v>
      </c>
      <c r="Z30" s="214">
        <f t="shared" si="0"/>
        <v>10.00133329629898</v>
      </c>
      <c r="AA30" s="151">
        <v>14.460000038146973</v>
      </c>
      <c r="AB30" s="152" t="s">
        <v>76</v>
      </c>
      <c r="AC30" s="2">
        <v>28</v>
      </c>
      <c r="AD30" s="151">
        <v>6.46999979019165</v>
      </c>
      <c r="AE30" s="253" t="s">
        <v>250</v>
      </c>
      <c r="AF30" s="1"/>
    </row>
    <row r="31" spans="1:32" ht="11.25" customHeight="1">
      <c r="A31" s="215">
        <v>29</v>
      </c>
      <c r="B31" s="207">
        <v>8.470000267028809</v>
      </c>
      <c r="C31" s="207">
        <v>8.449999809265137</v>
      </c>
      <c r="D31" s="207">
        <v>7.190000057220459</v>
      </c>
      <c r="E31" s="207">
        <v>7.619999885559082</v>
      </c>
      <c r="F31" s="207">
        <v>8.300000190734863</v>
      </c>
      <c r="G31" s="207">
        <v>8.59000015258789</v>
      </c>
      <c r="H31" s="207">
        <v>10.430000305175781</v>
      </c>
      <c r="I31" s="207">
        <v>10.979999542236328</v>
      </c>
      <c r="J31" s="207">
        <v>13.8100004196167</v>
      </c>
      <c r="K31" s="207">
        <v>14.699999809265137</v>
      </c>
      <c r="L31" s="207">
        <v>15.420000076293945</v>
      </c>
      <c r="M31" s="207">
        <v>15.34000015258789</v>
      </c>
      <c r="N31" s="207">
        <v>15.479999542236328</v>
      </c>
      <c r="O31" s="207">
        <v>16.010000228881836</v>
      </c>
      <c r="P31" s="207">
        <v>16.139999389648438</v>
      </c>
      <c r="Q31" s="207">
        <v>15.489999771118164</v>
      </c>
      <c r="R31" s="207">
        <v>14.390000343322754</v>
      </c>
      <c r="S31" s="207">
        <v>13.039999961853027</v>
      </c>
      <c r="T31" s="207">
        <v>11.09000015258789</v>
      </c>
      <c r="U31" s="207">
        <v>10.699999809265137</v>
      </c>
      <c r="V31" s="207">
        <v>10.550000190734863</v>
      </c>
      <c r="W31" s="207">
        <v>10.430000305175781</v>
      </c>
      <c r="X31" s="207">
        <v>10.069999694824219</v>
      </c>
      <c r="Y31" s="207">
        <v>10.699999809265137</v>
      </c>
      <c r="Z31" s="214">
        <f t="shared" si="0"/>
        <v>11.807916661103567</v>
      </c>
      <c r="AA31" s="151">
        <v>16.829999923706055</v>
      </c>
      <c r="AB31" s="152" t="s">
        <v>166</v>
      </c>
      <c r="AC31" s="2">
        <v>29</v>
      </c>
      <c r="AD31" s="151">
        <v>6.784999847412109</v>
      </c>
      <c r="AE31" s="253" t="s">
        <v>251</v>
      </c>
      <c r="AF31" s="1"/>
    </row>
    <row r="32" spans="1:32" ht="11.25" customHeight="1">
      <c r="A32" s="215">
        <v>30</v>
      </c>
      <c r="B32" s="207">
        <v>10.279999732971191</v>
      </c>
      <c r="C32" s="207">
        <v>10.119999885559082</v>
      </c>
      <c r="D32" s="207">
        <v>10.34000015258789</v>
      </c>
      <c r="E32" s="207">
        <v>9.960000038146973</v>
      </c>
      <c r="F32" s="207">
        <v>9.579999923706055</v>
      </c>
      <c r="G32" s="207">
        <v>10.800000190734863</v>
      </c>
      <c r="H32" s="207">
        <v>14.210000038146973</v>
      </c>
      <c r="I32" s="207">
        <v>17.799999237060547</v>
      </c>
      <c r="J32" s="207">
        <v>21.170000076293945</v>
      </c>
      <c r="K32" s="207">
        <v>21.1299991607666</v>
      </c>
      <c r="L32" s="207">
        <v>22.31999969482422</v>
      </c>
      <c r="M32" s="207">
        <v>22.829999923706055</v>
      </c>
      <c r="N32" s="207">
        <v>22.950000762939453</v>
      </c>
      <c r="O32" s="207">
        <v>22.950000762939453</v>
      </c>
      <c r="P32" s="207">
        <v>21.84000015258789</v>
      </c>
      <c r="Q32" s="207">
        <v>19.889999389648438</v>
      </c>
      <c r="R32" s="207">
        <v>17.31999969482422</v>
      </c>
      <c r="S32" s="207">
        <v>15.619999885559082</v>
      </c>
      <c r="T32" s="207">
        <v>14.1899995803833</v>
      </c>
      <c r="U32" s="207">
        <v>13.90999984741211</v>
      </c>
      <c r="V32" s="207">
        <v>13.5</v>
      </c>
      <c r="W32" s="207">
        <v>13.949999809265137</v>
      </c>
      <c r="X32" s="207">
        <v>14.260000228881836</v>
      </c>
      <c r="Y32" s="207">
        <v>14.449999809265137</v>
      </c>
      <c r="Z32" s="214">
        <f t="shared" si="0"/>
        <v>16.057083249092102</v>
      </c>
      <c r="AA32" s="151">
        <v>23.600000381469727</v>
      </c>
      <c r="AB32" s="152" t="s">
        <v>83</v>
      </c>
      <c r="AC32" s="2">
        <v>30</v>
      </c>
      <c r="AD32" s="151">
        <v>9.329999923706055</v>
      </c>
      <c r="AE32" s="253" t="s">
        <v>236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7.728033316135407</v>
      </c>
      <c r="C34" s="217">
        <f t="shared" si="1"/>
        <v>7.501166673004628</v>
      </c>
      <c r="D34" s="217">
        <f t="shared" si="1"/>
        <v>7.479933308685819</v>
      </c>
      <c r="E34" s="217">
        <f t="shared" si="1"/>
        <v>7.576433385660251</v>
      </c>
      <c r="F34" s="217">
        <f t="shared" si="1"/>
        <v>7.454833313822746</v>
      </c>
      <c r="G34" s="217">
        <f t="shared" si="1"/>
        <v>7.7461665838956835</v>
      </c>
      <c r="H34" s="217">
        <f t="shared" si="1"/>
        <v>9.107233341534933</v>
      </c>
      <c r="I34" s="217">
        <f t="shared" si="1"/>
        <v>10.824766620000203</v>
      </c>
      <c r="J34" s="217">
        <f t="shared" si="1"/>
        <v>11.877700074513752</v>
      </c>
      <c r="K34" s="217">
        <f t="shared" si="1"/>
        <v>12.493899869918824</v>
      </c>
      <c r="L34" s="217">
        <f t="shared" si="1"/>
        <v>12.818099975585938</v>
      </c>
      <c r="M34" s="217">
        <f t="shared" si="1"/>
        <v>13.044200007120768</v>
      </c>
      <c r="N34" s="217">
        <f t="shared" si="1"/>
        <v>13.147799984614055</v>
      </c>
      <c r="O34" s="217">
        <f t="shared" si="1"/>
        <v>12.825966676076254</v>
      </c>
      <c r="P34" s="217">
        <f t="shared" si="1"/>
        <v>12.400133260091145</v>
      </c>
      <c r="Q34" s="217">
        <f t="shared" si="1"/>
        <v>11.72849998474121</v>
      </c>
      <c r="R34" s="217">
        <f>AVERAGE(R3:R33)</f>
        <v>10.936833270390828</v>
      </c>
      <c r="S34" s="217">
        <f aca="true" t="shared" si="2" ref="S34:Y34">AVERAGE(S3:S33)</f>
        <v>9.830500014623006</v>
      </c>
      <c r="T34" s="217">
        <f t="shared" si="2"/>
        <v>8.986633253097533</v>
      </c>
      <c r="U34" s="217">
        <f t="shared" si="2"/>
        <v>8.854199965794882</v>
      </c>
      <c r="V34" s="217">
        <f t="shared" si="2"/>
        <v>8.808800037701925</v>
      </c>
      <c r="W34" s="217">
        <f t="shared" si="2"/>
        <v>8.472833363215129</v>
      </c>
      <c r="X34" s="217">
        <f t="shared" si="2"/>
        <v>8.448433307806651</v>
      </c>
      <c r="Y34" s="217">
        <f t="shared" si="2"/>
        <v>8.334433317184448</v>
      </c>
      <c r="Z34" s="217">
        <f>AVERAGE(B3:Y33)</f>
        <v>9.934480537717334</v>
      </c>
      <c r="AA34" s="218">
        <f>(AVERAGE(最高))</f>
        <v>14.667333348592122</v>
      </c>
      <c r="AB34" s="219"/>
      <c r="AC34" s="220"/>
      <c r="AD34" s="218">
        <f>(AVERAGE(最低))</f>
        <v>5.790999995668729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2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23.600000381469727</v>
      </c>
      <c r="C46" s="3">
        <v>30</v>
      </c>
      <c r="D46" s="159" t="s">
        <v>83</v>
      </c>
      <c r="E46" s="197"/>
      <c r="F46" s="156"/>
      <c r="G46" s="157">
        <f>MIN(最低)</f>
        <v>-1.1970000267028809</v>
      </c>
      <c r="H46" s="3">
        <v>1</v>
      </c>
      <c r="I46" s="255" t="s">
        <v>233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13.420000076293945</v>
      </c>
      <c r="C3" s="207">
        <v>13.050000190734863</v>
      </c>
      <c r="D3" s="207">
        <v>13.010000228881836</v>
      </c>
      <c r="E3" s="207">
        <v>12.75</v>
      </c>
      <c r="F3" s="207">
        <v>13.050000190734863</v>
      </c>
      <c r="G3" s="207">
        <v>14.84000015258789</v>
      </c>
      <c r="H3" s="207">
        <v>17.079999923706055</v>
      </c>
      <c r="I3" s="207">
        <v>17.75</v>
      </c>
      <c r="J3" s="207">
        <v>19.610000610351562</v>
      </c>
      <c r="K3" s="207">
        <v>19.579999923706055</v>
      </c>
      <c r="L3" s="207">
        <v>21.969999313354492</v>
      </c>
      <c r="M3" s="207">
        <v>22.75</v>
      </c>
      <c r="N3" s="207">
        <v>21.209999084472656</v>
      </c>
      <c r="O3" s="207">
        <v>19.93000030517578</v>
      </c>
      <c r="P3" s="207">
        <v>19.190000534057617</v>
      </c>
      <c r="Q3" s="207">
        <v>18.229999542236328</v>
      </c>
      <c r="R3" s="207">
        <v>17.979999542236328</v>
      </c>
      <c r="S3" s="207">
        <v>17.260000228881836</v>
      </c>
      <c r="T3" s="207">
        <v>16.729999542236328</v>
      </c>
      <c r="U3" s="207">
        <v>15.850000381469727</v>
      </c>
      <c r="V3" s="207">
        <v>15.880000114440918</v>
      </c>
      <c r="W3" s="207">
        <v>15.359999656677246</v>
      </c>
      <c r="X3" s="207">
        <v>15.75</v>
      </c>
      <c r="Y3" s="207">
        <v>15.329999923706055</v>
      </c>
      <c r="Z3" s="214">
        <f aca="true" t="shared" si="0" ref="Z3:Z33">AVERAGE(B3:Y3)</f>
        <v>16.981666644414265</v>
      </c>
      <c r="AA3" s="151">
        <v>24.1299991607666</v>
      </c>
      <c r="AB3" s="152" t="s">
        <v>252</v>
      </c>
      <c r="AC3" s="2">
        <v>1</v>
      </c>
      <c r="AD3" s="151">
        <v>12.210000038146973</v>
      </c>
      <c r="AE3" s="253" t="s">
        <v>274</v>
      </c>
      <c r="AF3" s="1"/>
    </row>
    <row r="4" spans="1:32" ht="11.25" customHeight="1">
      <c r="A4" s="215">
        <v>2</v>
      </c>
      <c r="B4" s="207">
        <v>14.539999961853027</v>
      </c>
      <c r="C4" s="207">
        <v>14.920000076293945</v>
      </c>
      <c r="D4" s="207">
        <v>14.25</v>
      </c>
      <c r="E4" s="207">
        <v>13.460000038146973</v>
      </c>
      <c r="F4" s="207">
        <v>13.15999984741211</v>
      </c>
      <c r="G4" s="207">
        <v>14.140000343322754</v>
      </c>
      <c r="H4" s="207">
        <v>15.979999542236328</v>
      </c>
      <c r="I4" s="207">
        <v>16.690000534057617</v>
      </c>
      <c r="J4" s="207">
        <v>17</v>
      </c>
      <c r="K4" s="207">
        <v>16.670000076293945</v>
      </c>
      <c r="L4" s="207">
        <v>16.649999618530273</v>
      </c>
      <c r="M4" s="207">
        <v>16.700000762939453</v>
      </c>
      <c r="N4" s="207">
        <v>17.59000015258789</v>
      </c>
      <c r="O4" s="207">
        <v>16.760000228881836</v>
      </c>
      <c r="P4" s="207">
        <v>16.399999618530273</v>
      </c>
      <c r="Q4" s="207">
        <v>16.639999389648438</v>
      </c>
      <c r="R4" s="207">
        <v>16.260000228881836</v>
      </c>
      <c r="S4" s="208">
        <v>15.529999732971191</v>
      </c>
      <c r="T4" s="207">
        <v>15.520000457763672</v>
      </c>
      <c r="U4" s="207">
        <v>15.399999618530273</v>
      </c>
      <c r="V4" s="207">
        <v>15.380000114440918</v>
      </c>
      <c r="W4" s="207">
        <v>15.609999656677246</v>
      </c>
      <c r="X4" s="207">
        <v>15.5</v>
      </c>
      <c r="Y4" s="207">
        <v>15.350000381469727</v>
      </c>
      <c r="Z4" s="214">
        <f t="shared" si="0"/>
        <v>15.670833349227905</v>
      </c>
      <c r="AA4" s="151">
        <v>18.219999313354492</v>
      </c>
      <c r="AB4" s="152" t="s">
        <v>215</v>
      </c>
      <c r="AC4" s="2">
        <v>2</v>
      </c>
      <c r="AD4" s="151">
        <v>13.09000015258789</v>
      </c>
      <c r="AE4" s="253" t="s">
        <v>275</v>
      </c>
      <c r="AF4" s="1"/>
    </row>
    <row r="5" spans="1:32" ht="11.25" customHeight="1">
      <c r="A5" s="215">
        <v>3</v>
      </c>
      <c r="B5" s="207">
        <v>15.229999542236328</v>
      </c>
      <c r="C5" s="207">
        <v>15.199999809265137</v>
      </c>
      <c r="D5" s="207">
        <v>15.100000381469727</v>
      </c>
      <c r="E5" s="207">
        <v>15.229999542236328</v>
      </c>
      <c r="F5" s="207">
        <v>15.229999542236328</v>
      </c>
      <c r="G5" s="207">
        <v>15.289999961853027</v>
      </c>
      <c r="H5" s="207">
        <v>15.369999885559082</v>
      </c>
      <c r="I5" s="207">
        <v>15.670000076293945</v>
      </c>
      <c r="J5" s="207">
        <v>15.789999961853027</v>
      </c>
      <c r="K5" s="207">
        <v>16.350000381469727</v>
      </c>
      <c r="L5" s="207">
        <v>16.40999984741211</v>
      </c>
      <c r="M5" s="207">
        <v>15.649999618530273</v>
      </c>
      <c r="N5" s="207">
        <v>15.630000114440918</v>
      </c>
      <c r="O5" s="207">
        <v>16.299999237060547</v>
      </c>
      <c r="P5" s="207">
        <v>17.290000915527344</v>
      </c>
      <c r="Q5" s="207">
        <v>17.690000534057617</v>
      </c>
      <c r="R5" s="207">
        <v>16.899999618530273</v>
      </c>
      <c r="S5" s="207">
        <v>16.43000030517578</v>
      </c>
      <c r="T5" s="207">
        <v>15.920000076293945</v>
      </c>
      <c r="U5" s="207">
        <v>15.829999923706055</v>
      </c>
      <c r="V5" s="207">
        <v>15.880000114440918</v>
      </c>
      <c r="W5" s="207">
        <v>15.649999618530273</v>
      </c>
      <c r="X5" s="207">
        <v>15.1899995803833</v>
      </c>
      <c r="Y5" s="207">
        <v>14.369999885559082</v>
      </c>
      <c r="Z5" s="214">
        <f t="shared" si="0"/>
        <v>15.816666603088379</v>
      </c>
      <c r="AA5" s="151">
        <v>17.850000381469727</v>
      </c>
      <c r="AB5" s="152" t="s">
        <v>253</v>
      </c>
      <c r="AC5" s="2">
        <v>3</v>
      </c>
      <c r="AD5" s="151">
        <v>14.279999732971191</v>
      </c>
      <c r="AE5" s="253" t="s">
        <v>276</v>
      </c>
      <c r="AF5" s="1"/>
    </row>
    <row r="6" spans="1:32" ht="11.25" customHeight="1">
      <c r="A6" s="215">
        <v>4</v>
      </c>
      <c r="B6" s="207">
        <v>13.729999542236328</v>
      </c>
      <c r="C6" s="207">
        <v>14</v>
      </c>
      <c r="D6" s="207">
        <v>13.180000305175781</v>
      </c>
      <c r="E6" s="207">
        <v>12.960000038146973</v>
      </c>
      <c r="F6" s="207">
        <v>13.90999984741211</v>
      </c>
      <c r="G6" s="207">
        <v>14.350000381469727</v>
      </c>
      <c r="H6" s="207">
        <v>14.329999923706055</v>
      </c>
      <c r="I6" s="207">
        <v>14.350000381469727</v>
      </c>
      <c r="J6" s="207">
        <v>14.699999809265137</v>
      </c>
      <c r="K6" s="207">
        <v>15.760000228881836</v>
      </c>
      <c r="L6" s="207">
        <v>15.699999809265137</v>
      </c>
      <c r="M6" s="207">
        <v>16.5</v>
      </c>
      <c r="N6" s="207">
        <v>16.809999465942383</v>
      </c>
      <c r="O6" s="207">
        <v>17.270000457763672</v>
      </c>
      <c r="P6" s="207">
        <v>17.3700008392334</v>
      </c>
      <c r="Q6" s="207">
        <v>16.06999969482422</v>
      </c>
      <c r="R6" s="207">
        <v>14.180000305175781</v>
      </c>
      <c r="S6" s="207">
        <v>13.989999771118164</v>
      </c>
      <c r="T6" s="207">
        <v>13.84000015258789</v>
      </c>
      <c r="U6" s="207">
        <v>14.029999732971191</v>
      </c>
      <c r="V6" s="207">
        <v>13.869999885559082</v>
      </c>
      <c r="W6" s="207">
        <v>13.619999885559082</v>
      </c>
      <c r="X6" s="207">
        <v>13.510000228881836</v>
      </c>
      <c r="Y6" s="207">
        <v>12.989999771118164</v>
      </c>
      <c r="Z6" s="214">
        <f t="shared" si="0"/>
        <v>14.62583335240682</v>
      </c>
      <c r="AA6" s="151">
        <v>18.540000915527344</v>
      </c>
      <c r="AB6" s="152" t="s">
        <v>231</v>
      </c>
      <c r="AC6" s="2">
        <v>4</v>
      </c>
      <c r="AD6" s="151">
        <v>12.75</v>
      </c>
      <c r="AE6" s="253" t="s">
        <v>277</v>
      </c>
      <c r="AF6" s="1"/>
    </row>
    <row r="7" spans="1:32" ht="11.25" customHeight="1">
      <c r="A7" s="215">
        <v>5</v>
      </c>
      <c r="B7" s="207">
        <v>13.109999656677246</v>
      </c>
      <c r="C7" s="207">
        <v>13.1899995803833</v>
      </c>
      <c r="D7" s="207">
        <v>13.100000381469727</v>
      </c>
      <c r="E7" s="207">
        <v>13.020000457763672</v>
      </c>
      <c r="F7" s="207">
        <v>13.220000267028809</v>
      </c>
      <c r="G7" s="207">
        <v>13.329999923706055</v>
      </c>
      <c r="H7" s="207">
        <v>13.09000015258789</v>
      </c>
      <c r="I7" s="207">
        <v>13.710000038146973</v>
      </c>
      <c r="J7" s="207">
        <v>14.369999885559082</v>
      </c>
      <c r="K7" s="207">
        <v>14.739999771118164</v>
      </c>
      <c r="L7" s="207">
        <v>13.979999542236328</v>
      </c>
      <c r="M7" s="207">
        <v>15.640000343322754</v>
      </c>
      <c r="N7" s="207">
        <v>15.399999618530273</v>
      </c>
      <c r="O7" s="207">
        <v>14.579999923706055</v>
      </c>
      <c r="P7" s="207">
        <v>15.779999732971191</v>
      </c>
      <c r="Q7" s="207">
        <v>16.280000686645508</v>
      </c>
      <c r="R7" s="207">
        <v>16.139999389648438</v>
      </c>
      <c r="S7" s="207">
        <v>14.170000076293945</v>
      </c>
      <c r="T7" s="207">
        <v>14.890000343322754</v>
      </c>
      <c r="U7" s="207">
        <v>15.210000038146973</v>
      </c>
      <c r="V7" s="207">
        <v>15.920000076293945</v>
      </c>
      <c r="W7" s="207">
        <v>16.010000228881836</v>
      </c>
      <c r="X7" s="207">
        <v>15.670000076293945</v>
      </c>
      <c r="Y7" s="207">
        <v>15</v>
      </c>
      <c r="Z7" s="214">
        <f t="shared" si="0"/>
        <v>14.564583341280619</v>
      </c>
      <c r="AA7" s="151">
        <v>16.489999771118164</v>
      </c>
      <c r="AB7" s="152" t="s">
        <v>254</v>
      </c>
      <c r="AC7" s="2">
        <v>5</v>
      </c>
      <c r="AD7" s="151">
        <v>12.920000076293945</v>
      </c>
      <c r="AE7" s="253" t="s">
        <v>278</v>
      </c>
      <c r="AF7" s="1"/>
    </row>
    <row r="8" spans="1:32" ht="11.25" customHeight="1">
      <c r="A8" s="215">
        <v>6</v>
      </c>
      <c r="B8" s="207">
        <v>12.90999984741211</v>
      </c>
      <c r="C8" s="207">
        <v>12.510000228881836</v>
      </c>
      <c r="D8" s="207">
        <v>11.770000457763672</v>
      </c>
      <c r="E8" s="207">
        <v>10.75</v>
      </c>
      <c r="F8" s="207">
        <v>10.5600004196167</v>
      </c>
      <c r="G8" s="207">
        <v>10.930000305175781</v>
      </c>
      <c r="H8" s="207">
        <v>12.960000038146973</v>
      </c>
      <c r="I8" s="207">
        <v>15.680000305175781</v>
      </c>
      <c r="J8" s="207">
        <v>17.5</v>
      </c>
      <c r="K8" s="207">
        <v>19.6200008392334</v>
      </c>
      <c r="L8" s="207">
        <v>20.510000228881836</v>
      </c>
      <c r="M8" s="207">
        <v>20.93000030517578</v>
      </c>
      <c r="N8" s="207">
        <v>17.1200008392334</v>
      </c>
      <c r="O8" s="207">
        <v>18.329999923706055</v>
      </c>
      <c r="P8" s="207">
        <v>19.65999984741211</v>
      </c>
      <c r="Q8" s="207">
        <v>17.190000534057617</v>
      </c>
      <c r="R8" s="207">
        <v>15.210000038146973</v>
      </c>
      <c r="S8" s="207">
        <v>13.600000381469727</v>
      </c>
      <c r="T8" s="207">
        <v>13.600000381469727</v>
      </c>
      <c r="U8" s="207">
        <v>13.229999542236328</v>
      </c>
      <c r="V8" s="207">
        <v>13.300000190734863</v>
      </c>
      <c r="W8" s="207">
        <v>13.479999542236328</v>
      </c>
      <c r="X8" s="207">
        <v>13.25</v>
      </c>
      <c r="Y8" s="207">
        <v>13.850000381469727</v>
      </c>
      <c r="Z8" s="214">
        <f t="shared" si="0"/>
        <v>14.93541685740153</v>
      </c>
      <c r="AA8" s="151">
        <v>22.549999237060547</v>
      </c>
      <c r="AB8" s="152" t="s">
        <v>53</v>
      </c>
      <c r="AC8" s="2">
        <v>6</v>
      </c>
      <c r="AD8" s="151">
        <v>9.069999694824219</v>
      </c>
      <c r="AE8" s="253" t="s">
        <v>279</v>
      </c>
      <c r="AF8" s="1"/>
    </row>
    <row r="9" spans="1:32" ht="11.25" customHeight="1">
      <c r="A9" s="215">
        <v>7</v>
      </c>
      <c r="B9" s="207">
        <v>13.75</v>
      </c>
      <c r="C9" s="207">
        <v>12.90999984741211</v>
      </c>
      <c r="D9" s="207">
        <v>11.770000457763672</v>
      </c>
      <c r="E9" s="207">
        <v>12.260000228881836</v>
      </c>
      <c r="F9" s="207">
        <v>12.739999771118164</v>
      </c>
      <c r="G9" s="207">
        <v>13.630000114440918</v>
      </c>
      <c r="H9" s="207">
        <v>15.359999656677246</v>
      </c>
      <c r="I9" s="207">
        <v>17.809999465942383</v>
      </c>
      <c r="J9" s="207">
        <v>20.100000381469727</v>
      </c>
      <c r="K9" s="207">
        <v>22.420000076293945</v>
      </c>
      <c r="L9" s="207">
        <v>23.309999465942383</v>
      </c>
      <c r="M9" s="207">
        <v>23.200000762939453</v>
      </c>
      <c r="N9" s="207">
        <v>24.81999969482422</v>
      </c>
      <c r="O9" s="207">
        <v>22.6299991607666</v>
      </c>
      <c r="P9" s="207">
        <v>22.059999465942383</v>
      </c>
      <c r="Q9" s="207">
        <v>21.399999618530273</v>
      </c>
      <c r="R9" s="207">
        <v>18.31999969482422</v>
      </c>
      <c r="S9" s="207">
        <v>16.780000686645508</v>
      </c>
      <c r="T9" s="207">
        <v>14.180000305175781</v>
      </c>
      <c r="U9" s="207">
        <v>14.899999618530273</v>
      </c>
      <c r="V9" s="207">
        <v>14.300000190734863</v>
      </c>
      <c r="W9" s="207">
        <v>15.0600004196167</v>
      </c>
      <c r="X9" s="207">
        <v>14.0600004196167</v>
      </c>
      <c r="Y9" s="207">
        <v>13.09000015258789</v>
      </c>
      <c r="Z9" s="214">
        <f t="shared" si="0"/>
        <v>17.119166652361553</v>
      </c>
      <c r="AA9" s="151">
        <v>25.360000610351562</v>
      </c>
      <c r="AB9" s="152" t="s">
        <v>114</v>
      </c>
      <c r="AC9" s="2">
        <v>7</v>
      </c>
      <c r="AD9" s="151">
        <v>11.130000114440918</v>
      </c>
      <c r="AE9" s="253" t="s">
        <v>280</v>
      </c>
      <c r="AF9" s="1"/>
    </row>
    <row r="10" spans="1:32" ht="11.25" customHeight="1">
      <c r="A10" s="215">
        <v>8</v>
      </c>
      <c r="B10" s="207">
        <v>13.960000038146973</v>
      </c>
      <c r="C10" s="207">
        <v>14.609999656677246</v>
      </c>
      <c r="D10" s="207">
        <v>14.039999961853027</v>
      </c>
      <c r="E10" s="207">
        <v>13.239999771118164</v>
      </c>
      <c r="F10" s="207">
        <v>13.4399995803833</v>
      </c>
      <c r="G10" s="207">
        <v>13.319999694824219</v>
      </c>
      <c r="H10" s="207">
        <v>14.029999732971191</v>
      </c>
      <c r="I10" s="207">
        <v>14.039999961853027</v>
      </c>
      <c r="J10" s="207">
        <v>16.5</v>
      </c>
      <c r="K10" s="207">
        <v>17.030000686645508</v>
      </c>
      <c r="L10" s="207">
        <v>17.420000076293945</v>
      </c>
      <c r="M10" s="207">
        <v>17</v>
      </c>
      <c r="N10" s="207">
        <v>16.81999969482422</v>
      </c>
      <c r="O10" s="207">
        <v>16.18000030517578</v>
      </c>
      <c r="P10" s="207">
        <v>15.390000343322754</v>
      </c>
      <c r="Q10" s="207">
        <v>15.09000015258789</v>
      </c>
      <c r="R10" s="207">
        <v>14.25</v>
      </c>
      <c r="S10" s="207">
        <v>13.100000381469727</v>
      </c>
      <c r="T10" s="207">
        <v>10.970000267028809</v>
      </c>
      <c r="U10" s="207">
        <v>10.220000267028809</v>
      </c>
      <c r="V10" s="207">
        <v>10.470000267028809</v>
      </c>
      <c r="W10" s="207">
        <v>11.050000190734863</v>
      </c>
      <c r="X10" s="207">
        <v>12.15999984741211</v>
      </c>
      <c r="Y10" s="207">
        <v>11.90999984741211</v>
      </c>
      <c r="Z10" s="214">
        <f t="shared" si="0"/>
        <v>14.010000030199686</v>
      </c>
      <c r="AA10" s="151">
        <v>18.34000015258789</v>
      </c>
      <c r="AB10" s="152" t="s">
        <v>74</v>
      </c>
      <c r="AC10" s="2">
        <v>8</v>
      </c>
      <c r="AD10" s="151">
        <v>10.010000228881836</v>
      </c>
      <c r="AE10" s="253" t="s">
        <v>281</v>
      </c>
      <c r="AF10" s="1"/>
    </row>
    <row r="11" spans="1:32" ht="11.25" customHeight="1">
      <c r="A11" s="215">
        <v>9</v>
      </c>
      <c r="B11" s="207">
        <v>12.119999885559082</v>
      </c>
      <c r="C11" s="207">
        <v>13.0600004196167</v>
      </c>
      <c r="D11" s="207">
        <v>12.869999885559082</v>
      </c>
      <c r="E11" s="207">
        <v>12.920000076293945</v>
      </c>
      <c r="F11" s="207">
        <v>11.979999542236328</v>
      </c>
      <c r="G11" s="207">
        <v>13.289999961853027</v>
      </c>
      <c r="H11" s="207">
        <v>14.630000114440918</v>
      </c>
      <c r="I11" s="207">
        <v>16</v>
      </c>
      <c r="J11" s="207">
        <v>17.049999237060547</v>
      </c>
      <c r="K11" s="207">
        <v>19.09000015258789</v>
      </c>
      <c r="L11" s="207">
        <v>17.6299991607666</v>
      </c>
      <c r="M11" s="207">
        <v>17.280000686645508</v>
      </c>
      <c r="N11" s="207">
        <v>16.170000076293945</v>
      </c>
      <c r="O11" s="207">
        <v>14.390000343322754</v>
      </c>
      <c r="P11" s="207">
        <v>14.800000190734863</v>
      </c>
      <c r="Q11" s="207">
        <v>13.670000076293945</v>
      </c>
      <c r="R11" s="207">
        <v>12.869999885559082</v>
      </c>
      <c r="S11" s="207">
        <v>12.539999961853027</v>
      </c>
      <c r="T11" s="207">
        <v>10.859999656677246</v>
      </c>
      <c r="U11" s="207">
        <v>11.729999542236328</v>
      </c>
      <c r="V11" s="207">
        <v>12.329999923706055</v>
      </c>
      <c r="W11" s="207">
        <v>12.279999732971191</v>
      </c>
      <c r="X11" s="207">
        <v>11.739999771118164</v>
      </c>
      <c r="Y11" s="207">
        <v>11.300000190734863</v>
      </c>
      <c r="Z11" s="214">
        <f t="shared" si="0"/>
        <v>13.858333269755045</v>
      </c>
      <c r="AA11" s="151">
        <v>19.75</v>
      </c>
      <c r="AB11" s="152" t="s">
        <v>255</v>
      </c>
      <c r="AC11" s="2">
        <v>9</v>
      </c>
      <c r="AD11" s="151">
        <v>10.550000190734863</v>
      </c>
      <c r="AE11" s="253" t="s">
        <v>282</v>
      </c>
      <c r="AF11" s="1"/>
    </row>
    <row r="12" spans="1:32" ht="11.25" customHeight="1">
      <c r="A12" s="223">
        <v>10</v>
      </c>
      <c r="B12" s="209">
        <v>10.90999984741211</v>
      </c>
      <c r="C12" s="209">
        <v>10.479999542236328</v>
      </c>
      <c r="D12" s="209">
        <v>9.960000038146973</v>
      </c>
      <c r="E12" s="209">
        <v>9.640000343322754</v>
      </c>
      <c r="F12" s="209">
        <v>9.359999656677246</v>
      </c>
      <c r="G12" s="209">
        <v>9.050000190734863</v>
      </c>
      <c r="H12" s="209">
        <v>9.079999923706055</v>
      </c>
      <c r="I12" s="209">
        <v>8.899999618530273</v>
      </c>
      <c r="J12" s="209">
        <v>8.869999885559082</v>
      </c>
      <c r="K12" s="209">
        <v>8.869999885559082</v>
      </c>
      <c r="L12" s="209">
        <v>8.640000343322754</v>
      </c>
      <c r="M12" s="209">
        <v>8.5600004196167</v>
      </c>
      <c r="N12" s="209">
        <v>8.25</v>
      </c>
      <c r="O12" s="209">
        <v>8.15999984741211</v>
      </c>
      <c r="P12" s="209">
        <v>8.100000381469727</v>
      </c>
      <c r="Q12" s="209">
        <v>8.130000114440918</v>
      </c>
      <c r="R12" s="209">
        <v>8.199999809265137</v>
      </c>
      <c r="S12" s="209">
        <v>8.149999618530273</v>
      </c>
      <c r="T12" s="209">
        <v>8.300000190734863</v>
      </c>
      <c r="U12" s="209">
        <v>8</v>
      </c>
      <c r="V12" s="209">
        <v>7.929999828338623</v>
      </c>
      <c r="W12" s="209">
        <v>7.75</v>
      </c>
      <c r="X12" s="209">
        <v>7.659999847412109</v>
      </c>
      <c r="Y12" s="209">
        <v>7.539999961853027</v>
      </c>
      <c r="Z12" s="224">
        <f t="shared" si="0"/>
        <v>8.687083303928375</v>
      </c>
      <c r="AA12" s="157">
        <v>11.380000114440918</v>
      </c>
      <c r="AB12" s="210" t="s">
        <v>246</v>
      </c>
      <c r="AC12" s="211">
        <v>10</v>
      </c>
      <c r="AD12" s="157">
        <v>7.429999828338623</v>
      </c>
      <c r="AE12" s="254" t="s">
        <v>283</v>
      </c>
      <c r="AF12" s="1"/>
    </row>
    <row r="13" spans="1:32" ht="11.25" customHeight="1">
      <c r="A13" s="215">
        <v>11</v>
      </c>
      <c r="B13" s="207">
        <v>7.329999923706055</v>
      </c>
      <c r="C13" s="207">
        <v>7.159999847412109</v>
      </c>
      <c r="D13" s="207">
        <v>7.329999923706055</v>
      </c>
      <c r="E13" s="207">
        <v>7.199999809265137</v>
      </c>
      <c r="F13" s="207">
        <v>7.059999942779541</v>
      </c>
      <c r="G13" s="207">
        <v>7.139999866485596</v>
      </c>
      <c r="H13" s="207">
        <v>7.420000076293945</v>
      </c>
      <c r="I13" s="207">
        <v>7.619999885559082</v>
      </c>
      <c r="J13" s="207">
        <v>7.900000095367432</v>
      </c>
      <c r="K13" s="207">
        <v>8.8100004196167</v>
      </c>
      <c r="L13" s="207">
        <v>9.140000343322754</v>
      </c>
      <c r="M13" s="207">
        <v>8.760000228881836</v>
      </c>
      <c r="N13" s="207">
        <v>8.630000114440918</v>
      </c>
      <c r="O13" s="207">
        <v>9.119999885559082</v>
      </c>
      <c r="P13" s="207">
        <v>8.9399995803833</v>
      </c>
      <c r="Q13" s="207">
        <v>8.380000114440918</v>
      </c>
      <c r="R13" s="207">
        <v>8.359999656677246</v>
      </c>
      <c r="S13" s="207">
        <v>7.849999904632568</v>
      </c>
      <c r="T13" s="207">
        <v>7.650000095367432</v>
      </c>
      <c r="U13" s="207">
        <v>7.409999847412109</v>
      </c>
      <c r="V13" s="207">
        <v>6.99399995803833</v>
      </c>
      <c r="W13" s="207">
        <v>5.228000164031982</v>
      </c>
      <c r="X13" s="207">
        <v>5.006999969482422</v>
      </c>
      <c r="Y13" s="207">
        <v>4.534999847412109</v>
      </c>
      <c r="Z13" s="214">
        <f t="shared" si="0"/>
        <v>7.540583312511444</v>
      </c>
      <c r="AA13" s="151">
        <v>9.600000381469727</v>
      </c>
      <c r="AB13" s="152" t="s">
        <v>256</v>
      </c>
      <c r="AC13" s="2">
        <v>11</v>
      </c>
      <c r="AD13" s="151">
        <v>4.2829999923706055</v>
      </c>
      <c r="AE13" s="253" t="s">
        <v>284</v>
      </c>
      <c r="AF13" s="1"/>
    </row>
    <row r="14" spans="1:32" ht="11.25" customHeight="1">
      <c r="A14" s="215">
        <v>12</v>
      </c>
      <c r="B14" s="207">
        <v>4.577000141143799</v>
      </c>
      <c r="C14" s="207">
        <v>4.303999900817871</v>
      </c>
      <c r="D14" s="207">
        <v>4.113999843597412</v>
      </c>
      <c r="E14" s="207">
        <v>4.376999855041504</v>
      </c>
      <c r="F14" s="207">
        <v>4.293000221252441</v>
      </c>
      <c r="G14" s="207">
        <v>6.543000221252441</v>
      </c>
      <c r="H14" s="207">
        <v>8.220000267028809</v>
      </c>
      <c r="I14" s="207">
        <v>8.819999694824219</v>
      </c>
      <c r="J14" s="207">
        <v>9.289999961853027</v>
      </c>
      <c r="K14" s="207">
        <v>9.220000267028809</v>
      </c>
      <c r="L14" s="207">
        <v>10.260000228881836</v>
      </c>
      <c r="M14" s="207">
        <v>10.640000343322754</v>
      </c>
      <c r="N14" s="207">
        <v>9.829999923706055</v>
      </c>
      <c r="O14" s="207">
        <v>9.130000114440918</v>
      </c>
      <c r="P14" s="207">
        <v>8.680000305175781</v>
      </c>
      <c r="Q14" s="207">
        <v>7.960000038146973</v>
      </c>
      <c r="R14" s="207">
        <v>7.590000152587891</v>
      </c>
      <c r="S14" s="207">
        <v>7.480000019073486</v>
      </c>
      <c r="T14" s="207">
        <v>7.550000190734863</v>
      </c>
      <c r="U14" s="207">
        <v>7.690000057220459</v>
      </c>
      <c r="V14" s="207">
        <v>8.170000076293945</v>
      </c>
      <c r="W14" s="207">
        <v>8.119999885559082</v>
      </c>
      <c r="X14" s="207">
        <v>8.229999542236328</v>
      </c>
      <c r="Y14" s="207">
        <v>8.25</v>
      </c>
      <c r="Z14" s="214">
        <f t="shared" si="0"/>
        <v>7.639083385467529</v>
      </c>
      <c r="AA14" s="151">
        <v>10.850000381469727</v>
      </c>
      <c r="AB14" s="152" t="s">
        <v>257</v>
      </c>
      <c r="AC14" s="2">
        <v>12</v>
      </c>
      <c r="AD14" s="151">
        <v>3.882999897003174</v>
      </c>
      <c r="AE14" s="253" t="s">
        <v>285</v>
      </c>
      <c r="AF14" s="1"/>
    </row>
    <row r="15" spans="1:32" ht="11.25" customHeight="1">
      <c r="A15" s="215">
        <v>13</v>
      </c>
      <c r="B15" s="207">
        <v>7.860000133514404</v>
      </c>
      <c r="C15" s="207">
        <v>7.860000133514404</v>
      </c>
      <c r="D15" s="207">
        <v>7.989999771118164</v>
      </c>
      <c r="E15" s="207">
        <v>8.15999984741211</v>
      </c>
      <c r="F15" s="207">
        <v>8.010000228881836</v>
      </c>
      <c r="G15" s="207">
        <v>7.5</v>
      </c>
      <c r="H15" s="207">
        <v>8.029999732971191</v>
      </c>
      <c r="I15" s="207">
        <v>8.850000381469727</v>
      </c>
      <c r="J15" s="207">
        <v>9.359999656677246</v>
      </c>
      <c r="K15" s="207">
        <v>9.609999656677246</v>
      </c>
      <c r="L15" s="207">
        <v>8.869999885559082</v>
      </c>
      <c r="M15" s="207">
        <v>8.899999618530273</v>
      </c>
      <c r="N15" s="207">
        <v>8.989999771118164</v>
      </c>
      <c r="O15" s="207">
        <v>9.170000076293945</v>
      </c>
      <c r="P15" s="207">
        <v>9.140000343322754</v>
      </c>
      <c r="Q15" s="207">
        <v>8.8100004196167</v>
      </c>
      <c r="R15" s="207">
        <v>8.699999809265137</v>
      </c>
      <c r="S15" s="207">
        <v>8.489999771118164</v>
      </c>
      <c r="T15" s="207">
        <v>8.600000381469727</v>
      </c>
      <c r="U15" s="207">
        <v>8.489999771118164</v>
      </c>
      <c r="V15" s="207">
        <v>8.210000038146973</v>
      </c>
      <c r="W15" s="207">
        <v>7.929999828338623</v>
      </c>
      <c r="X15" s="207">
        <v>7.909999847412109</v>
      </c>
      <c r="Y15" s="207">
        <v>8.100000381469727</v>
      </c>
      <c r="Z15" s="214">
        <f t="shared" si="0"/>
        <v>8.480833311875662</v>
      </c>
      <c r="AA15" s="151">
        <v>9.779999732971191</v>
      </c>
      <c r="AB15" s="152" t="s">
        <v>258</v>
      </c>
      <c r="AC15" s="2">
        <v>13</v>
      </c>
      <c r="AD15" s="151">
        <v>7.400000095367432</v>
      </c>
      <c r="AE15" s="253" t="s">
        <v>286</v>
      </c>
      <c r="AF15" s="1"/>
    </row>
    <row r="16" spans="1:32" ht="11.25" customHeight="1">
      <c r="A16" s="215">
        <v>14</v>
      </c>
      <c r="B16" s="207">
        <v>8.149999618530273</v>
      </c>
      <c r="C16" s="207">
        <v>8.180000305175781</v>
      </c>
      <c r="D16" s="207">
        <v>8.180000305175781</v>
      </c>
      <c r="E16" s="207">
        <v>8.119999885559082</v>
      </c>
      <c r="F16" s="207">
        <v>8.1899995803833</v>
      </c>
      <c r="G16" s="207">
        <v>8.1899995803833</v>
      </c>
      <c r="H16" s="207">
        <v>8.399999618530273</v>
      </c>
      <c r="I16" s="207">
        <v>8.670000076293945</v>
      </c>
      <c r="J16" s="207">
        <v>9.069999694824219</v>
      </c>
      <c r="K16" s="207">
        <v>9.300000190734863</v>
      </c>
      <c r="L16" s="207">
        <v>10.260000228881836</v>
      </c>
      <c r="M16" s="207">
        <v>11.09000015258789</v>
      </c>
      <c r="N16" s="207">
        <v>10.75</v>
      </c>
      <c r="O16" s="207">
        <v>11.609999656677246</v>
      </c>
      <c r="P16" s="207">
        <v>11.140000343322754</v>
      </c>
      <c r="Q16" s="207">
        <v>11.460000038146973</v>
      </c>
      <c r="R16" s="207">
        <v>11.569999694824219</v>
      </c>
      <c r="S16" s="207">
        <v>11.220000267028809</v>
      </c>
      <c r="T16" s="207">
        <v>11.100000381469727</v>
      </c>
      <c r="U16" s="207">
        <v>11.59000015258789</v>
      </c>
      <c r="V16" s="207">
        <v>10.699999809265137</v>
      </c>
      <c r="W16" s="207">
        <v>9.0600004196167</v>
      </c>
      <c r="X16" s="207">
        <v>8.680000305175781</v>
      </c>
      <c r="Y16" s="207">
        <v>8.149999618530273</v>
      </c>
      <c r="Z16" s="214">
        <f t="shared" si="0"/>
        <v>9.701249996821085</v>
      </c>
      <c r="AA16" s="151">
        <v>12.100000381469727</v>
      </c>
      <c r="AB16" s="152" t="s">
        <v>259</v>
      </c>
      <c r="AC16" s="2">
        <v>14</v>
      </c>
      <c r="AD16" s="151">
        <v>7.889999866485596</v>
      </c>
      <c r="AE16" s="253" t="s">
        <v>207</v>
      </c>
      <c r="AF16" s="1"/>
    </row>
    <row r="17" spans="1:32" ht="11.25" customHeight="1">
      <c r="A17" s="215">
        <v>15</v>
      </c>
      <c r="B17" s="207">
        <v>7.659999847412109</v>
      </c>
      <c r="C17" s="207">
        <v>7.360000133514404</v>
      </c>
      <c r="D17" s="207">
        <v>7.170000076293945</v>
      </c>
      <c r="E17" s="207">
        <v>7.170000076293945</v>
      </c>
      <c r="F17" s="207">
        <v>8.020000457763672</v>
      </c>
      <c r="G17" s="207">
        <v>8.90999984741211</v>
      </c>
      <c r="H17" s="207">
        <v>10.130000114440918</v>
      </c>
      <c r="I17" s="207">
        <v>13.600000381469727</v>
      </c>
      <c r="J17" s="207">
        <v>14.619999885559082</v>
      </c>
      <c r="K17" s="207">
        <v>15.329999923706055</v>
      </c>
      <c r="L17" s="207">
        <v>16.040000915527344</v>
      </c>
      <c r="M17" s="207">
        <v>14.880000114440918</v>
      </c>
      <c r="N17" s="207">
        <v>17.010000228881836</v>
      </c>
      <c r="O17" s="207">
        <v>16.559999465942383</v>
      </c>
      <c r="P17" s="207">
        <v>16.440000534057617</v>
      </c>
      <c r="Q17" s="207">
        <v>15.460000038146973</v>
      </c>
      <c r="R17" s="207">
        <v>13.640000343322754</v>
      </c>
      <c r="S17" s="207">
        <v>11.6899995803833</v>
      </c>
      <c r="T17" s="207">
        <v>9.619999885559082</v>
      </c>
      <c r="U17" s="207">
        <v>9.020000457763672</v>
      </c>
      <c r="V17" s="207">
        <v>8.84000015258789</v>
      </c>
      <c r="W17" s="207">
        <v>9.220000267028809</v>
      </c>
      <c r="X17" s="207">
        <v>9.4399995803833</v>
      </c>
      <c r="Y17" s="207">
        <v>10.210000038146973</v>
      </c>
      <c r="Z17" s="214">
        <f t="shared" si="0"/>
        <v>11.585000097751617</v>
      </c>
      <c r="AA17" s="151">
        <v>17.270000457763672</v>
      </c>
      <c r="AB17" s="152" t="s">
        <v>260</v>
      </c>
      <c r="AC17" s="2">
        <v>15</v>
      </c>
      <c r="AD17" s="151">
        <v>6.986000061035156</v>
      </c>
      <c r="AE17" s="253" t="s">
        <v>287</v>
      </c>
      <c r="AF17" s="1"/>
    </row>
    <row r="18" spans="1:32" ht="11.25" customHeight="1">
      <c r="A18" s="215">
        <v>16</v>
      </c>
      <c r="B18" s="207">
        <v>9.760000228881836</v>
      </c>
      <c r="C18" s="207">
        <v>10.680000305175781</v>
      </c>
      <c r="D18" s="207">
        <v>10.920000076293945</v>
      </c>
      <c r="E18" s="207">
        <v>10.880000114440918</v>
      </c>
      <c r="F18" s="207">
        <v>9.140000343322754</v>
      </c>
      <c r="G18" s="207">
        <v>11.859999656677246</v>
      </c>
      <c r="H18" s="207">
        <v>13.430000305175781</v>
      </c>
      <c r="I18" s="207">
        <v>14.399999618530273</v>
      </c>
      <c r="J18" s="207">
        <v>14.859999656677246</v>
      </c>
      <c r="K18" s="207">
        <v>16.440000534057617</v>
      </c>
      <c r="L18" s="207">
        <v>17.020000457763672</v>
      </c>
      <c r="M18" s="207">
        <v>17.600000381469727</v>
      </c>
      <c r="N18" s="207">
        <v>17.68000030517578</v>
      </c>
      <c r="O18" s="207">
        <v>16.799999237060547</v>
      </c>
      <c r="P18" s="207">
        <v>16.690000534057617</v>
      </c>
      <c r="Q18" s="207">
        <v>15.489999771118164</v>
      </c>
      <c r="R18" s="207">
        <v>14.65999984741211</v>
      </c>
      <c r="S18" s="207">
        <v>13.720000267028809</v>
      </c>
      <c r="T18" s="207">
        <v>12.779999732971191</v>
      </c>
      <c r="U18" s="207">
        <v>11.579999923706055</v>
      </c>
      <c r="V18" s="207">
        <v>11.850000381469727</v>
      </c>
      <c r="W18" s="207">
        <v>12</v>
      </c>
      <c r="X18" s="207">
        <v>11.859999656677246</v>
      </c>
      <c r="Y18" s="207">
        <v>11.359999656677246</v>
      </c>
      <c r="Z18" s="214">
        <f t="shared" si="0"/>
        <v>13.477500041325888</v>
      </c>
      <c r="AA18" s="151">
        <v>18.149999618530273</v>
      </c>
      <c r="AB18" s="152" t="s">
        <v>261</v>
      </c>
      <c r="AC18" s="2">
        <v>16</v>
      </c>
      <c r="AD18" s="151">
        <v>9.029999732971191</v>
      </c>
      <c r="AE18" s="253" t="s">
        <v>147</v>
      </c>
      <c r="AF18" s="1"/>
    </row>
    <row r="19" spans="1:32" ht="11.25" customHeight="1">
      <c r="A19" s="215">
        <v>17</v>
      </c>
      <c r="B19" s="207">
        <v>11.510000228881836</v>
      </c>
      <c r="C19" s="207">
        <v>11.350000381469727</v>
      </c>
      <c r="D19" s="207">
        <v>11.5</v>
      </c>
      <c r="E19" s="207">
        <v>11.649999618530273</v>
      </c>
      <c r="F19" s="207">
        <v>11.729999542236328</v>
      </c>
      <c r="G19" s="207">
        <v>13.460000038146973</v>
      </c>
      <c r="H19" s="207">
        <v>15.460000038146973</v>
      </c>
      <c r="I19" s="207">
        <v>16.579999923706055</v>
      </c>
      <c r="J19" s="207">
        <v>17.170000076293945</v>
      </c>
      <c r="K19" s="207">
        <v>18.3700008392334</v>
      </c>
      <c r="L19" s="207">
        <v>16.959999084472656</v>
      </c>
      <c r="M19" s="207">
        <v>15.949999809265137</v>
      </c>
      <c r="N19" s="207">
        <v>16.719999313354492</v>
      </c>
      <c r="O19" s="207">
        <v>14.949999809265137</v>
      </c>
      <c r="P19" s="207">
        <v>14.210000038146973</v>
      </c>
      <c r="Q19" s="207">
        <v>15.489999771118164</v>
      </c>
      <c r="R19" s="207">
        <v>14.739999771118164</v>
      </c>
      <c r="S19" s="207">
        <v>13.5600004196167</v>
      </c>
      <c r="T19" s="207">
        <v>12.3100004196167</v>
      </c>
      <c r="U19" s="207">
        <v>14.3100004196167</v>
      </c>
      <c r="V19" s="207">
        <v>12.5600004196167</v>
      </c>
      <c r="W19" s="207">
        <v>13.770000457763672</v>
      </c>
      <c r="X19" s="207">
        <v>12.829999923706055</v>
      </c>
      <c r="Y19" s="207">
        <v>12.050000190734863</v>
      </c>
      <c r="Z19" s="214">
        <f t="shared" si="0"/>
        <v>14.132916688919067</v>
      </c>
      <c r="AA19" s="151">
        <v>18.829999923706055</v>
      </c>
      <c r="AB19" s="152" t="s">
        <v>262</v>
      </c>
      <c r="AC19" s="2">
        <v>17</v>
      </c>
      <c r="AD19" s="151">
        <v>10.850000381469727</v>
      </c>
      <c r="AE19" s="253" t="s">
        <v>288</v>
      </c>
      <c r="AF19" s="1"/>
    </row>
    <row r="20" spans="1:32" ht="11.25" customHeight="1">
      <c r="A20" s="215">
        <v>18</v>
      </c>
      <c r="B20" s="207">
        <v>11.760000228881836</v>
      </c>
      <c r="C20" s="207">
        <v>12.279999732971191</v>
      </c>
      <c r="D20" s="207">
        <v>11.90999984741211</v>
      </c>
      <c r="E20" s="207">
        <v>11.479999542236328</v>
      </c>
      <c r="F20" s="207">
        <v>11.510000228881836</v>
      </c>
      <c r="G20" s="207">
        <v>12.329999923706055</v>
      </c>
      <c r="H20" s="207">
        <v>14.229999542236328</v>
      </c>
      <c r="I20" s="207">
        <v>15.270000457763672</v>
      </c>
      <c r="J20" s="207">
        <v>16.530000686645508</v>
      </c>
      <c r="K20" s="207">
        <v>16.389999389648438</v>
      </c>
      <c r="L20" s="207">
        <v>15.84000015258789</v>
      </c>
      <c r="M20" s="207">
        <v>16.43000030517578</v>
      </c>
      <c r="N20" s="207">
        <v>17.260000228881836</v>
      </c>
      <c r="O20" s="207">
        <v>16.850000381469727</v>
      </c>
      <c r="P20" s="207">
        <v>16.399999618530273</v>
      </c>
      <c r="Q20" s="207">
        <v>15.369999885559082</v>
      </c>
      <c r="R20" s="207">
        <v>14.800000190734863</v>
      </c>
      <c r="S20" s="207">
        <v>13.149999618530273</v>
      </c>
      <c r="T20" s="207">
        <v>11.279999732971191</v>
      </c>
      <c r="U20" s="207">
        <v>10.5600004196167</v>
      </c>
      <c r="V20" s="207">
        <v>10.520000457763672</v>
      </c>
      <c r="W20" s="207">
        <v>10.979999542236328</v>
      </c>
      <c r="X20" s="207">
        <v>11.119999885559082</v>
      </c>
      <c r="Y20" s="207">
        <v>12.279999732971191</v>
      </c>
      <c r="Z20" s="214">
        <f t="shared" si="0"/>
        <v>13.605416655540466</v>
      </c>
      <c r="AA20" s="151">
        <v>17.920000076293945</v>
      </c>
      <c r="AB20" s="152" t="s">
        <v>263</v>
      </c>
      <c r="AC20" s="2">
        <v>18</v>
      </c>
      <c r="AD20" s="151">
        <v>10.260000228881836</v>
      </c>
      <c r="AE20" s="253" t="s">
        <v>289</v>
      </c>
      <c r="AF20" s="1"/>
    </row>
    <row r="21" spans="1:32" ht="11.25" customHeight="1">
      <c r="A21" s="215">
        <v>19</v>
      </c>
      <c r="B21" s="207">
        <v>12.829999923706055</v>
      </c>
      <c r="C21" s="207">
        <v>13.399999618530273</v>
      </c>
      <c r="D21" s="207">
        <v>13.539999961853027</v>
      </c>
      <c r="E21" s="207">
        <v>13.869999885559082</v>
      </c>
      <c r="F21" s="207">
        <v>12.989999771118164</v>
      </c>
      <c r="G21" s="207">
        <v>14.289999961853027</v>
      </c>
      <c r="H21" s="207">
        <v>16.139999389648438</v>
      </c>
      <c r="I21" s="207">
        <v>17.25</v>
      </c>
      <c r="J21" s="207">
        <v>17.829999923706055</v>
      </c>
      <c r="K21" s="207">
        <v>17.780000686645508</v>
      </c>
      <c r="L21" s="207">
        <v>18.170000076293945</v>
      </c>
      <c r="M21" s="207">
        <v>18.610000610351562</v>
      </c>
      <c r="N21" s="207">
        <v>18.149999618530273</v>
      </c>
      <c r="O21" s="207">
        <v>18.690000534057617</v>
      </c>
      <c r="P21" s="207">
        <v>17.719999313354492</v>
      </c>
      <c r="Q21" s="207">
        <v>17.510000228881836</v>
      </c>
      <c r="R21" s="207">
        <v>17.579999923706055</v>
      </c>
      <c r="S21" s="207">
        <v>16.920000076293945</v>
      </c>
      <c r="T21" s="207">
        <v>17.15999984741211</v>
      </c>
      <c r="U21" s="207">
        <v>15.65999984741211</v>
      </c>
      <c r="V21" s="207">
        <v>15.989999771118164</v>
      </c>
      <c r="W21" s="207">
        <v>16.1200008392334</v>
      </c>
      <c r="X21" s="207">
        <v>15.670000076293945</v>
      </c>
      <c r="Y21" s="207">
        <v>15.369999885559082</v>
      </c>
      <c r="Z21" s="214">
        <f t="shared" si="0"/>
        <v>16.21833332379659</v>
      </c>
      <c r="AA21" s="151">
        <v>19.15999984741211</v>
      </c>
      <c r="AB21" s="152" t="s">
        <v>261</v>
      </c>
      <c r="AC21" s="2">
        <v>19</v>
      </c>
      <c r="AD21" s="151">
        <v>12.1899995803833</v>
      </c>
      <c r="AE21" s="253" t="s">
        <v>290</v>
      </c>
      <c r="AF21" s="1"/>
    </row>
    <row r="22" spans="1:32" ht="11.25" customHeight="1">
      <c r="A22" s="223">
        <v>20</v>
      </c>
      <c r="B22" s="209">
        <v>15.289999961853027</v>
      </c>
      <c r="C22" s="209">
        <v>14.850000381469727</v>
      </c>
      <c r="D22" s="209">
        <v>14.720000267028809</v>
      </c>
      <c r="E22" s="209">
        <v>15.3100004196167</v>
      </c>
      <c r="F22" s="209">
        <v>14.979999542236328</v>
      </c>
      <c r="G22" s="209">
        <v>14.199999809265137</v>
      </c>
      <c r="H22" s="209">
        <v>14.0600004196167</v>
      </c>
      <c r="I22" s="209">
        <v>14.170000076293945</v>
      </c>
      <c r="J22" s="209">
        <v>14.420000076293945</v>
      </c>
      <c r="K22" s="209">
        <v>15.15999984741211</v>
      </c>
      <c r="L22" s="209">
        <v>15.739999771118164</v>
      </c>
      <c r="M22" s="209">
        <v>18.829999923706055</v>
      </c>
      <c r="N22" s="209">
        <v>17.940000534057617</v>
      </c>
      <c r="O22" s="209">
        <v>20.09000015258789</v>
      </c>
      <c r="P22" s="209">
        <v>19.959999084472656</v>
      </c>
      <c r="Q22" s="209">
        <v>19.110000610351562</v>
      </c>
      <c r="R22" s="209">
        <v>17.6200008392334</v>
      </c>
      <c r="S22" s="209">
        <v>15.829999923706055</v>
      </c>
      <c r="T22" s="209">
        <v>14.079999923706055</v>
      </c>
      <c r="U22" s="209">
        <v>14.25</v>
      </c>
      <c r="V22" s="209">
        <v>11.75</v>
      </c>
      <c r="W22" s="209">
        <v>10.789999961853027</v>
      </c>
      <c r="X22" s="209">
        <v>9.619999885559082</v>
      </c>
      <c r="Y22" s="209">
        <v>9.65999984741211</v>
      </c>
      <c r="Z22" s="224">
        <f t="shared" si="0"/>
        <v>15.101250052452087</v>
      </c>
      <c r="AA22" s="157">
        <v>21.280000686645508</v>
      </c>
      <c r="AB22" s="210" t="s">
        <v>264</v>
      </c>
      <c r="AC22" s="211">
        <v>20</v>
      </c>
      <c r="AD22" s="157">
        <v>9.369999885559082</v>
      </c>
      <c r="AE22" s="254" t="s">
        <v>291</v>
      </c>
      <c r="AF22" s="1"/>
    </row>
    <row r="23" spans="1:32" ht="11.25" customHeight="1">
      <c r="A23" s="215">
        <v>21</v>
      </c>
      <c r="B23" s="207">
        <v>9.300000190734863</v>
      </c>
      <c r="C23" s="207">
        <v>8.859999656677246</v>
      </c>
      <c r="D23" s="207">
        <v>8.489999771118164</v>
      </c>
      <c r="E23" s="207">
        <v>8.350000381469727</v>
      </c>
      <c r="F23" s="207">
        <v>8.029999732971191</v>
      </c>
      <c r="G23" s="207">
        <v>9.890000343322754</v>
      </c>
      <c r="H23" s="207">
        <v>12.850000381469727</v>
      </c>
      <c r="I23" s="207">
        <v>16.670000076293945</v>
      </c>
      <c r="J23" s="207">
        <v>18.6200008392334</v>
      </c>
      <c r="K23" s="207">
        <v>19.719999313354492</v>
      </c>
      <c r="L23" s="207">
        <v>21.139999389648438</v>
      </c>
      <c r="M23" s="207">
        <v>19.719999313354492</v>
      </c>
      <c r="N23" s="207">
        <v>20.59000015258789</v>
      </c>
      <c r="O23" s="207">
        <v>20.899999618530273</v>
      </c>
      <c r="P23" s="207">
        <v>20.18000030517578</v>
      </c>
      <c r="Q23" s="207">
        <v>18.020000457763672</v>
      </c>
      <c r="R23" s="207">
        <v>16.520000457763672</v>
      </c>
      <c r="S23" s="207">
        <v>14.770000457763672</v>
      </c>
      <c r="T23" s="207">
        <v>13.319999694824219</v>
      </c>
      <c r="U23" s="207">
        <v>13.0600004196167</v>
      </c>
      <c r="V23" s="207">
        <v>13.020000457763672</v>
      </c>
      <c r="W23" s="207">
        <v>13.140000343322754</v>
      </c>
      <c r="X23" s="207">
        <v>14.899999618530273</v>
      </c>
      <c r="Y23" s="207">
        <v>14.649999618530273</v>
      </c>
      <c r="Z23" s="214">
        <f t="shared" si="0"/>
        <v>14.77958337465922</v>
      </c>
      <c r="AA23" s="151">
        <v>22</v>
      </c>
      <c r="AB23" s="152" t="s">
        <v>265</v>
      </c>
      <c r="AC23" s="2">
        <v>21</v>
      </c>
      <c r="AD23" s="151">
        <v>7.920000076293945</v>
      </c>
      <c r="AE23" s="253" t="s">
        <v>292</v>
      </c>
      <c r="AF23" s="1"/>
    </row>
    <row r="24" spans="1:32" ht="11.25" customHeight="1">
      <c r="A24" s="215">
        <v>22</v>
      </c>
      <c r="B24" s="207">
        <v>15.020000457763672</v>
      </c>
      <c r="C24" s="207">
        <v>14.369999885559082</v>
      </c>
      <c r="D24" s="207">
        <v>13.520000457763672</v>
      </c>
      <c r="E24" s="207">
        <v>12.949999809265137</v>
      </c>
      <c r="F24" s="207">
        <v>13.260000228881836</v>
      </c>
      <c r="G24" s="207">
        <v>14.760000228881836</v>
      </c>
      <c r="H24" s="207">
        <v>16.81999969482422</v>
      </c>
      <c r="I24" s="207">
        <v>19.420000076293945</v>
      </c>
      <c r="J24" s="207">
        <v>20.489999771118164</v>
      </c>
      <c r="K24" s="207">
        <v>21.950000762939453</v>
      </c>
      <c r="L24" s="207">
        <v>21.739999771118164</v>
      </c>
      <c r="M24" s="207">
        <v>21.530000686645508</v>
      </c>
      <c r="N24" s="207">
        <v>23.450000762939453</v>
      </c>
      <c r="O24" s="207">
        <v>21.989999771118164</v>
      </c>
      <c r="P24" s="207">
        <v>22.520000457763672</v>
      </c>
      <c r="Q24" s="207">
        <v>22.600000381469727</v>
      </c>
      <c r="R24" s="207">
        <v>21.489999771118164</v>
      </c>
      <c r="S24" s="207">
        <v>19.280000686645508</v>
      </c>
      <c r="T24" s="207">
        <v>17.690000534057617</v>
      </c>
      <c r="U24" s="207">
        <v>16.65999984741211</v>
      </c>
      <c r="V24" s="207">
        <v>16.540000915527344</v>
      </c>
      <c r="W24" s="207">
        <v>16.18000030517578</v>
      </c>
      <c r="X24" s="207">
        <v>15.520000457763672</v>
      </c>
      <c r="Y24" s="207">
        <v>16.940000534057617</v>
      </c>
      <c r="Z24" s="214">
        <f t="shared" si="0"/>
        <v>18.195416927337646</v>
      </c>
      <c r="AA24" s="151">
        <v>24.610000610351562</v>
      </c>
      <c r="AB24" s="152" t="s">
        <v>135</v>
      </c>
      <c r="AC24" s="2">
        <v>22</v>
      </c>
      <c r="AD24" s="151">
        <v>12.630000114440918</v>
      </c>
      <c r="AE24" s="253" t="s">
        <v>293</v>
      </c>
      <c r="AF24" s="1"/>
    </row>
    <row r="25" spans="1:32" ht="11.25" customHeight="1">
      <c r="A25" s="215">
        <v>23</v>
      </c>
      <c r="B25" s="207">
        <v>16.200000762939453</v>
      </c>
      <c r="C25" s="207">
        <v>15.579999923706055</v>
      </c>
      <c r="D25" s="207">
        <v>14.920000076293945</v>
      </c>
      <c r="E25" s="207">
        <v>14.710000038146973</v>
      </c>
      <c r="F25" s="207">
        <v>14.289999961853027</v>
      </c>
      <c r="G25" s="207">
        <v>15</v>
      </c>
      <c r="H25" s="207">
        <v>17.329999923706055</v>
      </c>
      <c r="I25" s="207">
        <v>19.739999771118164</v>
      </c>
      <c r="J25" s="207">
        <v>24.360000610351562</v>
      </c>
      <c r="K25" s="207">
        <v>23.510000228881836</v>
      </c>
      <c r="L25" s="207">
        <v>24.190000534057617</v>
      </c>
      <c r="M25" s="207">
        <v>23.719999313354492</v>
      </c>
      <c r="N25" s="207">
        <v>23.34000015258789</v>
      </c>
      <c r="O25" s="207">
        <v>24.360000610351562</v>
      </c>
      <c r="P25" s="207">
        <v>24.239999771118164</v>
      </c>
      <c r="Q25" s="207">
        <v>23.1200008392334</v>
      </c>
      <c r="R25" s="207">
        <v>20.010000228881836</v>
      </c>
      <c r="S25" s="207">
        <v>18.56999969482422</v>
      </c>
      <c r="T25" s="207">
        <v>16.360000610351562</v>
      </c>
      <c r="U25" s="207">
        <v>15.09000015258789</v>
      </c>
      <c r="V25" s="207">
        <v>14.5600004196167</v>
      </c>
      <c r="W25" s="207">
        <v>13.979999542236328</v>
      </c>
      <c r="X25" s="207">
        <v>13.520000457763672</v>
      </c>
      <c r="Y25" s="207">
        <v>14.270000457763672</v>
      </c>
      <c r="Z25" s="214">
        <f t="shared" si="0"/>
        <v>18.540416836738586</v>
      </c>
      <c r="AA25" s="151">
        <v>25.209999084472656</v>
      </c>
      <c r="AB25" s="152" t="s">
        <v>266</v>
      </c>
      <c r="AC25" s="2">
        <v>23</v>
      </c>
      <c r="AD25" s="151">
        <v>13.350000381469727</v>
      </c>
      <c r="AE25" s="253" t="s">
        <v>294</v>
      </c>
      <c r="AF25" s="1"/>
    </row>
    <row r="26" spans="1:32" ht="11.25" customHeight="1">
      <c r="A26" s="215">
        <v>24</v>
      </c>
      <c r="B26" s="207">
        <v>13.430000305175781</v>
      </c>
      <c r="C26" s="207">
        <v>13.630000114440918</v>
      </c>
      <c r="D26" s="207">
        <v>14.180000305175781</v>
      </c>
      <c r="E26" s="207">
        <v>13.4399995803833</v>
      </c>
      <c r="F26" s="207">
        <v>13.84000015258789</v>
      </c>
      <c r="G26" s="207">
        <v>15.859999656677246</v>
      </c>
      <c r="H26" s="207">
        <v>18.149999618530273</v>
      </c>
      <c r="I26" s="207">
        <v>18.579999923706055</v>
      </c>
      <c r="J26" s="207">
        <v>19.030000686645508</v>
      </c>
      <c r="K26" s="207">
        <v>18.760000228881836</v>
      </c>
      <c r="L26" s="207">
        <v>19.6299991607666</v>
      </c>
      <c r="M26" s="207">
        <v>20.450000762939453</v>
      </c>
      <c r="N26" s="207">
        <v>20.149999618530273</v>
      </c>
      <c r="O26" s="207">
        <v>20.549999237060547</v>
      </c>
      <c r="P26" s="207">
        <v>20.360000610351562</v>
      </c>
      <c r="Q26" s="207">
        <v>19.3799991607666</v>
      </c>
      <c r="R26" s="207">
        <v>18.780000686645508</v>
      </c>
      <c r="S26" s="207">
        <v>18.649999618530273</v>
      </c>
      <c r="T26" s="207">
        <v>17.8700008392334</v>
      </c>
      <c r="U26" s="207">
        <v>17.299999237060547</v>
      </c>
      <c r="V26" s="207">
        <v>16.84000015258789</v>
      </c>
      <c r="W26" s="207">
        <v>16.360000610351562</v>
      </c>
      <c r="X26" s="207">
        <v>15.710000038146973</v>
      </c>
      <c r="Y26" s="207">
        <v>14.9399995803833</v>
      </c>
      <c r="Z26" s="214">
        <f t="shared" si="0"/>
        <v>17.327916661898296</v>
      </c>
      <c r="AA26" s="151">
        <v>21.09000015258789</v>
      </c>
      <c r="AB26" s="152" t="s">
        <v>267</v>
      </c>
      <c r="AC26" s="2">
        <v>24</v>
      </c>
      <c r="AD26" s="151">
        <v>13.15999984741211</v>
      </c>
      <c r="AE26" s="253" t="s">
        <v>295</v>
      </c>
      <c r="AF26" s="1"/>
    </row>
    <row r="27" spans="1:32" ht="11.25" customHeight="1">
      <c r="A27" s="215">
        <v>25</v>
      </c>
      <c r="B27" s="207">
        <v>14.949999809265137</v>
      </c>
      <c r="C27" s="207">
        <v>15.140000343322754</v>
      </c>
      <c r="D27" s="207">
        <v>15.130000114440918</v>
      </c>
      <c r="E27" s="207">
        <v>15.350000381469727</v>
      </c>
      <c r="F27" s="207">
        <v>15.399999618530273</v>
      </c>
      <c r="G27" s="207">
        <v>15.420000076293945</v>
      </c>
      <c r="H27" s="207">
        <v>15.770000457763672</v>
      </c>
      <c r="I27" s="207">
        <v>16.6299991607666</v>
      </c>
      <c r="J27" s="207">
        <v>18.350000381469727</v>
      </c>
      <c r="K27" s="207">
        <v>17.809999465942383</v>
      </c>
      <c r="L27" s="207">
        <v>18.059999465942383</v>
      </c>
      <c r="M27" s="207">
        <v>19.079999923706055</v>
      </c>
      <c r="N27" s="207">
        <v>21.270000457763672</v>
      </c>
      <c r="O27" s="207">
        <v>21.790000915527344</v>
      </c>
      <c r="P27" s="207">
        <v>22.360000610351562</v>
      </c>
      <c r="Q27" s="207">
        <v>21.440000534057617</v>
      </c>
      <c r="R27" s="207">
        <v>20.950000762939453</v>
      </c>
      <c r="S27" s="207">
        <v>19.15999984741211</v>
      </c>
      <c r="T27" s="207">
        <v>18.389999389648438</v>
      </c>
      <c r="U27" s="207">
        <v>17.489999771118164</v>
      </c>
      <c r="V27" s="207">
        <v>16.360000610351562</v>
      </c>
      <c r="W27" s="207">
        <v>16.209999084472656</v>
      </c>
      <c r="X27" s="207">
        <v>15.899999618530273</v>
      </c>
      <c r="Y27" s="207">
        <v>15.84000015258789</v>
      </c>
      <c r="Z27" s="214">
        <f t="shared" si="0"/>
        <v>17.677083373069763</v>
      </c>
      <c r="AA27" s="151">
        <v>22.68000030517578</v>
      </c>
      <c r="AB27" s="152" t="s">
        <v>268</v>
      </c>
      <c r="AC27" s="2">
        <v>25</v>
      </c>
      <c r="AD27" s="151">
        <v>14.829999923706055</v>
      </c>
      <c r="AE27" s="253" t="s">
        <v>296</v>
      </c>
      <c r="AF27" s="1"/>
    </row>
    <row r="28" spans="1:32" ht="11.25" customHeight="1">
      <c r="A28" s="215">
        <v>26</v>
      </c>
      <c r="B28" s="207">
        <v>15.579999923706055</v>
      </c>
      <c r="C28" s="207">
        <v>15.460000038146973</v>
      </c>
      <c r="D28" s="207">
        <v>14.789999961853027</v>
      </c>
      <c r="E28" s="207">
        <v>14.270000457763672</v>
      </c>
      <c r="F28" s="207">
        <v>14.489999771118164</v>
      </c>
      <c r="G28" s="207">
        <v>15.899999618530273</v>
      </c>
      <c r="H28" s="207">
        <v>16.8799991607666</v>
      </c>
      <c r="I28" s="207">
        <v>20.68000030517578</v>
      </c>
      <c r="J28" s="207">
        <v>21.3799991607666</v>
      </c>
      <c r="K28" s="207">
        <v>20.719999313354492</v>
      </c>
      <c r="L28" s="207">
        <v>19.799999237060547</v>
      </c>
      <c r="M28" s="207">
        <v>19.760000228881836</v>
      </c>
      <c r="N28" s="207">
        <v>19.81999969482422</v>
      </c>
      <c r="O28" s="207">
        <v>19.469999313354492</v>
      </c>
      <c r="P28" s="207">
        <v>19.1299991607666</v>
      </c>
      <c r="Q28" s="207">
        <v>18.010000228881836</v>
      </c>
      <c r="R28" s="207">
        <v>17.360000610351562</v>
      </c>
      <c r="S28" s="207">
        <v>15.539999961853027</v>
      </c>
      <c r="T28" s="207">
        <v>15.670000076293945</v>
      </c>
      <c r="U28" s="207">
        <v>15.489999771118164</v>
      </c>
      <c r="V28" s="207">
        <v>14.970000267028809</v>
      </c>
      <c r="W28" s="207">
        <v>13.770000457763672</v>
      </c>
      <c r="X28" s="207">
        <v>13.510000228881836</v>
      </c>
      <c r="Y28" s="207">
        <v>13.479999542236328</v>
      </c>
      <c r="Z28" s="214">
        <f t="shared" si="0"/>
        <v>16.91374985376994</v>
      </c>
      <c r="AA28" s="151">
        <v>21.770000457763672</v>
      </c>
      <c r="AB28" s="152" t="s">
        <v>269</v>
      </c>
      <c r="AC28" s="2">
        <v>26</v>
      </c>
      <c r="AD28" s="151">
        <v>13.260000228881836</v>
      </c>
      <c r="AE28" s="253" t="s">
        <v>297</v>
      </c>
      <c r="AF28" s="1"/>
    </row>
    <row r="29" spans="1:32" ht="11.25" customHeight="1">
      <c r="A29" s="215">
        <v>27</v>
      </c>
      <c r="B29" s="207">
        <v>12.899999618530273</v>
      </c>
      <c r="C29" s="207">
        <v>11.489999771118164</v>
      </c>
      <c r="D29" s="207">
        <v>10.510000228881836</v>
      </c>
      <c r="E29" s="207">
        <v>10.3100004196167</v>
      </c>
      <c r="F29" s="207">
        <v>9.930000305175781</v>
      </c>
      <c r="G29" s="207">
        <v>10.930000305175781</v>
      </c>
      <c r="H29" s="207">
        <v>13.699999809265137</v>
      </c>
      <c r="I29" s="207">
        <v>17.100000381469727</v>
      </c>
      <c r="J29" s="207">
        <v>19.139999389648438</v>
      </c>
      <c r="K29" s="207">
        <v>20.8700008392334</v>
      </c>
      <c r="L29" s="207">
        <v>20.739999771118164</v>
      </c>
      <c r="M29" s="207">
        <v>20.3700008392334</v>
      </c>
      <c r="N29" s="207">
        <v>19.290000915527344</v>
      </c>
      <c r="O29" s="207">
        <v>18.110000610351562</v>
      </c>
      <c r="P29" s="207">
        <v>17.920000076293945</v>
      </c>
      <c r="Q29" s="207">
        <v>16.790000915527344</v>
      </c>
      <c r="R29" s="207">
        <v>15.489999771118164</v>
      </c>
      <c r="S29" s="207">
        <v>14.229999542236328</v>
      </c>
      <c r="T29" s="207">
        <v>12.489999771118164</v>
      </c>
      <c r="U29" s="207">
        <v>11.3100004196167</v>
      </c>
      <c r="V29" s="207">
        <v>10.5600004196167</v>
      </c>
      <c r="W29" s="207">
        <v>10.300000190734863</v>
      </c>
      <c r="X29" s="207">
        <v>10.550000190734863</v>
      </c>
      <c r="Y29" s="207">
        <v>10.65999984741211</v>
      </c>
      <c r="Z29" s="214">
        <f t="shared" si="0"/>
        <v>14.40375018119812</v>
      </c>
      <c r="AA29" s="151">
        <v>22.440000534057617</v>
      </c>
      <c r="AB29" s="152" t="s">
        <v>270</v>
      </c>
      <c r="AC29" s="2">
        <v>27</v>
      </c>
      <c r="AD29" s="151">
        <v>9.649999618530273</v>
      </c>
      <c r="AE29" s="253" t="s">
        <v>298</v>
      </c>
      <c r="AF29" s="1"/>
    </row>
    <row r="30" spans="1:32" ht="11.25" customHeight="1">
      <c r="A30" s="215">
        <v>28</v>
      </c>
      <c r="B30" s="207">
        <v>11.59000015258789</v>
      </c>
      <c r="C30" s="207">
        <v>12.390000343322754</v>
      </c>
      <c r="D30" s="207">
        <v>12.890000343322754</v>
      </c>
      <c r="E30" s="207">
        <v>11.449999809265137</v>
      </c>
      <c r="F30" s="207">
        <v>11.430000305175781</v>
      </c>
      <c r="G30" s="207">
        <v>13.069999694824219</v>
      </c>
      <c r="H30" s="207">
        <v>16.940000534057617</v>
      </c>
      <c r="I30" s="207">
        <v>17.200000762939453</v>
      </c>
      <c r="J30" s="207">
        <v>16.520000457763672</v>
      </c>
      <c r="K30" s="207">
        <v>15.640000343322754</v>
      </c>
      <c r="L30" s="207">
        <v>17</v>
      </c>
      <c r="M30" s="207">
        <v>15.640000343322754</v>
      </c>
      <c r="N30" s="207">
        <v>15.949999809265137</v>
      </c>
      <c r="O30" s="207">
        <v>15.579999923706055</v>
      </c>
      <c r="P30" s="207">
        <v>14.430000305175781</v>
      </c>
      <c r="Q30" s="207">
        <v>13.0600004196167</v>
      </c>
      <c r="R30" s="207">
        <v>12.270000457763672</v>
      </c>
      <c r="S30" s="207">
        <v>11.970000267028809</v>
      </c>
      <c r="T30" s="207">
        <v>11.779999732971191</v>
      </c>
      <c r="U30" s="207">
        <v>11.65999984741211</v>
      </c>
      <c r="V30" s="207">
        <v>11.460000038146973</v>
      </c>
      <c r="W30" s="207">
        <v>11.170000076293945</v>
      </c>
      <c r="X30" s="207">
        <v>10.859999656677246</v>
      </c>
      <c r="Y30" s="207">
        <v>10.75</v>
      </c>
      <c r="Z30" s="214">
        <f t="shared" si="0"/>
        <v>13.445833484331766</v>
      </c>
      <c r="AA30" s="151">
        <v>17.8700008392334</v>
      </c>
      <c r="AB30" s="152" t="s">
        <v>271</v>
      </c>
      <c r="AC30" s="2">
        <v>28</v>
      </c>
      <c r="AD30" s="151">
        <v>10.579999923706055</v>
      </c>
      <c r="AE30" s="253" t="s">
        <v>149</v>
      </c>
      <c r="AF30" s="1"/>
    </row>
    <row r="31" spans="1:32" ht="11.25" customHeight="1">
      <c r="A31" s="215">
        <v>29</v>
      </c>
      <c r="B31" s="207">
        <v>10.470000267028809</v>
      </c>
      <c r="C31" s="207">
        <v>10.449999809265137</v>
      </c>
      <c r="D31" s="207">
        <v>10.489999771118164</v>
      </c>
      <c r="E31" s="207">
        <v>10.289999961853027</v>
      </c>
      <c r="F31" s="207">
        <v>10.09000015258789</v>
      </c>
      <c r="G31" s="207">
        <v>10.170000076293945</v>
      </c>
      <c r="H31" s="207">
        <v>10.149999618530273</v>
      </c>
      <c r="I31" s="207">
        <v>10.3100004196167</v>
      </c>
      <c r="J31" s="207">
        <v>10.5600004196167</v>
      </c>
      <c r="K31" s="207">
        <v>10.739999771118164</v>
      </c>
      <c r="L31" s="207">
        <v>11.319999694824219</v>
      </c>
      <c r="M31" s="207">
        <v>11.460000038146973</v>
      </c>
      <c r="N31" s="207">
        <v>11.84000015258789</v>
      </c>
      <c r="O31" s="207">
        <v>12.149999618530273</v>
      </c>
      <c r="P31" s="207">
        <v>12.029999732971191</v>
      </c>
      <c r="Q31" s="207">
        <v>12.039999961853027</v>
      </c>
      <c r="R31" s="207">
        <v>11.899999618530273</v>
      </c>
      <c r="S31" s="207">
        <v>11.90999984741211</v>
      </c>
      <c r="T31" s="207">
        <v>12.069999694824219</v>
      </c>
      <c r="U31" s="207">
        <v>12.079999923706055</v>
      </c>
      <c r="V31" s="207">
        <v>12.0600004196167</v>
      </c>
      <c r="W31" s="207">
        <v>12.130000114440918</v>
      </c>
      <c r="X31" s="207">
        <v>11.829999923706055</v>
      </c>
      <c r="Y31" s="207">
        <v>11.789999961853027</v>
      </c>
      <c r="Z31" s="214">
        <f t="shared" si="0"/>
        <v>11.263749957084656</v>
      </c>
      <c r="AA31" s="151">
        <v>12.489999771118164</v>
      </c>
      <c r="AB31" s="152" t="s">
        <v>272</v>
      </c>
      <c r="AC31" s="2">
        <v>29</v>
      </c>
      <c r="AD31" s="151">
        <v>9.9399995803833</v>
      </c>
      <c r="AE31" s="253" t="s">
        <v>299</v>
      </c>
      <c r="AF31" s="1"/>
    </row>
    <row r="32" spans="1:32" ht="11.25" customHeight="1">
      <c r="A32" s="215">
        <v>30</v>
      </c>
      <c r="B32" s="207">
        <v>11.720000267028809</v>
      </c>
      <c r="C32" s="207">
        <v>11.710000038146973</v>
      </c>
      <c r="D32" s="207">
        <v>11.569999694824219</v>
      </c>
      <c r="E32" s="207">
        <v>11.579999923706055</v>
      </c>
      <c r="F32" s="207">
        <v>11.539999961853027</v>
      </c>
      <c r="G32" s="207">
        <v>11.510000228881836</v>
      </c>
      <c r="H32" s="207">
        <v>11.5</v>
      </c>
      <c r="I32" s="207">
        <v>11.529999732971191</v>
      </c>
      <c r="J32" s="207">
        <v>11.760000228881836</v>
      </c>
      <c r="K32" s="207">
        <v>11.8100004196167</v>
      </c>
      <c r="L32" s="207">
        <v>11.630000114440918</v>
      </c>
      <c r="M32" s="207">
        <v>11.819999694824219</v>
      </c>
      <c r="N32" s="207">
        <v>11.170000076293945</v>
      </c>
      <c r="O32" s="207">
        <v>10.869999885559082</v>
      </c>
      <c r="P32" s="207">
        <v>10.680000305175781</v>
      </c>
      <c r="Q32" s="207">
        <v>10.319999694824219</v>
      </c>
      <c r="R32" s="207">
        <v>9.890000343322754</v>
      </c>
      <c r="S32" s="207">
        <v>9.630000114440918</v>
      </c>
      <c r="T32" s="207">
        <v>9.449999809265137</v>
      </c>
      <c r="U32" s="207">
        <v>9.539999961853027</v>
      </c>
      <c r="V32" s="207">
        <v>9.449999809265137</v>
      </c>
      <c r="W32" s="207">
        <v>9.350000381469727</v>
      </c>
      <c r="X32" s="207">
        <v>9.529999732971191</v>
      </c>
      <c r="Y32" s="207">
        <v>10</v>
      </c>
      <c r="Z32" s="214">
        <f t="shared" si="0"/>
        <v>10.81500001748403</v>
      </c>
      <c r="AA32" s="151">
        <v>12</v>
      </c>
      <c r="AB32" s="152" t="s">
        <v>269</v>
      </c>
      <c r="AC32" s="2">
        <v>30</v>
      </c>
      <c r="AD32" s="151">
        <v>9.239999771118164</v>
      </c>
      <c r="AE32" s="253" t="s">
        <v>300</v>
      </c>
      <c r="AF32" s="1"/>
    </row>
    <row r="33" spans="1:32" ht="11.25" customHeight="1">
      <c r="A33" s="215">
        <v>31</v>
      </c>
      <c r="B33" s="207">
        <v>10.539999961853027</v>
      </c>
      <c r="C33" s="207">
        <v>10.579999923706055</v>
      </c>
      <c r="D33" s="207">
        <v>10.6899995803833</v>
      </c>
      <c r="E33" s="207">
        <v>10.850000381469727</v>
      </c>
      <c r="F33" s="207">
        <v>10.899999618530273</v>
      </c>
      <c r="G33" s="207">
        <v>10.829999923706055</v>
      </c>
      <c r="H33" s="207">
        <v>10.699999809265137</v>
      </c>
      <c r="I33" s="207">
        <v>10.649999618530273</v>
      </c>
      <c r="J33" s="207">
        <v>10.5600004196167</v>
      </c>
      <c r="K33" s="207">
        <v>10.59000015258789</v>
      </c>
      <c r="L33" s="207">
        <v>10</v>
      </c>
      <c r="M33" s="207">
        <v>10.270000457763672</v>
      </c>
      <c r="N33" s="207">
        <v>10.569999694824219</v>
      </c>
      <c r="O33" s="207">
        <v>11</v>
      </c>
      <c r="P33" s="207">
        <v>11.140000343322754</v>
      </c>
      <c r="Q33" s="207">
        <v>11.140000343322754</v>
      </c>
      <c r="R33" s="207">
        <v>11.010000228881836</v>
      </c>
      <c r="S33" s="207">
        <v>10.65999984741211</v>
      </c>
      <c r="T33" s="207">
        <v>10.5</v>
      </c>
      <c r="U33" s="207">
        <v>10.84000015258789</v>
      </c>
      <c r="V33" s="207">
        <v>10.930000305175781</v>
      </c>
      <c r="W33" s="207">
        <v>10.760000228881836</v>
      </c>
      <c r="X33" s="207">
        <v>10.65999984741211</v>
      </c>
      <c r="Y33" s="207">
        <v>10.460000038146973</v>
      </c>
      <c r="Z33" s="214">
        <f t="shared" si="0"/>
        <v>10.701250036557516</v>
      </c>
      <c r="AA33" s="151">
        <v>11.550000190734863</v>
      </c>
      <c r="AB33" s="152" t="s">
        <v>273</v>
      </c>
      <c r="AC33" s="2">
        <v>31</v>
      </c>
      <c r="AD33" s="151">
        <v>9.859999656677246</v>
      </c>
      <c r="AE33" s="253" t="s">
        <v>301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12.003451624224263</v>
      </c>
      <c r="C34" s="217">
        <f t="shared" si="1"/>
        <v>11.96819354641822</v>
      </c>
      <c r="D34" s="217">
        <f t="shared" si="1"/>
        <v>11.729161370185114</v>
      </c>
      <c r="E34" s="217">
        <f t="shared" si="1"/>
        <v>11.54829034497661</v>
      </c>
      <c r="F34" s="217">
        <f t="shared" si="1"/>
        <v>11.476548333321848</v>
      </c>
      <c r="G34" s="217">
        <f t="shared" si="1"/>
        <v>12.255903228636711</v>
      </c>
      <c r="H34" s="217">
        <f t="shared" si="1"/>
        <v>13.490967658258253</v>
      </c>
      <c r="I34" s="217">
        <f t="shared" si="1"/>
        <v>14.656129067943942</v>
      </c>
      <c r="J34" s="217">
        <f t="shared" si="1"/>
        <v>15.590645220971876</v>
      </c>
      <c r="K34" s="217">
        <f t="shared" si="1"/>
        <v>16.08580660050915</v>
      </c>
      <c r="L34" s="217">
        <f t="shared" si="1"/>
        <v>16.31516115127071</v>
      </c>
      <c r="M34" s="217">
        <f t="shared" si="1"/>
        <v>16.442580838357248</v>
      </c>
      <c r="N34" s="217">
        <f t="shared" si="1"/>
        <v>16.45870968603319</v>
      </c>
      <c r="O34" s="217">
        <f t="shared" si="1"/>
        <v>16.266774146787583</v>
      </c>
      <c r="P34" s="217">
        <f t="shared" si="1"/>
        <v>16.1403226852417</v>
      </c>
      <c r="Q34" s="217">
        <f t="shared" si="1"/>
        <v>15.527419490198936</v>
      </c>
      <c r="R34" s="217">
        <f>AVERAGE(R3:R33)</f>
        <v>14.685161344466671</v>
      </c>
      <c r="S34" s="217">
        <f aca="true" t="shared" si="2" ref="S34:Y34">AVERAGE(S3:S33)</f>
        <v>13.736451641205818</v>
      </c>
      <c r="T34" s="217">
        <f t="shared" si="2"/>
        <v>12.984838777972806</v>
      </c>
      <c r="U34" s="217">
        <f t="shared" si="2"/>
        <v>12.757419324690296</v>
      </c>
      <c r="V34" s="217">
        <f t="shared" si="2"/>
        <v>12.503032438216671</v>
      </c>
      <c r="W34" s="217">
        <f t="shared" si="2"/>
        <v>12.336709730086788</v>
      </c>
      <c r="X34" s="217">
        <f t="shared" si="2"/>
        <v>12.172483813378118</v>
      </c>
      <c r="Y34" s="217">
        <f t="shared" si="2"/>
        <v>12.079838691219207</v>
      </c>
      <c r="Z34" s="217">
        <f>AVERAGE(B3:Y33)</f>
        <v>13.800500031440489</v>
      </c>
      <c r="AA34" s="218">
        <f>(AVERAGE(最高))</f>
        <v>18.10516138999693</v>
      </c>
      <c r="AB34" s="219"/>
      <c r="AC34" s="220"/>
      <c r="AD34" s="218">
        <f>(AVERAGE(最低))</f>
        <v>10.322645125850554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2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25.360000610351562</v>
      </c>
      <c r="C46" s="3">
        <v>7</v>
      </c>
      <c r="D46" s="159" t="s">
        <v>114</v>
      </c>
      <c r="E46" s="197"/>
      <c r="F46" s="156"/>
      <c r="G46" s="157">
        <f>MIN(最低)</f>
        <v>3.882999897003174</v>
      </c>
      <c r="H46" s="3">
        <v>12</v>
      </c>
      <c r="I46" s="255" t="s">
        <v>285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10.40999984741211</v>
      </c>
      <c r="C3" s="207">
        <v>10.229999542236328</v>
      </c>
      <c r="D3" s="207">
        <v>9.5600004196167</v>
      </c>
      <c r="E3" s="207">
        <v>9.239999771118164</v>
      </c>
      <c r="F3" s="207">
        <v>9.220000267028809</v>
      </c>
      <c r="G3" s="207">
        <v>10.1899995803833</v>
      </c>
      <c r="H3" s="207">
        <v>11.920000076293945</v>
      </c>
      <c r="I3" s="207">
        <v>14.979999542236328</v>
      </c>
      <c r="J3" s="207">
        <v>16.200000762939453</v>
      </c>
      <c r="K3" s="207">
        <v>16.200000762939453</v>
      </c>
      <c r="L3" s="207">
        <v>16.68000030517578</v>
      </c>
      <c r="M3" s="207">
        <v>16.940000534057617</v>
      </c>
      <c r="N3" s="207">
        <v>17.219999313354492</v>
      </c>
      <c r="O3" s="207">
        <v>17.149999618530273</v>
      </c>
      <c r="P3" s="207">
        <v>16.559999465942383</v>
      </c>
      <c r="Q3" s="207">
        <v>16.969999313354492</v>
      </c>
      <c r="R3" s="207">
        <v>15.4399995803833</v>
      </c>
      <c r="S3" s="207">
        <v>14.050000190734863</v>
      </c>
      <c r="T3" s="207">
        <v>12.4399995803833</v>
      </c>
      <c r="U3" s="207">
        <v>11.430000305175781</v>
      </c>
      <c r="V3" s="207">
        <v>12.170000076293945</v>
      </c>
      <c r="W3" s="207">
        <v>12.329999923706055</v>
      </c>
      <c r="X3" s="207">
        <v>12.15999984741211</v>
      </c>
      <c r="Y3" s="207">
        <v>14.260000228881836</v>
      </c>
      <c r="Z3" s="214">
        <f aca="true" t="shared" si="0" ref="Z3:Z32">AVERAGE(B3:Y3)</f>
        <v>13.49791661898295</v>
      </c>
      <c r="AA3" s="151">
        <v>17.690000534057617</v>
      </c>
      <c r="AB3" s="253" t="s">
        <v>302</v>
      </c>
      <c r="AC3" s="2">
        <v>1</v>
      </c>
      <c r="AD3" s="151">
        <v>8.960000038146973</v>
      </c>
      <c r="AE3" s="253" t="s">
        <v>323</v>
      </c>
      <c r="AF3" s="1"/>
    </row>
    <row r="4" spans="1:32" ht="11.25" customHeight="1">
      <c r="A4" s="215">
        <v>2</v>
      </c>
      <c r="B4" s="207">
        <v>12.84000015258789</v>
      </c>
      <c r="C4" s="207">
        <v>12.420000076293945</v>
      </c>
      <c r="D4" s="207">
        <v>12.229999542236328</v>
      </c>
      <c r="E4" s="207">
        <v>11.960000038146973</v>
      </c>
      <c r="F4" s="207">
        <v>12.149999618530273</v>
      </c>
      <c r="G4" s="207">
        <v>13.970000267028809</v>
      </c>
      <c r="H4" s="207">
        <v>15.1899995803833</v>
      </c>
      <c r="I4" s="207">
        <v>15.369999885559082</v>
      </c>
      <c r="J4" s="207">
        <v>18.450000762939453</v>
      </c>
      <c r="K4" s="207">
        <v>17.3700008392334</v>
      </c>
      <c r="L4" s="207">
        <v>17.6200008392334</v>
      </c>
      <c r="M4" s="207">
        <v>16.59000015258789</v>
      </c>
      <c r="N4" s="207">
        <v>17.6200008392334</v>
      </c>
      <c r="O4" s="207">
        <v>17.139999389648438</v>
      </c>
      <c r="P4" s="207">
        <v>16.690000534057617</v>
      </c>
      <c r="Q4" s="207">
        <v>16.459999084472656</v>
      </c>
      <c r="R4" s="207">
        <v>16.65999984741211</v>
      </c>
      <c r="S4" s="208">
        <v>16.399999618530273</v>
      </c>
      <c r="T4" s="207">
        <v>15.930000305175781</v>
      </c>
      <c r="U4" s="207">
        <v>15.680000305175781</v>
      </c>
      <c r="V4" s="207">
        <v>14.59000015258789</v>
      </c>
      <c r="W4" s="207">
        <v>14.779999732971191</v>
      </c>
      <c r="X4" s="207">
        <v>14.680000305175781</v>
      </c>
      <c r="Y4" s="207">
        <v>14.220000267028809</v>
      </c>
      <c r="Z4" s="214">
        <f t="shared" si="0"/>
        <v>15.292083422342936</v>
      </c>
      <c r="AA4" s="151">
        <v>18.670000076293945</v>
      </c>
      <c r="AB4" s="253" t="s">
        <v>303</v>
      </c>
      <c r="AC4" s="2">
        <v>2</v>
      </c>
      <c r="AD4" s="151">
        <v>11.869999885559082</v>
      </c>
      <c r="AE4" s="253" t="s">
        <v>324</v>
      </c>
      <c r="AF4" s="1"/>
    </row>
    <row r="5" spans="1:32" ht="11.25" customHeight="1">
      <c r="A5" s="215">
        <v>3</v>
      </c>
      <c r="B5" s="207">
        <v>14.170000076293945</v>
      </c>
      <c r="C5" s="207">
        <v>14.039999961853027</v>
      </c>
      <c r="D5" s="207">
        <v>13.859999656677246</v>
      </c>
      <c r="E5" s="207">
        <v>13.630000114440918</v>
      </c>
      <c r="F5" s="207">
        <v>13.100000381469727</v>
      </c>
      <c r="G5" s="207">
        <v>13.289999961853027</v>
      </c>
      <c r="H5" s="207">
        <v>13.779999732971191</v>
      </c>
      <c r="I5" s="207">
        <v>13.670000076293945</v>
      </c>
      <c r="J5" s="207">
        <v>13.350000381469727</v>
      </c>
      <c r="K5" s="207">
        <v>12.84000015258789</v>
      </c>
      <c r="L5" s="207">
        <v>12.720000267028809</v>
      </c>
      <c r="M5" s="207">
        <v>12.890000343322754</v>
      </c>
      <c r="N5" s="207">
        <v>12.90999984741211</v>
      </c>
      <c r="O5" s="207">
        <v>12.890000343322754</v>
      </c>
      <c r="P5" s="207">
        <v>12.84000015258789</v>
      </c>
      <c r="Q5" s="207">
        <v>12.640000343322754</v>
      </c>
      <c r="R5" s="207">
        <v>12.229999542236328</v>
      </c>
      <c r="S5" s="207">
        <v>12.25</v>
      </c>
      <c r="T5" s="207">
        <v>12.479999542236328</v>
      </c>
      <c r="U5" s="207">
        <v>12.130000114440918</v>
      </c>
      <c r="V5" s="207">
        <v>12.600000381469727</v>
      </c>
      <c r="W5" s="207">
        <v>13.270000457763672</v>
      </c>
      <c r="X5" s="207">
        <v>13.079999923706055</v>
      </c>
      <c r="Y5" s="207">
        <v>12.970000267028809</v>
      </c>
      <c r="Z5" s="214">
        <f t="shared" si="0"/>
        <v>13.067916750907898</v>
      </c>
      <c r="AA5" s="151">
        <v>14.449999809265137</v>
      </c>
      <c r="AB5" s="253" t="s">
        <v>248</v>
      </c>
      <c r="AC5" s="2">
        <v>3</v>
      </c>
      <c r="AD5" s="151">
        <v>11.699999809265137</v>
      </c>
      <c r="AE5" s="253" t="s">
        <v>325</v>
      </c>
      <c r="AF5" s="1"/>
    </row>
    <row r="6" spans="1:32" ht="11.25" customHeight="1">
      <c r="A6" s="215">
        <v>4</v>
      </c>
      <c r="B6" s="207">
        <v>13.109999656677246</v>
      </c>
      <c r="C6" s="207">
        <v>13.239999771118164</v>
      </c>
      <c r="D6" s="207">
        <v>13.260000228881836</v>
      </c>
      <c r="E6" s="207">
        <v>13.460000038146973</v>
      </c>
      <c r="F6" s="207">
        <v>13.369999885559082</v>
      </c>
      <c r="G6" s="207">
        <v>13.710000038146973</v>
      </c>
      <c r="H6" s="207">
        <v>14.25</v>
      </c>
      <c r="I6" s="207">
        <v>15.130000114440918</v>
      </c>
      <c r="J6" s="207">
        <v>15.75</v>
      </c>
      <c r="K6" s="207">
        <v>16.5</v>
      </c>
      <c r="L6" s="207">
        <v>16.860000610351562</v>
      </c>
      <c r="M6" s="207">
        <v>17.579999923706055</v>
      </c>
      <c r="N6" s="207">
        <v>17</v>
      </c>
      <c r="O6" s="207">
        <v>16.889999389648438</v>
      </c>
      <c r="P6" s="207">
        <v>16.280000686645508</v>
      </c>
      <c r="Q6" s="207">
        <v>15.84000015258789</v>
      </c>
      <c r="R6" s="207">
        <v>15.149999618530273</v>
      </c>
      <c r="S6" s="207">
        <v>14.270000457763672</v>
      </c>
      <c r="T6" s="207">
        <v>13.180000305175781</v>
      </c>
      <c r="U6" s="207">
        <v>12.390000343322754</v>
      </c>
      <c r="V6" s="207">
        <v>11.430000305175781</v>
      </c>
      <c r="W6" s="207">
        <v>10.789999961853027</v>
      </c>
      <c r="X6" s="207">
        <v>10.880000114440918</v>
      </c>
      <c r="Y6" s="207">
        <v>11.270000457763672</v>
      </c>
      <c r="Z6" s="214">
        <f t="shared" si="0"/>
        <v>14.232916752497355</v>
      </c>
      <c r="AA6" s="151">
        <v>18.010000228881836</v>
      </c>
      <c r="AB6" s="253" t="s">
        <v>304</v>
      </c>
      <c r="AC6" s="2">
        <v>4</v>
      </c>
      <c r="AD6" s="151">
        <v>10.699999809265137</v>
      </c>
      <c r="AE6" s="253" t="s">
        <v>326</v>
      </c>
      <c r="AF6" s="1"/>
    </row>
    <row r="7" spans="1:32" ht="11.25" customHeight="1">
      <c r="A7" s="215">
        <v>5</v>
      </c>
      <c r="B7" s="207">
        <v>11.270000457763672</v>
      </c>
      <c r="C7" s="207">
        <v>10.789999961853027</v>
      </c>
      <c r="D7" s="207">
        <v>10.59000015258789</v>
      </c>
      <c r="E7" s="207">
        <v>10.529999732971191</v>
      </c>
      <c r="F7" s="207">
        <v>11.319999694824219</v>
      </c>
      <c r="G7" s="207">
        <v>12.880000114440918</v>
      </c>
      <c r="H7" s="207">
        <v>14.9399995803833</v>
      </c>
      <c r="I7" s="207">
        <v>15.520000457763672</v>
      </c>
      <c r="J7" s="207">
        <v>15.930000305175781</v>
      </c>
      <c r="K7" s="207">
        <v>17.329999923706055</v>
      </c>
      <c r="L7" s="207">
        <v>17.299999237060547</v>
      </c>
      <c r="M7" s="207">
        <v>16.889999389648438</v>
      </c>
      <c r="N7" s="207">
        <v>15.579999923706055</v>
      </c>
      <c r="O7" s="207">
        <v>15.15999984741211</v>
      </c>
      <c r="P7" s="207">
        <v>15.380000114440918</v>
      </c>
      <c r="Q7" s="207">
        <v>15.489999771118164</v>
      </c>
      <c r="R7" s="207">
        <v>15.609999656677246</v>
      </c>
      <c r="S7" s="207">
        <v>15.430000305175781</v>
      </c>
      <c r="T7" s="207">
        <v>15.199999809265137</v>
      </c>
      <c r="U7" s="207">
        <v>15.359999656677246</v>
      </c>
      <c r="V7" s="207">
        <v>15.720000267028809</v>
      </c>
      <c r="W7" s="207">
        <v>15.850000381469727</v>
      </c>
      <c r="X7" s="207">
        <v>16.149999618530273</v>
      </c>
      <c r="Y7" s="207">
        <v>16.200000762939453</v>
      </c>
      <c r="Z7" s="214">
        <f t="shared" si="0"/>
        <v>14.684166630109152</v>
      </c>
      <c r="AA7" s="151">
        <v>18.09000015258789</v>
      </c>
      <c r="AB7" s="253" t="s">
        <v>305</v>
      </c>
      <c r="AC7" s="2">
        <v>5</v>
      </c>
      <c r="AD7" s="151">
        <v>10.270000457763672</v>
      </c>
      <c r="AE7" s="253" t="s">
        <v>327</v>
      </c>
      <c r="AF7" s="1"/>
    </row>
    <row r="8" spans="1:32" ht="11.25" customHeight="1">
      <c r="A8" s="215">
        <v>6</v>
      </c>
      <c r="B8" s="207">
        <v>15.859999656677246</v>
      </c>
      <c r="C8" s="207">
        <v>16.079999923706055</v>
      </c>
      <c r="D8" s="207">
        <v>15.979999542236328</v>
      </c>
      <c r="E8" s="207">
        <v>15.800000190734863</v>
      </c>
      <c r="F8" s="207">
        <v>15.949999809265137</v>
      </c>
      <c r="G8" s="207">
        <v>16.290000915527344</v>
      </c>
      <c r="H8" s="207">
        <v>16.610000610351562</v>
      </c>
      <c r="I8" s="207">
        <v>17.15999984741211</v>
      </c>
      <c r="J8" s="207">
        <v>17.729999542236328</v>
      </c>
      <c r="K8" s="207">
        <v>18.239999771118164</v>
      </c>
      <c r="L8" s="207">
        <v>19.440000534057617</v>
      </c>
      <c r="M8" s="207">
        <v>21.020000457763672</v>
      </c>
      <c r="N8" s="207">
        <v>21.709999084472656</v>
      </c>
      <c r="O8" s="207">
        <v>19.31999969482422</v>
      </c>
      <c r="P8" s="207">
        <v>20.90999984741211</v>
      </c>
      <c r="Q8" s="207">
        <v>21.049999237060547</v>
      </c>
      <c r="R8" s="207">
        <v>20.389999389648438</v>
      </c>
      <c r="S8" s="207">
        <v>18.200000762939453</v>
      </c>
      <c r="T8" s="207">
        <v>17.790000915527344</v>
      </c>
      <c r="U8" s="207">
        <v>16.3799991607666</v>
      </c>
      <c r="V8" s="207">
        <v>15.989999771118164</v>
      </c>
      <c r="W8" s="207">
        <v>14.720000267028809</v>
      </c>
      <c r="X8" s="207">
        <v>15.039999961853027</v>
      </c>
      <c r="Y8" s="207">
        <v>15.220000267028809</v>
      </c>
      <c r="Z8" s="214">
        <f t="shared" si="0"/>
        <v>17.61999996503194</v>
      </c>
      <c r="AA8" s="151">
        <v>22.270000457763672</v>
      </c>
      <c r="AB8" s="253" t="s">
        <v>224</v>
      </c>
      <c r="AC8" s="2">
        <v>6</v>
      </c>
      <c r="AD8" s="151">
        <v>14.380000114440918</v>
      </c>
      <c r="AE8" s="253" t="s">
        <v>328</v>
      </c>
      <c r="AF8" s="1"/>
    </row>
    <row r="9" spans="1:32" ht="11.25" customHeight="1">
      <c r="A9" s="215">
        <v>7</v>
      </c>
      <c r="B9" s="207">
        <v>14.979999542236328</v>
      </c>
      <c r="C9" s="207">
        <v>15.039999961853027</v>
      </c>
      <c r="D9" s="207">
        <v>14.4399995803833</v>
      </c>
      <c r="E9" s="207">
        <v>14.479999542236328</v>
      </c>
      <c r="F9" s="207">
        <v>13.630000114440918</v>
      </c>
      <c r="G9" s="207">
        <v>15.369999885559082</v>
      </c>
      <c r="H9" s="207">
        <v>15.890000343322754</v>
      </c>
      <c r="I9" s="207">
        <v>19.18000030517578</v>
      </c>
      <c r="J9" s="207">
        <v>19.549999237060547</v>
      </c>
      <c r="K9" s="207">
        <v>20.149999618530273</v>
      </c>
      <c r="L9" s="207">
        <v>20.270000457763672</v>
      </c>
      <c r="M9" s="207">
        <v>21.389999389648438</v>
      </c>
      <c r="N9" s="207">
        <v>21.40999984741211</v>
      </c>
      <c r="O9" s="207">
        <v>20.600000381469727</v>
      </c>
      <c r="P9" s="207">
        <v>19.729999542236328</v>
      </c>
      <c r="Q9" s="207">
        <v>18.790000915527344</v>
      </c>
      <c r="R9" s="207">
        <v>18.1200008392334</v>
      </c>
      <c r="S9" s="207">
        <v>17.219999313354492</v>
      </c>
      <c r="T9" s="207">
        <v>15.529999732971191</v>
      </c>
      <c r="U9" s="207">
        <v>15.25</v>
      </c>
      <c r="V9" s="207">
        <v>16.15999984741211</v>
      </c>
      <c r="W9" s="207">
        <v>16.8700008392334</v>
      </c>
      <c r="X9" s="207">
        <v>15.979999542236328</v>
      </c>
      <c r="Y9" s="207">
        <v>15.829999923706055</v>
      </c>
      <c r="Z9" s="214">
        <f t="shared" si="0"/>
        <v>17.327499945958454</v>
      </c>
      <c r="AA9" s="151">
        <v>22.68000030517578</v>
      </c>
      <c r="AB9" s="253" t="s">
        <v>68</v>
      </c>
      <c r="AC9" s="2">
        <v>7</v>
      </c>
      <c r="AD9" s="151">
        <v>13.5600004196167</v>
      </c>
      <c r="AE9" s="253" t="s">
        <v>147</v>
      </c>
      <c r="AF9" s="1"/>
    </row>
    <row r="10" spans="1:32" ht="11.25" customHeight="1">
      <c r="A10" s="215">
        <v>8</v>
      </c>
      <c r="B10" s="207">
        <v>15.470000267028809</v>
      </c>
      <c r="C10" s="207">
        <v>15.260000228881836</v>
      </c>
      <c r="D10" s="207">
        <v>15.0600004196167</v>
      </c>
      <c r="E10" s="207">
        <v>14.880000114440918</v>
      </c>
      <c r="F10" s="207">
        <v>15.010000228881836</v>
      </c>
      <c r="G10" s="207">
        <v>15.960000038146973</v>
      </c>
      <c r="H10" s="207">
        <v>17.010000228881836</v>
      </c>
      <c r="I10" s="207">
        <v>18.299999237060547</v>
      </c>
      <c r="J10" s="207">
        <v>18.510000228881836</v>
      </c>
      <c r="K10" s="207">
        <v>18.350000381469727</v>
      </c>
      <c r="L10" s="207">
        <v>18.850000381469727</v>
      </c>
      <c r="M10" s="207">
        <v>19.649999618530273</v>
      </c>
      <c r="N10" s="207">
        <v>19.260000228881836</v>
      </c>
      <c r="O10" s="207">
        <v>20.149999618530273</v>
      </c>
      <c r="P10" s="207">
        <v>21.329999923706055</v>
      </c>
      <c r="Q10" s="207">
        <v>21.100000381469727</v>
      </c>
      <c r="R10" s="207">
        <v>19.989999771118164</v>
      </c>
      <c r="S10" s="207">
        <v>18.06999969482422</v>
      </c>
      <c r="T10" s="207">
        <v>17.40999984741211</v>
      </c>
      <c r="U10" s="207">
        <v>16.959999084472656</v>
      </c>
      <c r="V10" s="207">
        <v>16.56999969482422</v>
      </c>
      <c r="W10" s="207">
        <v>16.899999618530273</v>
      </c>
      <c r="X10" s="207">
        <v>16.93000030517578</v>
      </c>
      <c r="Y10" s="207">
        <v>16.920000076293945</v>
      </c>
      <c r="Z10" s="214">
        <f t="shared" si="0"/>
        <v>17.662499984105427</v>
      </c>
      <c r="AA10" s="151">
        <v>21.8799991607666</v>
      </c>
      <c r="AB10" s="253" t="s">
        <v>306</v>
      </c>
      <c r="AC10" s="2">
        <v>8</v>
      </c>
      <c r="AD10" s="151">
        <v>14.609999656677246</v>
      </c>
      <c r="AE10" s="253" t="s">
        <v>329</v>
      </c>
      <c r="AF10" s="1"/>
    </row>
    <row r="11" spans="1:32" ht="11.25" customHeight="1">
      <c r="A11" s="215">
        <v>9</v>
      </c>
      <c r="B11" s="207">
        <v>17.260000228881836</v>
      </c>
      <c r="C11" s="207">
        <v>17.360000610351562</v>
      </c>
      <c r="D11" s="207">
        <v>16.979999542236328</v>
      </c>
      <c r="E11" s="207">
        <v>16.649999618530273</v>
      </c>
      <c r="F11" s="207">
        <v>17.420000076293945</v>
      </c>
      <c r="G11" s="207">
        <v>17.959999084472656</v>
      </c>
      <c r="H11" s="207">
        <v>18.270000457763672</v>
      </c>
      <c r="I11" s="207">
        <v>19.670000076293945</v>
      </c>
      <c r="J11" s="207">
        <v>19.719999313354492</v>
      </c>
      <c r="K11" s="207">
        <v>20.299999237060547</v>
      </c>
      <c r="L11" s="207">
        <v>21.200000762939453</v>
      </c>
      <c r="M11" s="207">
        <v>20.549999237060547</v>
      </c>
      <c r="N11" s="207">
        <v>19.729999542236328</v>
      </c>
      <c r="O11" s="207">
        <v>18.670000076293945</v>
      </c>
      <c r="P11" s="207">
        <v>19.389999389648438</v>
      </c>
      <c r="Q11" s="207">
        <v>20.290000915527344</v>
      </c>
      <c r="R11" s="207">
        <v>18.3799991607666</v>
      </c>
      <c r="S11" s="207">
        <v>17.649999618530273</v>
      </c>
      <c r="T11" s="207">
        <v>17.520000457763672</v>
      </c>
      <c r="U11" s="207">
        <v>17.479999542236328</v>
      </c>
      <c r="V11" s="207">
        <v>16.200000762939453</v>
      </c>
      <c r="W11" s="207">
        <v>15.239999771118164</v>
      </c>
      <c r="X11" s="207">
        <v>14.779999732971191</v>
      </c>
      <c r="Y11" s="207">
        <v>14.609999656677246</v>
      </c>
      <c r="Z11" s="214">
        <f t="shared" si="0"/>
        <v>18.053333202997845</v>
      </c>
      <c r="AA11" s="151">
        <v>21.309999465942383</v>
      </c>
      <c r="AB11" s="253" t="s">
        <v>307</v>
      </c>
      <c r="AC11" s="2">
        <v>9</v>
      </c>
      <c r="AD11" s="151">
        <v>14.479999542236328</v>
      </c>
      <c r="AE11" s="253" t="s">
        <v>330</v>
      </c>
      <c r="AF11" s="1"/>
    </row>
    <row r="12" spans="1:32" ht="11.25" customHeight="1">
      <c r="A12" s="223">
        <v>10</v>
      </c>
      <c r="B12" s="209">
        <v>13.720000267028809</v>
      </c>
      <c r="C12" s="209">
        <v>12.890000343322754</v>
      </c>
      <c r="D12" s="209">
        <v>12.930000305175781</v>
      </c>
      <c r="E12" s="209">
        <v>12.859999656677246</v>
      </c>
      <c r="F12" s="209">
        <v>12.800000190734863</v>
      </c>
      <c r="G12" s="209">
        <v>13.869999885559082</v>
      </c>
      <c r="H12" s="209">
        <v>15.5600004196167</v>
      </c>
      <c r="I12" s="209">
        <v>19.239999771118164</v>
      </c>
      <c r="J12" s="209">
        <v>22</v>
      </c>
      <c r="K12" s="209">
        <v>22.579999923706055</v>
      </c>
      <c r="L12" s="209">
        <v>22.65999984741211</v>
      </c>
      <c r="M12" s="209">
        <v>21.979999542236328</v>
      </c>
      <c r="N12" s="209">
        <v>21.709999084472656</v>
      </c>
      <c r="O12" s="209">
        <v>22.059999465942383</v>
      </c>
      <c r="P12" s="209">
        <v>21.700000762939453</v>
      </c>
      <c r="Q12" s="209">
        <v>21.59000015258789</v>
      </c>
      <c r="R12" s="209">
        <v>20</v>
      </c>
      <c r="S12" s="209">
        <v>18.100000381469727</v>
      </c>
      <c r="T12" s="209">
        <v>16.06999969482422</v>
      </c>
      <c r="U12" s="209">
        <v>15.670000076293945</v>
      </c>
      <c r="V12" s="209">
        <v>16.239999771118164</v>
      </c>
      <c r="W12" s="209">
        <v>16.280000686645508</v>
      </c>
      <c r="X12" s="209">
        <v>16.3700008392334</v>
      </c>
      <c r="Y12" s="209">
        <v>17.200000762939453</v>
      </c>
      <c r="Z12" s="224">
        <f t="shared" si="0"/>
        <v>17.753333409627277</v>
      </c>
      <c r="AA12" s="157">
        <v>23.229999542236328</v>
      </c>
      <c r="AB12" s="254" t="s">
        <v>76</v>
      </c>
      <c r="AC12" s="211">
        <v>10</v>
      </c>
      <c r="AD12" s="157">
        <v>12.649999618530273</v>
      </c>
      <c r="AE12" s="254" t="s">
        <v>331</v>
      </c>
      <c r="AF12" s="1"/>
    </row>
    <row r="13" spans="1:32" ht="11.25" customHeight="1">
      <c r="A13" s="215">
        <v>11</v>
      </c>
      <c r="B13" s="207">
        <v>16.540000915527344</v>
      </c>
      <c r="C13" s="207">
        <v>15.390000343322754</v>
      </c>
      <c r="D13" s="207">
        <v>15.239999771118164</v>
      </c>
      <c r="E13" s="207">
        <v>15.170000076293945</v>
      </c>
      <c r="F13" s="207">
        <v>15.329999923706055</v>
      </c>
      <c r="G13" s="207">
        <v>16.5</v>
      </c>
      <c r="H13" s="207">
        <v>18.549999237060547</v>
      </c>
      <c r="I13" s="207">
        <v>20.420000076293945</v>
      </c>
      <c r="J13" s="207">
        <v>20.600000381469727</v>
      </c>
      <c r="K13" s="207">
        <v>20.829999923706055</v>
      </c>
      <c r="L13" s="207">
        <v>21.899999618530273</v>
      </c>
      <c r="M13" s="207">
        <v>23.860000610351562</v>
      </c>
      <c r="N13" s="207">
        <v>23.459999084472656</v>
      </c>
      <c r="O13" s="207">
        <v>22.1200008392334</v>
      </c>
      <c r="P13" s="207">
        <v>21.790000915527344</v>
      </c>
      <c r="Q13" s="207">
        <v>21.790000915527344</v>
      </c>
      <c r="R13" s="207">
        <v>20.420000076293945</v>
      </c>
      <c r="S13" s="207">
        <v>19.479999542236328</v>
      </c>
      <c r="T13" s="207">
        <v>18.989999771118164</v>
      </c>
      <c r="U13" s="207">
        <v>18.56999969482422</v>
      </c>
      <c r="V13" s="207">
        <v>18.520000457763672</v>
      </c>
      <c r="W13" s="207">
        <v>18.09000015258789</v>
      </c>
      <c r="X13" s="207">
        <v>17.360000610351562</v>
      </c>
      <c r="Y13" s="207">
        <v>16.799999237060547</v>
      </c>
      <c r="Z13" s="214">
        <f t="shared" si="0"/>
        <v>19.071666757265728</v>
      </c>
      <c r="AA13" s="151">
        <v>24.309999465942383</v>
      </c>
      <c r="AB13" s="253" t="s">
        <v>80</v>
      </c>
      <c r="AC13" s="2">
        <v>11</v>
      </c>
      <c r="AD13" s="151">
        <v>14.829999923706055</v>
      </c>
      <c r="AE13" s="253" t="s">
        <v>332</v>
      </c>
      <c r="AF13" s="1"/>
    </row>
    <row r="14" spans="1:32" ht="11.25" customHeight="1">
      <c r="A14" s="215">
        <v>12</v>
      </c>
      <c r="B14" s="207">
        <v>16.6200008392334</v>
      </c>
      <c r="C14" s="207">
        <v>16.299999237060547</v>
      </c>
      <c r="D14" s="207">
        <v>17.219999313354492</v>
      </c>
      <c r="E14" s="207">
        <v>16.3700008392334</v>
      </c>
      <c r="F14" s="207">
        <v>16.3700008392334</v>
      </c>
      <c r="G14" s="207">
        <v>16.190000534057617</v>
      </c>
      <c r="H14" s="207">
        <v>16.350000381469727</v>
      </c>
      <c r="I14" s="207">
        <v>16.399999618530273</v>
      </c>
      <c r="J14" s="207">
        <v>16.25</v>
      </c>
      <c r="K14" s="207">
        <v>15.90999984741211</v>
      </c>
      <c r="L14" s="207">
        <v>13.699999809265137</v>
      </c>
      <c r="M14" s="207">
        <v>14.460000038146973</v>
      </c>
      <c r="N14" s="207">
        <v>15.050000190734863</v>
      </c>
      <c r="O14" s="207">
        <v>15.359999656677246</v>
      </c>
      <c r="P14" s="207">
        <v>16.469999313354492</v>
      </c>
      <c r="Q14" s="207">
        <v>17.1299991607666</v>
      </c>
      <c r="R14" s="207">
        <v>16.299999237060547</v>
      </c>
      <c r="S14" s="207">
        <v>14.649999618530273</v>
      </c>
      <c r="T14" s="207">
        <v>12.350000381469727</v>
      </c>
      <c r="U14" s="207">
        <v>11.40999984741211</v>
      </c>
      <c r="V14" s="207">
        <v>11.390000343322754</v>
      </c>
      <c r="W14" s="207">
        <v>11.680000305175781</v>
      </c>
      <c r="X14" s="207">
        <v>11.850000381469727</v>
      </c>
      <c r="Y14" s="207">
        <v>11.8100004196167</v>
      </c>
      <c r="Z14" s="214">
        <f t="shared" si="0"/>
        <v>14.899583339691162</v>
      </c>
      <c r="AA14" s="151">
        <v>17.969999313354492</v>
      </c>
      <c r="AB14" s="253" t="s">
        <v>308</v>
      </c>
      <c r="AC14" s="2">
        <v>12</v>
      </c>
      <c r="AD14" s="151">
        <v>10.819999694824219</v>
      </c>
      <c r="AE14" s="253" t="s">
        <v>333</v>
      </c>
      <c r="AF14" s="1"/>
    </row>
    <row r="15" spans="1:32" ht="11.25" customHeight="1">
      <c r="A15" s="215">
        <v>13</v>
      </c>
      <c r="B15" s="207">
        <v>12.140000343322754</v>
      </c>
      <c r="C15" s="207">
        <v>12.119999885559082</v>
      </c>
      <c r="D15" s="207">
        <v>12.300000190734863</v>
      </c>
      <c r="E15" s="207">
        <v>12.869999885559082</v>
      </c>
      <c r="F15" s="207">
        <v>12.869999885559082</v>
      </c>
      <c r="G15" s="207">
        <v>13.710000038146973</v>
      </c>
      <c r="H15" s="207">
        <v>16.270000457763672</v>
      </c>
      <c r="I15" s="207">
        <v>19.489999771118164</v>
      </c>
      <c r="J15" s="207">
        <v>22.690000534057617</v>
      </c>
      <c r="K15" s="207">
        <v>23.65999984741211</v>
      </c>
      <c r="L15" s="207">
        <v>24.729999542236328</v>
      </c>
      <c r="M15" s="207">
        <v>24.670000076293945</v>
      </c>
      <c r="N15" s="207">
        <v>24.5</v>
      </c>
      <c r="O15" s="207">
        <v>24.06999969482422</v>
      </c>
      <c r="P15" s="207">
        <v>23.3799991607666</v>
      </c>
      <c r="Q15" s="207">
        <v>23.260000228881836</v>
      </c>
      <c r="R15" s="207">
        <v>20.8700008392334</v>
      </c>
      <c r="S15" s="207">
        <v>19.18000030517578</v>
      </c>
      <c r="T15" s="207">
        <v>17.3799991607666</v>
      </c>
      <c r="U15" s="207">
        <v>16.25</v>
      </c>
      <c r="V15" s="207">
        <v>16.59000015258789</v>
      </c>
      <c r="W15" s="207">
        <v>16.5</v>
      </c>
      <c r="X15" s="207">
        <v>17.329999923706055</v>
      </c>
      <c r="Y15" s="207">
        <v>16.309999465942383</v>
      </c>
      <c r="Z15" s="214">
        <f t="shared" si="0"/>
        <v>18.46416664123535</v>
      </c>
      <c r="AA15" s="151">
        <v>26.459999084472656</v>
      </c>
      <c r="AB15" s="253" t="s">
        <v>309</v>
      </c>
      <c r="AC15" s="2">
        <v>13</v>
      </c>
      <c r="AD15" s="151">
        <v>11.770000457763672</v>
      </c>
      <c r="AE15" s="253" t="s">
        <v>149</v>
      </c>
      <c r="AF15" s="1"/>
    </row>
    <row r="16" spans="1:32" ht="11.25" customHeight="1">
      <c r="A16" s="215">
        <v>14</v>
      </c>
      <c r="B16" s="207">
        <v>15.930000305175781</v>
      </c>
      <c r="C16" s="207">
        <v>15.609999656677246</v>
      </c>
      <c r="D16" s="207">
        <v>14.979999542236328</v>
      </c>
      <c r="E16" s="207">
        <v>14.40999984741211</v>
      </c>
      <c r="F16" s="207">
        <v>14.539999961853027</v>
      </c>
      <c r="G16" s="207">
        <v>15.4399995803833</v>
      </c>
      <c r="H16" s="207">
        <v>17.829999923706055</v>
      </c>
      <c r="I16" s="207">
        <v>22.329999923706055</v>
      </c>
      <c r="J16" s="207">
        <v>21.34000015258789</v>
      </c>
      <c r="K16" s="207">
        <v>24.010000228881836</v>
      </c>
      <c r="L16" s="207">
        <v>24.360000610351562</v>
      </c>
      <c r="M16" s="207">
        <v>20.649999618530273</v>
      </c>
      <c r="N16" s="207">
        <v>19.81999969482422</v>
      </c>
      <c r="O16" s="207">
        <v>19.739999771118164</v>
      </c>
      <c r="P16" s="207">
        <v>18.549999237060547</v>
      </c>
      <c r="Q16" s="207">
        <v>16.860000610351562</v>
      </c>
      <c r="R16" s="207">
        <v>16.459999084472656</v>
      </c>
      <c r="S16" s="207">
        <v>15.930000305175781</v>
      </c>
      <c r="T16" s="207">
        <v>14.970000267028809</v>
      </c>
      <c r="U16" s="207">
        <v>14.039999961853027</v>
      </c>
      <c r="V16" s="207">
        <v>12.779999732971191</v>
      </c>
      <c r="W16" s="207">
        <v>12.59000015258789</v>
      </c>
      <c r="X16" s="207">
        <v>12.149999618530273</v>
      </c>
      <c r="Y16" s="207">
        <v>11.789999961853027</v>
      </c>
      <c r="Z16" s="214">
        <f t="shared" si="0"/>
        <v>16.96291657288869</v>
      </c>
      <c r="AA16" s="151">
        <v>25.040000915527344</v>
      </c>
      <c r="AB16" s="253" t="s">
        <v>310</v>
      </c>
      <c r="AC16" s="2">
        <v>14</v>
      </c>
      <c r="AD16" s="151">
        <v>11.739999771118164</v>
      </c>
      <c r="AE16" s="253" t="s">
        <v>103</v>
      </c>
      <c r="AF16" s="1"/>
    </row>
    <row r="17" spans="1:32" ht="11.25" customHeight="1">
      <c r="A17" s="215">
        <v>15</v>
      </c>
      <c r="B17" s="207">
        <v>11.460000038146973</v>
      </c>
      <c r="C17" s="207">
        <v>11.279999732971191</v>
      </c>
      <c r="D17" s="207">
        <v>11.430000305175781</v>
      </c>
      <c r="E17" s="207">
        <v>11.539999961853027</v>
      </c>
      <c r="F17" s="207">
        <v>11</v>
      </c>
      <c r="G17" s="207">
        <v>13.5600004196167</v>
      </c>
      <c r="H17" s="207">
        <v>14.970000267028809</v>
      </c>
      <c r="I17" s="207">
        <v>14.649999618530273</v>
      </c>
      <c r="J17" s="207">
        <v>15.579999923706055</v>
      </c>
      <c r="K17" s="207">
        <v>16.18000030517578</v>
      </c>
      <c r="L17" s="207">
        <v>17.559999465942383</v>
      </c>
      <c r="M17" s="207">
        <v>17.450000762939453</v>
      </c>
      <c r="N17" s="207">
        <v>18.59000015258789</v>
      </c>
      <c r="O17" s="207">
        <v>17.260000228881836</v>
      </c>
      <c r="P17" s="207">
        <v>17.649999618530273</v>
      </c>
      <c r="Q17" s="207">
        <v>16.90999984741211</v>
      </c>
      <c r="R17" s="207">
        <v>15.640000343322754</v>
      </c>
      <c r="S17" s="207">
        <v>15.270000457763672</v>
      </c>
      <c r="T17" s="207">
        <v>13.079999923706055</v>
      </c>
      <c r="U17" s="207">
        <v>12.399999618530273</v>
      </c>
      <c r="V17" s="207">
        <v>12.359999656677246</v>
      </c>
      <c r="W17" s="207">
        <v>12.300000190734863</v>
      </c>
      <c r="X17" s="207">
        <v>12.399999618530273</v>
      </c>
      <c r="Y17" s="207">
        <v>12.770000457763672</v>
      </c>
      <c r="Z17" s="214">
        <f t="shared" si="0"/>
        <v>14.303750038146973</v>
      </c>
      <c r="AA17" s="151">
        <v>18.809999465942383</v>
      </c>
      <c r="AB17" s="253" t="s">
        <v>213</v>
      </c>
      <c r="AC17" s="2">
        <v>15</v>
      </c>
      <c r="AD17" s="151">
        <v>10.75</v>
      </c>
      <c r="AE17" s="253" t="s">
        <v>152</v>
      </c>
      <c r="AF17" s="1"/>
    </row>
    <row r="18" spans="1:32" ht="11.25" customHeight="1">
      <c r="A18" s="215">
        <v>16</v>
      </c>
      <c r="B18" s="207">
        <v>13.380000114440918</v>
      </c>
      <c r="C18" s="207">
        <v>13.8100004196167</v>
      </c>
      <c r="D18" s="207">
        <v>13.449999809265137</v>
      </c>
      <c r="E18" s="207">
        <v>13.470000267028809</v>
      </c>
      <c r="F18" s="207">
        <v>14.430000305175781</v>
      </c>
      <c r="G18" s="207">
        <v>15.260000228881836</v>
      </c>
      <c r="H18" s="207">
        <v>17.649999618530273</v>
      </c>
      <c r="I18" s="207">
        <v>19.200000762939453</v>
      </c>
      <c r="J18" s="207">
        <v>20.690000534057617</v>
      </c>
      <c r="K18" s="207">
        <v>20.450000762939453</v>
      </c>
      <c r="L18" s="207">
        <v>22.100000381469727</v>
      </c>
      <c r="M18" s="207">
        <v>21.170000076293945</v>
      </c>
      <c r="N18" s="207">
        <v>20.700000762939453</v>
      </c>
      <c r="O18" s="207">
        <v>21.709999084472656</v>
      </c>
      <c r="P18" s="207">
        <v>21.079999923706055</v>
      </c>
      <c r="Q18" s="207">
        <v>20.06999969482422</v>
      </c>
      <c r="R18" s="207">
        <v>19.40999984741211</v>
      </c>
      <c r="S18" s="207">
        <v>18.360000610351562</v>
      </c>
      <c r="T18" s="207">
        <v>17.440000534057617</v>
      </c>
      <c r="U18" s="207">
        <v>17.030000686645508</v>
      </c>
      <c r="V18" s="207">
        <v>16.709999084472656</v>
      </c>
      <c r="W18" s="207">
        <v>16.18000030517578</v>
      </c>
      <c r="X18" s="207">
        <v>15.5600004196167</v>
      </c>
      <c r="Y18" s="207">
        <v>14.800000190734863</v>
      </c>
      <c r="Z18" s="214">
        <f t="shared" si="0"/>
        <v>17.671250184377033</v>
      </c>
      <c r="AA18" s="151">
        <v>22.579999923706055</v>
      </c>
      <c r="AB18" s="253" t="s">
        <v>311</v>
      </c>
      <c r="AC18" s="2">
        <v>16</v>
      </c>
      <c r="AD18" s="151">
        <v>12.619999885559082</v>
      </c>
      <c r="AE18" s="253" t="s">
        <v>290</v>
      </c>
      <c r="AF18" s="1"/>
    </row>
    <row r="19" spans="1:32" ht="11.25" customHeight="1">
      <c r="A19" s="215">
        <v>17</v>
      </c>
      <c r="B19" s="207">
        <v>14.579999923706055</v>
      </c>
      <c r="C19" s="207">
        <v>15.460000038146973</v>
      </c>
      <c r="D19" s="207">
        <v>16.549999237060547</v>
      </c>
      <c r="E19" s="207">
        <v>16.09000015258789</v>
      </c>
      <c r="F19" s="207">
        <v>16.239999771118164</v>
      </c>
      <c r="G19" s="207">
        <v>16.8799991607666</v>
      </c>
      <c r="H19" s="207">
        <v>17.93000030517578</v>
      </c>
      <c r="I19" s="207">
        <v>17.09000015258789</v>
      </c>
      <c r="J19" s="207">
        <v>19.06999969482422</v>
      </c>
      <c r="K19" s="207">
        <v>18.850000381469727</v>
      </c>
      <c r="L19" s="207">
        <v>18.790000915527344</v>
      </c>
      <c r="M19" s="207">
        <v>19.110000610351562</v>
      </c>
      <c r="N19" s="207">
        <v>18.239999771118164</v>
      </c>
      <c r="O19" s="207">
        <v>18.100000381469727</v>
      </c>
      <c r="P19" s="207">
        <v>17.299999237060547</v>
      </c>
      <c r="Q19" s="207">
        <v>16.670000076293945</v>
      </c>
      <c r="R19" s="207">
        <v>16.25</v>
      </c>
      <c r="S19" s="207">
        <v>15.5</v>
      </c>
      <c r="T19" s="207">
        <v>15.260000228881836</v>
      </c>
      <c r="U19" s="207">
        <v>15.119999885559082</v>
      </c>
      <c r="V19" s="207">
        <v>13.869999885559082</v>
      </c>
      <c r="W19" s="207">
        <v>13.869999885559082</v>
      </c>
      <c r="X19" s="207">
        <v>13.65999984741211</v>
      </c>
      <c r="Y19" s="207">
        <v>13.819999694824219</v>
      </c>
      <c r="Z19" s="214">
        <f t="shared" si="0"/>
        <v>16.42916663487752</v>
      </c>
      <c r="AA19" s="151">
        <v>19.850000381469727</v>
      </c>
      <c r="AB19" s="253" t="s">
        <v>267</v>
      </c>
      <c r="AC19" s="2">
        <v>17</v>
      </c>
      <c r="AD19" s="151">
        <v>13.270000457763672</v>
      </c>
      <c r="AE19" s="253" t="s">
        <v>334</v>
      </c>
      <c r="AF19" s="1"/>
    </row>
    <row r="20" spans="1:32" ht="11.25" customHeight="1">
      <c r="A20" s="215">
        <v>18</v>
      </c>
      <c r="B20" s="207">
        <v>13.369999885559082</v>
      </c>
      <c r="C20" s="207">
        <v>12.260000228881836</v>
      </c>
      <c r="D20" s="207">
        <v>11.34000015258789</v>
      </c>
      <c r="E20" s="207">
        <v>12.8100004196167</v>
      </c>
      <c r="F20" s="207">
        <v>12.859999656677246</v>
      </c>
      <c r="G20" s="207">
        <v>13.960000038146973</v>
      </c>
      <c r="H20" s="207">
        <v>15.789999961853027</v>
      </c>
      <c r="I20" s="207">
        <v>17.6299991607666</v>
      </c>
      <c r="J20" s="207">
        <v>18.200000762939453</v>
      </c>
      <c r="K20" s="207">
        <v>19.219999313354492</v>
      </c>
      <c r="L20" s="207">
        <v>19.139999389648438</v>
      </c>
      <c r="M20" s="207">
        <v>19.68000030517578</v>
      </c>
      <c r="N20" s="207">
        <v>21.15999984741211</v>
      </c>
      <c r="O20" s="207">
        <v>21.260000228881836</v>
      </c>
      <c r="P20" s="207">
        <v>20.049999237060547</v>
      </c>
      <c r="Q20" s="207">
        <v>19.940000534057617</v>
      </c>
      <c r="R20" s="207">
        <v>19.219999313354492</v>
      </c>
      <c r="S20" s="207">
        <v>18.799999237060547</v>
      </c>
      <c r="T20" s="207">
        <v>17.850000381469727</v>
      </c>
      <c r="U20" s="207">
        <v>16.59000015258789</v>
      </c>
      <c r="V20" s="207">
        <v>18.040000915527344</v>
      </c>
      <c r="W20" s="207">
        <v>18.59000015258789</v>
      </c>
      <c r="X20" s="207">
        <v>18.489999771118164</v>
      </c>
      <c r="Y20" s="207">
        <v>18.280000686645508</v>
      </c>
      <c r="Z20" s="214">
        <f t="shared" si="0"/>
        <v>17.272083322207134</v>
      </c>
      <c r="AA20" s="151">
        <v>22</v>
      </c>
      <c r="AB20" s="253" t="s">
        <v>312</v>
      </c>
      <c r="AC20" s="2">
        <v>18</v>
      </c>
      <c r="AD20" s="151">
        <v>11.220000267028809</v>
      </c>
      <c r="AE20" s="253" t="s">
        <v>335</v>
      </c>
      <c r="AF20" s="1"/>
    </row>
    <row r="21" spans="1:32" ht="11.25" customHeight="1">
      <c r="A21" s="215">
        <v>19</v>
      </c>
      <c r="B21" s="207">
        <v>18.40999984741211</v>
      </c>
      <c r="C21" s="207">
        <v>17.8700008392334</v>
      </c>
      <c r="D21" s="207">
        <v>17.639999389648438</v>
      </c>
      <c r="E21" s="207">
        <v>17.68000030517578</v>
      </c>
      <c r="F21" s="207">
        <v>17.90999984741211</v>
      </c>
      <c r="G21" s="207">
        <v>18.049999237060547</v>
      </c>
      <c r="H21" s="207">
        <v>19.469999313354492</v>
      </c>
      <c r="I21" s="207">
        <v>20.389999389648438</v>
      </c>
      <c r="J21" s="207">
        <v>20.780000686645508</v>
      </c>
      <c r="K21" s="207">
        <v>22.31999969482422</v>
      </c>
      <c r="L21" s="207">
        <v>23.200000762939453</v>
      </c>
      <c r="M21" s="207">
        <v>23.81999969482422</v>
      </c>
      <c r="N21" s="207">
        <v>23.969999313354492</v>
      </c>
      <c r="O21" s="207">
        <v>23.639999389648438</v>
      </c>
      <c r="P21" s="207">
        <v>23.6299991607666</v>
      </c>
      <c r="Q21" s="207">
        <v>23.75</v>
      </c>
      <c r="R21" s="207">
        <v>22.360000610351562</v>
      </c>
      <c r="S21" s="207">
        <v>21.889999389648438</v>
      </c>
      <c r="T21" s="207">
        <v>20.579999923706055</v>
      </c>
      <c r="U21" s="207">
        <v>20.350000381469727</v>
      </c>
      <c r="V21" s="207">
        <v>19.670000076293945</v>
      </c>
      <c r="W21" s="207">
        <v>19.889999389648438</v>
      </c>
      <c r="X21" s="207">
        <v>19.06999969482422</v>
      </c>
      <c r="Y21" s="207">
        <v>18.809999465942383</v>
      </c>
      <c r="Z21" s="214">
        <f t="shared" si="0"/>
        <v>20.63124982515971</v>
      </c>
      <c r="AA21" s="151">
        <v>24.31999969482422</v>
      </c>
      <c r="AB21" s="253" t="s">
        <v>313</v>
      </c>
      <c r="AC21" s="2">
        <v>19</v>
      </c>
      <c r="AD21" s="151">
        <v>17.3700008392334</v>
      </c>
      <c r="AE21" s="253" t="s">
        <v>278</v>
      </c>
      <c r="AF21" s="1"/>
    </row>
    <row r="22" spans="1:32" ht="11.25" customHeight="1">
      <c r="A22" s="223">
        <v>20</v>
      </c>
      <c r="B22" s="209">
        <v>18.940000534057617</v>
      </c>
      <c r="C22" s="209">
        <v>18.829999923706055</v>
      </c>
      <c r="D22" s="209">
        <v>18.8799991607666</v>
      </c>
      <c r="E22" s="209">
        <v>18.34000015258789</v>
      </c>
      <c r="F22" s="209">
        <v>18.18000030517578</v>
      </c>
      <c r="G22" s="209">
        <v>19.579999923706055</v>
      </c>
      <c r="H22" s="209">
        <v>20.280000686645508</v>
      </c>
      <c r="I22" s="209">
        <v>22.1200008392334</v>
      </c>
      <c r="J22" s="209">
        <v>24.100000381469727</v>
      </c>
      <c r="K22" s="209">
        <v>25.719999313354492</v>
      </c>
      <c r="L22" s="209">
        <v>25.440000534057617</v>
      </c>
      <c r="M22" s="209">
        <v>26.229999542236328</v>
      </c>
      <c r="N22" s="209">
        <v>27.06999969482422</v>
      </c>
      <c r="O22" s="209">
        <v>23.760000228881836</v>
      </c>
      <c r="P22" s="209">
        <v>22.459999084472656</v>
      </c>
      <c r="Q22" s="209">
        <v>22.09000015258789</v>
      </c>
      <c r="R22" s="209">
        <v>21.40999984741211</v>
      </c>
      <c r="S22" s="209">
        <v>21.06999969482422</v>
      </c>
      <c r="T22" s="209">
        <v>20.8799991607666</v>
      </c>
      <c r="U22" s="209">
        <v>20.65999984741211</v>
      </c>
      <c r="V22" s="209">
        <v>20.510000228881836</v>
      </c>
      <c r="W22" s="209">
        <v>20.469999313354492</v>
      </c>
      <c r="X22" s="209">
        <v>19.360000610351562</v>
      </c>
      <c r="Y22" s="209">
        <v>19.549999237060547</v>
      </c>
      <c r="Z22" s="224">
        <f t="shared" si="0"/>
        <v>21.49708326657613</v>
      </c>
      <c r="AA22" s="157">
        <v>27.559999465942383</v>
      </c>
      <c r="AB22" s="254" t="s">
        <v>314</v>
      </c>
      <c r="AC22" s="211">
        <v>20</v>
      </c>
      <c r="AD22" s="157">
        <v>17.969999313354492</v>
      </c>
      <c r="AE22" s="254" t="s">
        <v>204</v>
      </c>
      <c r="AF22" s="1"/>
    </row>
    <row r="23" spans="1:32" ht="11.25" customHeight="1">
      <c r="A23" s="215">
        <v>21</v>
      </c>
      <c r="B23" s="207">
        <v>19.489999771118164</v>
      </c>
      <c r="C23" s="207">
        <v>19.860000610351562</v>
      </c>
      <c r="D23" s="207">
        <v>18.030000686645508</v>
      </c>
      <c r="E23" s="207">
        <v>18.309999465942383</v>
      </c>
      <c r="F23" s="207">
        <v>18.59000015258789</v>
      </c>
      <c r="G23" s="207">
        <v>18.93000030517578</v>
      </c>
      <c r="H23" s="207">
        <v>20.25</v>
      </c>
      <c r="I23" s="207">
        <v>22.139999389648438</v>
      </c>
      <c r="J23" s="207">
        <v>22.420000076293945</v>
      </c>
      <c r="K23" s="207">
        <v>22.65999984741211</v>
      </c>
      <c r="L23" s="207">
        <v>24.219999313354492</v>
      </c>
      <c r="M23" s="207">
        <v>23.950000762939453</v>
      </c>
      <c r="N23" s="207">
        <v>24.43000030517578</v>
      </c>
      <c r="O23" s="207">
        <v>24.56999969482422</v>
      </c>
      <c r="P23" s="207">
        <v>22.049999237060547</v>
      </c>
      <c r="Q23" s="207">
        <v>22.010000228881836</v>
      </c>
      <c r="R23" s="207">
        <v>20.690000534057617</v>
      </c>
      <c r="S23" s="207">
        <v>21.079999923706055</v>
      </c>
      <c r="T23" s="207">
        <v>20.770000457763672</v>
      </c>
      <c r="U23" s="207">
        <v>19.719999313354492</v>
      </c>
      <c r="V23" s="207">
        <v>20.06999969482422</v>
      </c>
      <c r="W23" s="207">
        <v>19.889999389648438</v>
      </c>
      <c r="X23" s="207">
        <v>20.229999542236328</v>
      </c>
      <c r="Y23" s="207">
        <v>20.360000610351562</v>
      </c>
      <c r="Z23" s="214">
        <f t="shared" si="0"/>
        <v>21.02999997138977</v>
      </c>
      <c r="AA23" s="151">
        <v>25.209999084472656</v>
      </c>
      <c r="AB23" s="253" t="s">
        <v>315</v>
      </c>
      <c r="AC23" s="2">
        <v>21</v>
      </c>
      <c r="AD23" s="151">
        <v>17.90999984741211</v>
      </c>
      <c r="AE23" s="253" t="s">
        <v>336</v>
      </c>
      <c r="AF23" s="1"/>
    </row>
    <row r="24" spans="1:32" ht="11.25" customHeight="1">
      <c r="A24" s="215">
        <v>22</v>
      </c>
      <c r="B24" s="207">
        <v>20.239999771118164</v>
      </c>
      <c r="C24" s="207">
        <v>19.729999542236328</v>
      </c>
      <c r="D24" s="207">
        <v>19.18000030517578</v>
      </c>
      <c r="E24" s="207">
        <v>18.729999542236328</v>
      </c>
      <c r="F24" s="207">
        <v>18.25</v>
      </c>
      <c r="G24" s="207">
        <v>18.06999969482422</v>
      </c>
      <c r="H24" s="207">
        <v>18.09000015258789</v>
      </c>
      <c r="I24" s="207">
        <v>18.309999465942383</v>
      </c>
      <c r="J24" s="207">
        <v>18.68000030517578</v>
      </c>
      <c r="K24" s="207">
        <v>18.700000762939453</v>
      </c>
      <c r="L24" s="207">
        <v>18.59000015258789</v>
      </c>
      <c r="M24" s="207">
        <v>18.940000534057617</v>
      </c>
      <c r="N24" s="207">
        <v>18.850000381469727</v>
      </c>
      <c r="O24" s="207">
        <v>18.559999465942383</v>
      </c>
      <c r="P24" s="207">
        <v>18.510000228881836</v>
      </c>
      <c r="Q24" s="207">
        <v>17.84000015258789</v>
      </c>
      <c r="R24" s="207">
        <v>17.399999618530273</v>
      </c>
      <c r="S24" s="207">
        <v>16.8799991607666</v>
      </c>
      <c r="T24" s="207">
        <v>16.770000457763672</v>
      </c>
      <c r="U24" s="207">
        <v>16.639999389648438</v>
      </c>
      <c r="V24" s="207">
        <v>16.399999618530273</v>
      </c>
      <c r="W24" s="207">
        <v>16.360000610351562</v>
      </c>
      <c r="X24" s="207">
        <v>16.309999465942383</v>
      </c>
      <c r="Y24" s="207">
        <v>16.559999465942383</v>
      </c>
      <c r="Z24" s="214">
        <f t="shared" si="0"/>
        <v>18.024583260218304</v>
      </c>
      <c r="AA24" s="151">
        <v>20.700000762939453</v>
      </c>
      <c r="AB24" s="253" t="s">
        <v>316</v>
      </c>
      <c r="AC24" s="2">
        <v>22</v>
      </c>
      <c r="AD24" s="151">
        <v>16.139999389648438</v>
      </c>
      <c r="AE24" s="253" t="s">
        <v>337</v>
      </c>
      <c r="AF24" s="1"/>
    </row>
    <row r="25" spans="1:32" ht="11.25" customHeight="1">
      <c r="A25" s="215">
        <v>23</v>
      </c>
      <c r="B25" s="207">
        <v>16.700000762939453</v>
      </c>
      <c r="C25" s="207">
        <v>16.530000686645508</v>
      </c>
      <c r="D25" s="207">
        <v>16.149999618530273</v>
      </c>
      <c r="E25" s="207">
        <v>15.970000267028809</v>
      </c>
      <c r="F25" s="207">
        <v>16.6200008392334</v>
      </c>
      <c r="G25" s="207">
        <v>17.309999465942383</v>
      </c>
      <c r="H25" s="207">
        <v>17.479999542236328</v>
      </c>
      <c r="I25" s="207">
        <v>18.030000686645508</v>
      </c>
      <c r="J25" s="207">
        <v>18.219999313354492</v>
      </c>
      <c r="K25" s="207">
        <v>19.940000534057617</v>
      </c>
      <c r="L25" s="207">
        <v>20.510000228881836</v>
      </c>
      <c r="M25" s="207">
        <v>20.989999771118164</v>
      </c>
      <c r="N25" s="207">
        <v>20.6200008392334</v>
      </c>
      <c r="O25" s="207">
        <v>19.799999237060547</v>
      </c>
      <c r="P25" s="207">
        <v>20.489999771118164</v>
      </c>
      <c r="Q25" s="207">
        <v>20.90999984741211</v>
      </c>
      <c r="R25" s="207">
        <v>19.170000076293945</v>
      </c>
      <c r="S25" s="207">
        <v>18.809999465942383</v>
      </c>
      <c r="T25" s="207">
        <v>17.729999542236328</v>
      </c>
      <c r="U25" s="207">
        <v>17.40999984741211</v>
      </c>
      <c r="V25" s="207">
        <v>17.219999313354492</v>
      </c>
      <c r="W25" s="207">
        <v>16.989999771118164</v>
      </c>
      <c r="X25" s="207">
        <v>16.850000381469727</v>
      </c>
      <c r="Y25" s="207">
        <v>16.889999389648438</v>
      </c>
      <c r="Z25" s="214">
        <f t="shared" si="0"/>
        <v>18.2224999666214</v>
      </c>
      <c r="AA25" s="151">
        <v>21.540000915527344</v>
      </c>
      <c r="AB25" s="253" t="s">
        <v>317</v>
      </c>
      <c r="AC25" s="2">
        <v>23</v>
      </c>
      <c r="AD25" s="151">
        <v>15.9399995803833</v>
      </c>
      <c r="AE25" s="253" t="s">
        <v>251</v>
      </c>
      <c r="AF25" s="1"/>
    </row>
    <row r="26" spans="1:32" ht="11.25" customHeight="1">
      <c r="A26" s="215">
        <v>24</v>
      </c>
      <c r="B26" s="207">
        <v>17.079999923706055</v>
      </c>
      <c r="C26" s="207">
        <v>16.59000015258789</v>
      </c>
      <c r="D26" s="207">
        <v>16.469999313354492</v>
      </c>
      <c r="E26" s="207">
        <v>16.530000686645508</v>
      </c>
      <c r="F26" s="207">
        <v>16.530000686645508</v>
      </c>
      <c r="G26" s="207">
        <v>17</v>
      </c>
      <c r="H26" s="207">
        <v>17.290000915527344</v>
      </c>
      <c r="I26" s="207">
        <v>17.799999237060547</v>
      </c>
      <c r="J26" s="207">
        <v>18.399999618530273</v>
      </c>
      <c r="K26" s="207">
        <v>21.079999923706055</v>
      </c>
      <c r="L26" s="207">
        <v>21.770000457763672</v>
      </c>
      <c r="M26" s="207">
        <v>24.110000610351562</v>
      </c>
      <c r="N26" s="207">
        <v>25.260000228881836</v>
      </c>
      <c r="O26" s="207">
        <v>25.549999237060547</v>
      </c>
      <c r="P26" s="207">
        <v>25.8700008392334</v>
      </c>
      <c r="Q26" s="207">
        <v>24.75</v>
      </c>
      <c r="R26" s="207">
        <v>20.959999084472656</v>
      </c>
      <c r="S26" s="207">
        <v>19.780000686645508</v>
      </c>
      <c r="T26" s="207">
        <v>19.610000610351562</v>
      </c>
      <c r="U26" s="207">
        <v>19.579999923706055</v>
      </c>
      <c r="V26" s="207">
        <v>18.81999969482422</v>
      </c>
      <c r="W26" s="207">
        <v>17.940000534057617</v>
      </c>
      <c r="X26" s="207">
        <v>17.469999313354492</v>
      </c>
      <c r="Y26" s="207">
        <v>17.270000457763672</v>
      </c>
      <c r="Z26" s="214">
        <f t="shared" si="0"/>
        <v>19.729583422342937</v>
      </c>
      <c r="AA26" s="151">
        <v>27.010000228881836</v>
      </c>
      <c r="AB26" s="253" t="s">
        <v>318</v>
      </c>
      <c r="AC26" s="2">
        <v>24</v>
      </c>
      <c r="AD26" s="151">
        <v>16.270000457763672</v>
      </c>
      <c r="AE26" s="253" t="s">
        <v>64</v>
      </c>
      <c r="AF26" s="1"/>
    </row>
    <row r="27" spans="1:32" ht="11.25" customHeight="1">
      <c r="A27" s="215">
        <v>25</v>
      </c>
      <c r="B27" s="207">
        <v>17.020000457763672</v>
      </c>
      <c r="C27" s="207">
        <v>16.850000381469727</v>
      </c>
      <c r="D27" s="207">
        <v>16.350000381469727</v>
      </c>
      <c r="E27" s="207">
        <v>16.229999542236328</v>
      </c>
      <c r="F27" s="207">
        <v>16.239999771118164</v>
      </c>
      <c r="G27" s="207">
        <v>16.3799991607666</v>
      </c>
      <c r="H27" s="207">
        <v>16.700000762939453</v>
      </c>
      <c r="I27" s="207">
        <v>17.90999984741211</v>
      </c>
      <c r="J27" s="207">
        <v>18.110000610351562</v>
      </c>
      <c r="K27" s="207">
        <v>17.440000534057617</v>
      </c>
      <c r="L27" s="207">
        <v>17.389999389648438</v>
      </c>
      <c r="M27" s="207">
        <v>16.950000762939453</v>
      </c>
      <c r="N27" s="207">
        <v>15.75</v>
      </c>
      <c r="O27" s="207">
        <v>15.229999542236328</v>
      </c>
      <c r="P27" s="207">
        <v>15.15999984741211</v>
      </c>
      <c r="Q27" s="207">
        <v>14.130000114440918</v>
      </c>
      <c r="R27" s="207">
        <v>13.979999542236328</v>
      </c>
      <c r="S27" s="207">
        <v>13.770000457763672</v>
      </c>
      <c r="T27" s="207">
        <v>13.75</v>
      </c>
      <c r="U27" s="207">
        <v>13.520000457763672</v>
      </c>
      <c r="V27" s="207">
        <v>13.170000076293945</v>
      </c>
      <c r="W27" s="207">
        <v>12.890000343322754</v>
      </c>
      <c r="X27" s="207">
        <v>13.1899995803833</v>
      </c>
      <c r="Y27" s="207">
        <v>12.989999771118164</v>
      </c>
      <c r="Z27" s="214">
        <f t="shared" si="0"/>
        <v>15.462500055631002</v>
      </c>
      <c r="AA27" s="151">
        <v>18.389999389648438</v>
      </c>
      <c r="AB27" s="253" t="s">
        <v>319</v>
      </c>
      <c r="AC27" s="2">
        <v>25</v>
      </c>
      <c r="AD27" s="151">
        <v>12.819999694824219</v>
      </c>
      <c r="AE27" s="253" t="s">
        <v>338</v>
      </c>
      <c r="AF27" s="1"/>
    </row>
    <row r="28" spans="1:32" ht="11.25" customHeight="1">
      <c r="A28" s="215">
        <v>26</v>
      </c>
      <c r="B28" s="207">
        <v>12.800000190734863</v>
      </c>
      <c r="C28" s="207">
        <v>12.369999885559082</v>
      </c>
      <c r="D28" s="207">
        <v>12.010000228881836</v>
      </c>
      <c r="E28" s="207">
        <v>12.710000038146973</v>
      </c>
      <c r="F28" s="207">
        <v>13.010000228881836</v>
      </c>
      <c r="G28" s="207">
        <v>13.15999984741211</v>
      </c>
      <c r="H28" s="207">
        <v>13.239999771118164</v>
      </c>
      <c r="I28" s="207">
        <v>13</v>
      </c>
      <c r="J28" s="207">
        <v>13.40999984741211</v>
      </c>
      <c r="K28" s="207">
        <v>13.579999923706055</v>
      </c>
      <c r="L28" s="207">
        <v>13.329999923706055</v>
      </c>
      <c r="M28" s="207">
        <v>13.8100004196167</v>
      </c>
      <c r="N28" s="207">
        <v>13.649999618530273</v>
      </c>
      <c r="O28" s="207">
        <v>13.65999984741211</v>
      </c>
      <c r="P28" s="207">
        <v>14.420000076293945</v>
      </c>
      <c r="Q28" s="207">
        <v>14.619999885559082</v>
      </c>
      <c r="R28" s="207">
        <v>14.869999885559082</v>
      </c>
      <c r="S28" s="207">
        <v>14.239999771118164</v>
      </c>
      <c r="T28" s="207">
        <v>13.170000076293945</v>
      </c>
      <c r="U28" s="207">
        <v>12.8100004196167</v>
      </c>
      <c r="V28" s="207">
        <v>12.460000038146973</v>
      </c>
      <c r="W28" s="207">
        <v>11.9399995803833</v>
      </c>
      <c r="X28" s="207">
        <v>12.59000015258789</v>
      </c>
      <c r="Y28" s="207">
        <v>13</v>
      </c>
      <c r="Z28" s="214">
        <f t="shared" si="0"/>
        <v>13.244166652361551</v>
      </c>
      <c r="AA28" s="151">
        <v>14.920000076293945</v>
      </c>
      <c r="AB28" s="253" t="s">
        <v>320</v>
      </c>
      <c r="AC28" s="2">
        <v>26</v>
      </c>
      <c r="AD28" s="151">
        <v>11.670000076293945</v>
      </c>
      <c r="AE28" s="253" t="s">
        <v>339</v>
      </c>
      <c r="AF28" s="1"/>
    </row>
    <row r="29" spans="1:32" ht="11.25" customHeight="1">
      <c r="A29" s="215">
        <v>27</v>
      </c>
      <c r="B29" s="207">
        <v>13.710000038146973</v>
      </c>
      <c r="C29" s="207">
        <v>14.5600004196167</v>
      </c>
      <c r="D29" s="207">
        <v>14.420000076293945</v>
      </c>
      <c r="E29" s="207">
        <v>12.579999923706055</v>
      </c>
      <c r="F29" s="207">
        <v>14.149999618530273</v>
      </c>
      <c r="G29" s="207">
        <v>14.960000038146973</v>
      </c>
      <c r="H29" s="207">
        <v>16.850000381469727</v>
      </c>
      <c r="I29" s="207">
        <v>17.799999237060547</v>
      </c>
      <c r="J29" s="207">
        <v>18.34000015258789</v>
      </c>
      <c r="K29" s="207">
        <v>19.579999923706055</v>
      </c>
      <c r="L29" s="207">
        <v>19.280000686645508</v>
      </c>
      <c r="M29" s="207">
        <v>19.729999542236328</v>
      </c>
      <c r="N29" s="207">
        <v>20.8700008392334</v>
      </c>
      <c r="O29" s="207">
        <v>21.760000228881836</v>
      </c>
      <c r="P29" s="207">
        <v>22.030000686645508</v>
      </c>
      <c r="Q29" s="207">
        <v>21.760000228881836</v>
      </c>
      <c r="R29" s="207">
        <v>19.530000686645508</v>
      </c>
      <c r="S29" s="207">
        <v>18.709999084472656</v>
      </c>
      <c r="T29" s="207">
        <v>17.25</v>
      </c>
      <c r="U29" s="207">
        <v>16.31999969482422</v>
      </c>
      <c r="V29" s="207">
        <v>15.329999923706055</v>
      </c>
      <c r="W29" s="207">
        <v>15.210000038146973</v>
      </c>
      <c r="X29" s="207">
        <v>15.15999984741211</v>
      </c>
      <c r="Y29" s="207">
        <v>15.140000343322754</v>
      </c>
      <c r="Z29" s="214">
        <f t="shared" si="0"/>
        <v>17.292916735013325</v>
      </c>
      <c r="AA29" s="151">
        <v>22.329999923706055</v>
      </c>
      <c r="AB29" s="253" t="s">
        <v>321</v>
      </c>
      <c r="AC29" s="2">
        <v>27</v>
      </c>
      <c r="AD29" s="151">
        <v>12.579999923706055</v>
      </c>
      <c r="AE29" s="253" t="s">
        <v>340</v>
      </c>
      <c r="AF29" s="1"/>
    </row>
    <row r="30" spans="1:32" ht="11.25" customHeight="1">
      <c r="A30" s="215">
        <v>28</v>
      </c>
      <c r="B30" s="207">
        <v>14.859999656677246</v>
      </c>
      <c r="C30" s="207">
        <v>14.880000114440918</v>
      </c>
      <c r="D30" s="207">
        <v>14.739999771118164</v>
      </c>
      <c r="E30" s="207">
        <v>15.15999984741211</v>
      </c>
      <c r="F30" s="207">
        <v>15.460000038146973</v>
      </c>
      <c r="G30" s="207">
        <v>16.1299991607666</v>
      </c>
      <c r="H30" s="207">
        <v>19.010000228881836</v>
      </c>
      <c r="I30" s="207">
        <v>20.959999084472656</v>
      </c>
      <c r="J30" s="207">
        <v>21.709999084472656</v>
      </c>
      <c r="K30" s="207">
        <v>22.5</v>
      </c>
      <c r="L30" s="207">
        <v>22.1299991607666</v>
      </c>
      <c r="M30" s="207">
        <v>22.989999771118164</v>
      </c>
      <c r="N30" s="207">
        <v>23.579999923706055</v>
      </c>
      <c r="O30" s="207">
        <v>22.440000534057617</v>
      </c>
      <c r="P30" s="207">
        <v>21.09000015258789</v>
      </c>
      <c r="Q30" s="207">
        <v>20.520000457763672</v>
      </c>
      <c r="R30" s="207">
        <v>19.90999984741211</v>
      </c>
      <c r="S30" s="207">
        <v>19.450000762939453</v>
      </c>
      <c r="T30" s="207">
        <v>19.200000762939453</v>
      </c>
      <c r="U30" s="207">
        <v>19.010000228881836</v>
      </c>
      <c r="V30" s="207">
        <v>18.799999237060547</v>
      </c>
      <c r="W30" s="207">
        <v>19.350000381469727</v>
      </c>
      <c r="X30" s="207">
        <v>19.260000228881836</v>
      </c>
      <c r="Y30" s="207">
        <v>19.290000915527344</v>
      </c>
      <c r="Z30" s="214">
        <f t="shared" si="0"/>
        <v>19.267916639645893</v>
      </c>
      <c r="AA30" s="151">
        <v>24.1200008392334</v>
      </c>
      <c r="AB30" s="253" t="s">
        <v>60</v>
      </c>
      <c r="AC30" s="2">
        <v>28</v>
      </c>
      <c r="AD30" s="151">
        <v>14.460000038146973</v>
      </c>
      <c r="AE30" s="253" t="s">
        <v>90</v>
      </c>
      <c r="AF30" s="1"/>
    </row>
    <row r="31" spans="1:32" ht="11.25" customHeight="1">
      <c r="A31" s="215">
        <v>29</v>
      </c>
      <c r="B31" s="207">
        <v>19.1299991607666</v>
      </c>
      <c r="C31" s="207">
        <v>18.639999389648438</v>
      </c>
      <c r="D31" s="207">
        <v>18.690000534057617</v>
      </c>
      <c r="E31" s="207">
        <v>18.079999923706055</v>
      </c>
      <c r="F31" s="207">
        <v>18.190000534057617</v>
      </c>
      <c r="G31" s="207">
        <v>18.530000686645508</v>
      </c>
      <c r="H31" s="207">
        <v>18.579999923706055</v>
      </c>
      <c r="I31" s="207">
        <v>18.329999923706055</v>
      </c>
      <c r="J31" s="207">
        <v>18.110000610351562</v>
      </c>
      <c r="K31" s="207">
        <v>17.75</v>
      </c>
      <c r="L31" s="207">
        <v>17.770000457763672</v>
      </c>
      <c r="M31" s="207">
        <v>18.06999969482422</v>
      </c>
      <c r="N31" s="207">
        <v>18.139999389648438</v>
      </c>
      <c r="O31" s="207">
        <v>17.739999771118164</v>
      </c>
      <c r="P31" s="207">
        <v>18.290000915527344</v>
      </c>
      <c r="Q31" s="207">
        <v>18.100000381469727</v>
      </c>
      <c r="R31" s="207">
        <v>18.280000686645508</v>
      </c>
      <c r="S31" s="207">
        <v>17.959999084472656</v>
      </c>
      <c r="T31" s="207">
        <v>17.889999389648438</v>
      </c>
      <c r="U31" s="207">
        <v>18.350000381469727</v>
      </c>
      <c r="V31" s="207">
        <v>18.3799991607666</v>
      </c>
      <c r="W31" s="207">
        <v>17.850000381469727</v>
      </c>
      <c r="X31" s="207">
        <v>17.829999923706055</v>
      </c>
      <c r="Y31" s="207">
        <v>17.420000076293945</v>
      </c>
      <c r="Z31" s="214">
        <f t="shared" si="0"/>
        <v>18.170833349227905</v>
      </c>
      <c r="AA31" s="151">
        <v>19.43000030517578</v>
      </c>
      <c r="AB31" s="253" t="s">
        <v>322</v>
      </c>
      <c r="AC31" s="2">
        <v>29</v>
      </c>
      <c r="AD31" s="151">
        <v>17.350000381469727</v>
      </c>
      <c r="AE31" s="253" t="s">
        <v>92</v>
      </c>
      <c r="AF31" s="1"/>
    </row>
    <row r="32" spans="1:32" ht="11.25" customHeight="1">
      <c r="A32" s="215">
        <v>30</v>
      </c>
      <c r="B32" s="207">
        <v>17.260000228881836</v>
      </c>
      <c r="C32" s="207">
        <v>17.170000076293945</v>
      </c>
      <c r="D32" s="207">
        <v>17.1200008392334</v>
      </c>
      <c r="E32" s="207">
        <v>16.530000686645508</v>
      </c>
      <c r="F32" s="207">
        <v>16.110000610351562</v>
      </c>
      <c r="G32" s="207">
        <v>15.670000076293945</v>
      </c>
      <c r="H32" s="207">
        <v>15.960000038146973</v>
      </c>
      <c r="I32" s="207">
        <v>16.229999542236328</v>
      </c>
      <c r="J32" s="207">
        <v>19.170000076293945</v>
      </c>
      <c r="K32" s="207">
        <v>20.110000610351562</v>
      </c>
      <c r="L32" s="207">
        <v>20.360000610351562</v>
      </c>
      <c r="M32" s="207">
        <v>21.440000534057617</v>
      </c>
      <c r="N32" s="207">
        <v>20.8700008392334</v>
      </c>
      <c r="O32" s="207">
        <v>21.6200008392334</v>
      </c>
      <c r="P32" s="207">
        <v>20.93000030517578</v>
      </c>
      <c r="Q32" s="207">
        <v>20.059999465942383</v>
      </c>
      <c r="R32" s="207">
        <v>18.940000534057617</v>
      </c>
      <c r="S32" s="207">
        <v>17.049999237060547</v>
      </c>
      <c r="T32" s="207">
        <v>15.819999694824219</v>
      </c>
      <c r="U32" s="207">
        <v>15.1899995803833</v>
      </c>
      <c r="V32" s="207">
        <v>14.40999984741211</v>
      </c>
      <c r="W32" s="207">
        <v>14.3100004196167</v>
      </c>
      <c r="X32" s="207">
        <v>14.489999771118164</v>
      </c>
      <c r="Y32" s="207">
        <v>14.539999961853027</v>
      </c>
      <c r="Z32" s="214">
        <f t="shared" si="0"/>
        <v>17.5566668510437</v>
      </c>
      <c r="AA32" s="151">
        <v>22.09000015258789</v>
      </c>
      <c r="AB32" s="253" t="s">
        <v>304</v>
      </c>
      <c r="AC32" s="2">
        <v>30</v>
      </c>
      <c r="AD32" s="151">
        <v>14.239999771118164</v>
      </c>
      <c r="AE32" s="253" t="s">
        <v>341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256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15.2916667620341</v>
      </c>
      <c r="C34" s="217">
        <f t="shared" si="1"/>
        <v>15.115333398183187</v>
      </c>
      <c r="D34" s="217">
        <f t="shared" si="1"/>
        <v>14.902666600545247</v>
      </c>
      <c r="E34" s="217">
        <f t="shared" si="1"/>
        <v>14.769000021616618</v>
      </c>
      <c r="F34" s="217">
        <f t="shared" si="1"/>
        <v>14.895000108083089</v>
      </c>
      <c r="G34" s="217">
        <f t="shared" si="1"/>
        <v>15.625333245595296</v>
      </c>
      <c r="H34" s="217">
        <f t="shared" si="1"/>
        <v>16.732000096639</v>
      </c>
      <c r="I34" s="217">
        <f t="shared" si="1"/>
        <v>17.948333168029784</v>
      </c>
      <c r="J34" s="217">
        <f t="shared" si="1"/>
        <v>18.768666776021323</v>
      </c>
      <c r="K34" s="217">
        <f t="shared" si="1"/>
        <v>19.345000076293946</v>
      </c>
      <c r="L34" s="217">
        <f t="shared" si="1"/>
        <v>19.662333488464355</v>
      </c>
      <c r="M34" s="217">
        <f t="shared" si="1"/>
        <v>19.918666744232176</v>
      </c>
      <c r="N34" s="217">
        <f t="shared" si="1"/>
        <v>19.957666619618735</v>
      </c>
      <c r="O34" s="217">
        <f t="shared" si="1"/>
        <v>19.599333190917967</v>
      </c>
      <c r="P34" s="217">
        <f t="shared" si="1"/>
        <v>19.400333245595295</v>
      </c>
      <c r="Q34" s="217">
        <f t="shared" si="1"/>
        <v>19.11300007502238</v>
      </c>
      <c r="R34" s="217">
        <f>AVERAGE(R3:R33)</f>
        <v>18.13466657002767</v>
      </c>
      <c r="S34" s="217">
        <f aca="true" t="shared" si="2" ref="S34:Y34">AVERAGE(S3:S33)</f>
        <v>17.316666571299233</v>
      </c>
      <c r="T34" s="217">
        <f t="shared" si="2"/>
        <v>16.476333363850912</v>
      </c>
      <c r="U34" s="217">
        <f t="shared" si="2"/>
        <v>15.989999930063883</v>
      </c>
      <c r="V34" s="217">
        <f t="shared" si="2"/>
        <v>15.772333272298177</v>
      </c>
      <c r="W34" s="217">
        <f t="shared" si="2"/>
        <v>15.664000097910563</v>
      </c>
      <c r="X34" s="217">
        <f t="shared" si="2"/>
        <v>15.555333296457926</v>
      </c>
      <c r="Y34" s="217">
        <f t="shared" si="2"/>
        <v>15.563333415985108</v>
      </c>
      <c r="Z34" s="217">
        <f>AVERAGE(B3:Y33)</f>
        <v>17.146541672282748</v>
      </c>
      <c r="AA34" s="218">
        <f>(AVERAGE(最高))</f>
        <v>21.430666637420654</v>
      </c>
      <c r="AB34" s="219"/>
      <c r="AC34" s="220"/>
      <c r="AD34" s="218">
        <f>(AVERAGE(最低))</f>
        <v>13.497333304087322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5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27.559999465942383</v>
      </c>
      <c r="C46" s="3">
        <v>20</v>
      </c>
      <c r="D46" s="255" t="s">
        <v>314</v>
      </c>
      <c r="E46" s="197"/>
      <c r="F46" s="156"/>
      <c r="G46" s="157">
        <f>MIN(最低)</f>
        <v>8.960000038146973</v>
      </c>
      <c r="H46" s="3">
        <v>1</v>
      </c>
      <c r="I46" s="255" t="s">
        <v>323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14.489999771118164</v>
      </c>
      <c r="C3" s="207">
        <v>14.670000076293945</v>
      </c>
      <c r="D3" s="207">
        <v>14.569999694824219</v>
      </c>
      <c r="E3" s="207">
        <v>14.079999923706055</v>
      </c>
      <c r="F3" s="207">
        <v>14.020000457763672</v>
      </c>
      <c r="G3" s="207">
        <v>14.640000343322754</v>
      </c>
      <c r="H3" s="207">
        <v>16.31999969482422</v>
      </c>
      <c r="I3" s="207">
        <v>18.31999969482422</v>
      </c>
      <c r="J3" s="207">
        <v>18.34000015258789</v>
      </c>
      <c r="K3" s="207">
        <v>19.8799991607666</v>
      </c>
      <c r="L3" s="207">
        <v>19.139999389648438</v>
      </c>
      <c r="M3" s="207">
        <v>19.1299991607666</v>
      </c>
      <c r="N3" s="207">
        <v>16.739999771118164</v>
      </c>
      <c r="O3" s="207">
        <v>16.56999969482422</v>
      </c>
      <c r="P3" s="207">
        <v>17.510000228881836</v>
      </c>
      <c r="Q3" s="207">
        <v>18.690000534057617</v>
      </c>
      <c r="R3" s="207">
        <v>17.68000030517578</v>
      </c>
      <c r="S3" s="207">
        <v>16.690000534057617</v>
      </c>
      <c r="T3" s="207">
        <v>15.600000381469727</v>
      </c>
      <c r="U3" s="207">
        <v>14.5600004196167</v>
      </c>
      <c r="V3" s="207">
        <v>13.8100004196167</v>
      </c>
      <c r="W3" s="207">
        <v>13.420000076293945</v>
      </c>
      <c r="X3" s="207">
        <v>13.760000228881836</v>
      </c>
      <c r="Y3" s="207">
        <v>13.25</v>
      </c>
      <c r="Z3" s="214">
        <f aca="true" t="shared" si="0" ref="Z3:Z33">AVERAGE(B3:Y3)</f>
        <v>16.078333338101704</v>
      </c>
      <c r="AA3" s="151">
        <v>20.860000610351562</v>
      </c>
      <c r="AB3" s="152" t="s">
        <v>342</v>
      </c>
      <c r="AC3" s="2">
        <v>1</v>
      </c>
      <c r="AD3" s="151">
        <v>13.119999885559082</v>
      </c>
      <c r="AE3" s="253" t="s">
        <v>97</v>
      </c>
      <c r="AF3" s="1"/>
    </row>
    <row r="4" spans="1:32" ht="11.25" customHeight="1">
      <c r="A4" s="215">
        <v>2</v>
      </c>
      <c r="B4" s="207">
        <v>14.0600004196167</v>
      </c>
      <c r="C4" s="207">
        <v>15.300000190734863</v>
      </c>
      <c r="D4" s="207">
        <v>16.6200008392334</v>
      </c>
      <c r="E4" s="207">
        <v>16.559999465942383</v>
      </c>
      <c r="F4" s="207">
        <v>16.959999084472656</v>
      </c>
      <c r="G4" s="207">
        <v>17.219999313354492</v>
      </c>
      <c r="H4" s="207">
        <v>18.670000076293945</v>
      </c>
      <c r="I4" s="207">
        <v>18.850000381469727</v>
      </c>
      <c r="J4" s="207">
        <v>19.469999313354492</v>
      </c>
      <c r="K4" s="207">
        <v>21.790000915527344</v>
      </c>
      <c r="L4" s="207">
        <v>24.270000457763672</v>
      </c>
      <c r="M4" s="207">
        <v>24.59000015258789</v>
      </c>
      <c r="N4" s="207">
        <v>24.770000457763672</v>
      </c>
      <c r="O4" s="207">
        <v>22.190000534057617</v>
      </c>
      <c r="P4" s="207">
        <v>20.979999542236328</v>
      </c>
      <c r="Q4" s="207">
        <v>21.209999084472656</v>
      </c>
      <c r="R4" s="207">
        <v>20.770000457763672</v>
      </c>
      <c r="S4" s="208">
        <v>20.040000915527344</v>
      </c>
      <c r="T4" s="207">
        <v>19.559999465942383</v>
      </c>
      <c r="U4" s="207">
        <v>18.100000381469727</v>
      </c>
      <c r="V4" s="207">
        <v>17.579999923706055</v>
      </c>
      <c r="W4" s="207">
        <v>17.059999465942383</v>
      </c>
      <c r="X4" s="207">
        <v>16.68000030517578</v>
      </c>
      <c r="Y4" s="207">
        <v>17.34000015258789</v>
      </c>
      <c r="Z4" s="214">
        <f t="shared" si="0"/>
        <v>19.193333387374878</v>
      </c>
      <c r="AA4" s="151">
        <v>26.25</v>
      </c>
      <c r="AB4" s="152" t="s">
        <v>343</v>
      </c>
      <c r="AC4" s="2">
        <v>2</v>
      </c>
      <c r="AD4" s="151">
        <v>13.130000114440918</v>
      </c>
      <c r="AE4" s="253" t="s">
        <v>316</v>
      </c>
      <c r="AF4" s="1"/>
    </row>
    <row r="5" spans="1:32" ht="11.25" customHeight="1">
      <c r="A5" s="215">
        <v>3</v>
      </c>
      <c r="B5" s="207">
        <v>17.899999618530273</v>
      </c>
      <c r="C5" s="207">
        <v>18.43000030517578</v>
      </c>
      <c r="D5" s="207">
        <v>18.770000457763672</v>
      </c>
      <c r="E5" s="207">
        <v>18.59000015258789</v>
      </c>
      <c r="F5" s="207">
        <v>18.8700008392334</v>
      </c>
      <c r="G5" s="207">
        <v>18.940000534057617</v>
      </c>
      <c r="H5" s="207">
        <v>19.229999542236328</v>
      </c>
      <c r="I5" s="207">
        <v>19.670000076293945</v>
      </c>
      <c r="J5" s="207">
        <v>20.75</v>
      </c>
      <c r="K5" s="207">
        <v>19.979999542236328</v>
      </c>
      <c r="L5" s="207">
        <v>19.989999771118164</v>
      </c>
      <c r="M5" s="207">
        <v>20.190000534057617</v>
      </c>
      <c r="N5" s="207">
        <v>20.420000076293945</v>
      </c>
      <c r="O5" s="207">
        <v>21.15999984741211</v>
      </c>
      <c r="P5" s="207">
        <v>20.709999084472656</v>
      </c>
      <c r="Q5" s="207">
        <v>21.190000534057617</v>
      </c>
      <c r="R5" s="207">
        <v>20.59000015258789</v>
      </c>
      <c r="S5" s="207">
        <v>20.479999542236328</v>
      </c>
      <c r="T5" s="207">
        <v>20.139999389648438</v>
      </c>
      <c r="U5" s="207">
        <v>20.309999465942383</v>
      </c>
      <c r="V5" s="207">
        <v>20.25</v>
      </c>
      <c r="W5" s="207">
        <v>19.989999771118164</v>
      </c>
      <c r="X5" s="207">
        <v>19.809999465942383</v>
      </c>
      <c r="Y5" s="207">
        <v>19.81999969482422</v>
      </c>
      <c r="Z5" s="214">
        <f t="shared" si="0"/>
        <v>19.84083326657613</v>
      </c>
      <c r="AA5" s="151">
        <v>21.360000610351562</v>
      </c>
      <c r="AB5" s="152" t="s">
        <v>344</v>
      </c>
      <c r="AC5" s="2">
        <v>3</v>
      </c>
      <c r="AD5" s="151">
        <v>17.229999542236328</v>
      </c>
      <c r="AE5" s="253" t="s">
        <v>364</v>
      </c>
      <c r="AF5" s="1"/>
    </row>
    <row r="6" spans="1:32" ht="11.25" customHeight="1">
      <c r="A6" s="215">
        <v>4</v>
      </c>
      <c r="B6" s="207">
        <v>19.81999969482422</v>
      </c>
      <c r="C6" s="207">
        <v>19.790000915527344</v>
      </c>
      <c r="D6" s="207">
        <v>19.6299991607666</v>
      </c>
      <c r="E6" s="207">
        <v>19.700000762939453</v>
      </c>
      <c r="F6" s="207">
        <v>19.959999084472656</v>
      </c>
      <c r="G6" s="207">
        <v>20.65999984741211</v>
      </c>
      <c r="H6" s="207">
        <v>21.200000762939453</v>
      </c>
      <c r="I6" s="207">
        <v>21.690000534057617</v>
      </c>
      <c r="J6" s="207">
        <v>21.829999923706055</v>
      </c>
      <c r="K6" s="207">
        <v>22.06999969482422</v>
      </c>
      <c r="L6" s="207">
        <v>23.100000381469727</v>
      </c>
      <c r="M6" s="207">
        <v>25.059999465942383</v>
      </c>
      <c r="N6" s="207">
        <v>26.209999084472656</v>
      </c>
      <c r="O6" s="207">
        <v>24.059999465942383</v>
      </c>
      <c r="P6" s="207">
        <v>24.68000030517578</v>
      </c>
      <c r="Q6" s="207">
        <v>25.100000381469727</v>
      </c>
      <c r="R6" s="207">
        <v>24.350000381469727</v>
      </c>
      <c r="S6" s="207">
        <v>23.09000015258789</v>
      </c>
      <c r="T6" s="207">
        <v>22.190000534057617</v>
      </c>
      <c r="U6" s="207">
        <v>22.149999618530273</v>
      </c>
      <c r="V6" s="207">
        <v>21.329999923706055</v>
      </c>
      <c r="W6" s="207">
        <v>21.049999237060547</v>
      </c>
      <c r="X6" s="207">
        <v>20.920000076293945</v>
      </c>
      <c r="Y6" s="207">
        <v>20.829999923706055</v>
      </c>
      <c r="Z6" s="214">
        <f t="shared" si="0"/>
        <v>22.10291663805644</v>
      </c>
      <c r="AA6" s="151">
        <v>26.549999237060547</v>
      </c>
      <c r="AB6" s="152" t="s">
        <v>125</v>
      </c>
      <c r="AC6" s="2">
        <v>4</v>
      </c>
      <c r="AD6" s="151">
        <v>19.56999969482422</v>
      </c>
      <c r="AE6" s="253" t="s">
        <v>365</v>
      </c>
      <c r="AF6" s="1"/>
    </row>
    <row r="7" spans="1:32" ht="11.25" customHeight="1">
      <c r="A7" s="215">
        <v>5</v>
      </c>
      <c r="B7" s="207">
        <v>21.540000915527344</v>
      </c>
      <c r="C7" s="207">
        <v>20.90999984741211</v>
      </c>
      <c r="D7" s="207">
        <v>20.3700008392334</v>
      </c>
      <c r="E7" s="207">
        <v>20.06999969482422</v>
      </c>
      <c r="F7" s="207">
        <v>20.360000610351562</v>
      </c>
      <c r="G7" s="207">
        <v>20.780000686645508</v>
      </c>
      <c r="H7" s="207">
        <v>22.760000228881836</v>
      </c>
      <c r="I7" s="207">
        <v>24.510000228881836</v>
      </c>
      <c r="J7" s="207">
        <v>26.43000030517578</v>
      </c>
      <c r="K7" s="207">
        <v>28.110000610351562</v>
      </c>
      <c r="L7" s="207">
        <v>28.719999313354492</v>
      </c>
      <c r="M7" s="207">
        <v>28.65999984741211</v>
      </c>
      <c r="N7" s="207">
        <v>29.209999084472656</v>
      </c>
      <c r="O7" s="207">
        <v>28.889999389648438</v>
      </c>
      <c r="P7" s="207">
        <v>27.899999618530273</v>
      </c>
      <c r="Q7" s="207">
        <v>27.239999771118164</v>
      </c>
      <c r="R7" s="207">
        <v>24.829999923706055</v>
      </c>
      <c r="S7" s="207">
        <v>23.579999923706055</v>
      </c>
      <c r="T7" s="207">
        <v>22.15999984741211</v>
      </c>
      <c r="U7" s="207">
        <v>20.780000686645508</v>
      </c>
      <c r="V7" s="207">
        <v>20.15999984741211</v>
      </c>
      <c r="W7" s="207">
        <v>20.579999923706055</v>
      </c>
      <c r="X7" s="207">
        <v>20.18000030517578</v>
      </c>
      <c r="Y7" s="207">
        <v>20</v>
      </c>
      <c r="Z7" s="214">
        <f t="shared" si="0"/>
        <v>23.697083393732708</v>
      </c>
      <c r="AA7" s="151">
        <v>29.959999084472656</v>
      </c>
      <c r="AB7" s="152" t="s">
        <v>345</v>
      </c>
      <c r="AC7" s="2">
        <v>5</v>
      </c>
      <c r="AD7" s="151">
        <v>19.719999313354492</v>
      </c>
      <c r="AE7" s="253" t="s">
        <v>366</v>
      </c>
      <c r="AF7" s="1"/>
    </row>
    <row r="8" spans="1:32" ht="11.25" customHeight="1">
      <c r="A8" s="215">
        <v>6</v>
      </c>
      <c r="B8" s="207">
        <v>19.690000534057617</v>
      </c>
      <c r="C8" s="207">
        <v>19.3799991607666</v>
      </c>
      <c r="D8" s="207">
        <v>19.979999542236328</v>
      </c>
      <c r="E8" s="207">
        <v>19.190000534057617</v>
      </c>
      <c r="F8" s="207">
        <v>19.010000228881836</v>
      </c>
      <c r="G8" s="207">
        <v>19.950000762939453</v>
      </c>
      <c r="H8" s="207">
        <v>22.200000762939453</v>
      </c>
      <c r="I8" s="207">
        <v>25.719999313354492</v>
      </c>
      <c r="J8" s="207">
        <v>26.209999084472656</v>
      </c>
      <c r="K8" s="207">
        <v>25.989999771118164</v>
      </c>
      <c r="L8" s="207">
        <v>26.920000076293945</v>
      </c>
      <c r="M8" s="207">
        <v>26.700000762939453</v>
      </c>
      <c r="N8" s="207">
        <v>27.1299991607666</v>
      </c>
      <c r="O8" s="207">
        <v>27.030000686645508</v>
      </c>
      <c r="P8" s="207">
        <v>26.1200008392334</v>
      </c>
      <c r="Q8" s="207">
        <v>24.520000457763672</v>
      </c>
      <c r="R8" s="207">
        <v>23.479999542236328</v>
      </c>
      <c r="S8" s="207">
        <v>22.600000381469727</v>
      </c>
      <c r="T8" s="207">
        <v>22.5</v>
      </c>
      <c r="U8" s="207">
        <v>22.299999237060547</v>
      </c>
      <c r="V8" s="207">
        <v>22.719999313354492</v>
      </c>
      <c r="W8" s="207">
        <v>22.530000686645508</v>
      </c>
      <c r="X8" s="207">
        <v>22.350000381469727</v>
      </c>
      <c r="Y8" s="207">
        <v>22.3700008392334</v>
      </c>
      <c r="Z8" s="214">
        <f t="shared" si="0"/>
        <v>23.19125008583069</v>
      </c>
      <c r="AA8" s="151">
        <v>28.020000457763672</v>
      </c>
      <c r="AB8" s="152" t="s">
        <v>120</v>
      </c>
      <c r="AC8" s="2">
        <v>6</v>
      </c>
      <c r="AD8" s="151">
        <v>18.729999542236328</v>
      </c>
      <c r="AE8" s="253" t="s">
        <v>367</v>
      </c>
      <c r="AF8" s="1"/>
    </row>
    <row r="9" spans="1:32" ht="11.25" customHeight="1">
      <c r="A9" s="215">
        <v>7</v>
      </c>
      <c r="B9" s="207">
        <v>22.56999969482422</v>
      </c>
      <c r="C9" s="207">
        <v>22.649999618530273</v>
      </c>
      <c r="D9" s="207">
        <v>22.649999618530273</v>
      </c>
      <c r="E9" s="207">
        <v>22.549999237060547</v>
      </c>
      <c r="F9" s="207">
        <v>22.389999389648438</v>
      </c>
      <c r="G9" s="207">
        <v>22.440000534057617</v>
      </c>
      <c r="H9" s="207">
        <v>22.350000381469727</v>
      </c>
      <c r="I9" s="207">
        <v>22.020000457763672</v>
      </c>
      <c r="J9" s="207">
        <v>21.389999389648438</v>
      </c>
      <c r="K9" s="207">
        <v>22.290000915527344</v>
      </c>
      <c r="L9" s="207">
        <v>21.790000915527344</v>
      </c>
      <c r="M9" s="207">
        <v>23.139999389648438</v>
      </c>
      <c r="N9" s="207">
        <v>24.3700008392334</v>
      </c>
      <c r="O9" s="207">
        <v>25.399999618530273</v>
      </c>
      <c r="P9" s="207">
        <v>24.979999542236328</v>
      </c>
      <c r="Q9" s="207">
        <v>24.110000610351562</v>
      </c>
      <c r="R9" s="207">
        <v>23.360000610351562</v>
      </c>
      <c r="S9" s="207">
        <v>22.770000457763672</v>
      </c>
      <c r="T9" s="207">
        <v>21.09000015258789</v>
      </c>
      <c r="U9" s="207">
        <v>20.75</v>
      </c>
      <c r="V9" s="207">
        <v>20.780000686645508</v>
      </c>
      <c r="W9" s="207">
        <v>21.100000381469727</v>
      </c>
      <c r="X9" s="207">
        <v>20.469999313354492</v>
      </c>
      <c r="Y9" s="207">
        <v>20.850000381469727</v>
      </c>
      <c r="Z9" s="214">
        <f t="shared" si="0"/>
        <v>22.4275000890096</v>
      </c>
      <c r="AA9" s="151">
        <v>26.15999984741211</v>
      </c>
      <c r="AB9" s="152" t="s">
        <v>188</v>
      </c>
      <c r="AC9" s="2">
        <v>7</v>
      </c>
      <c r="AD9" s="151">
        <v>20.40999984741211</v>
      </c>
      <c r="AE9" s="253" t="s">
        <v>368</v>
      </c>
      <c r="AF9" s="1"/>
    </row>
    <row r="10" spans="1:32" ht="11.25" customHeight="1">
      <c r="A10" s="215">
        <v>8</v>
      </c>
      <c r="B10" s="207">
        <v>20.700000762939453</v>
      </c>
      <c r="C10" s="207">
        <v>20.09000015258789</v>
      </c>
      <c r="D10" s="207">
        <v>20.309999465942383</v>
      </c>
      <c r="E10" s="207">
        <v>20.360000610351562</v>
      </c>
      <c r="F10" s="207">
        <v>20.579999923706055</v>
      </c>
      <c r="G10" s="207">
        <v>20.6200008392334</v>
      </c>
      <c r="H10" s="207">
        <v>21.18000030517578</v>
      </c>
      <c r="I10" s="207">
        <v>21.190000534057617</v>
      </c>
      <c r="J10" s="207">
        <v>22.469999313354492</v>
      </c>
      <c r="K10" s="207">
        <v>21.3700008392334</v>
      </c>
      <c r="L10" s="207">
        <v>20.75</v>
      </c>
      <c r="M10" s="207">
        <v>20.700000762939453</v>
      </c>
      <c r="N10" s="207">
        <v>21.479999542236328</v>
      </c>
      <c r="O10" s="207">
        <v>21.770000457763672</v>
      </c>
      <c r="P10" s="207">
        <v>21.56999969482422</v>
      </c>
      <c r="Q10" s="207">
        <v>21.270000457763672</v>
      </c>
      <c r="R10" s="207">
        <v>20.489999771118164</v>
      </c>
      <c r="S10" s="207">
        <v>19.969999313354492</v>
      </c>
      <c r="T10" s="207">
        <v>19.649999618530273</v>
      </c>
      <c r="U10" s="207">
        <v>19.579999923706055</v>
      </c>
      <c r="V10" s="207">
        <v>19.579999923706055</v>
      </c>
      <c r="W10" s="207">
        <v>19.260000228881836</v>
      </c>
      <c r="X10" s="207">
        <v>19.270000457763672</v>
      </c>
      <c r="Y10" s="207">
        <v>19.110000610351562</v>
      </c>
      <c r="Z10" s="214">
        <f t="shared" si="0"/>
        <v>20.55500014623006</v>
      </c>
      <c r="AA10" s="151">
        <v>22.84000015258789</v>
      </c>
      <c r="AB10" s="152" t="s">
        <v>346</v>
      </c>
      <c r="AC10" s="2">
        <v>8</v>
      </c>
      <c r="AD10" s="151">
        <v>19.030000686645508</v>
      </c>
      <c r="AE10" s="253" t="s">
        <v>142</v>
      </c>
      <c r="AF10" s="1"/>
    </row>
    <row r="11" spans="1:32" ht="11.25" customHeight="1">
      <c r="A11" s="215">
        <v>9</v>
      </c>
      <c r="B11" s="207">
        <v>19.110000610351562</v>
      </c>
      <c r="C11" s="207">
        <v>18.860000610351562</v>
      </c>
      <c r="D11" s="207">
        <v>18.709999084472656</v>
      </c>
      <c r="E11" s="207">
        <v>18.540000915527344</v>
      </c>
      <c r="F11" s="207">
        <v>18.459999084472656</v>
      </c>
      <c r="G11" s="207">
        <v>18.760000228881836</v>
      </c>
      <c r="H11" s="207">
        <v>19.489999771118164</v>
      </c>
      <c r="I11" s="207">
        <v>20.09000015258789</v>
      </c>
      <c r="J11" s="207">
        <v>19.360000610351562</v>
      </c>
      <c r="K11" s="207">
        <v>20.049999237060547</v>
      </c>
      <c r="L11" s="207">
        <v>19.8700008392334</v>
      </c>
      <c r="M11" s="207">
        <v>21.65999984741211</v>
      </c>
      <c r="N11" s="207">
        <v>21.209999084472656</v>
      </c>
      <c r="O11" s="207">
        <v>20.700000762939453</v>
      </c>
      <c r="P11" s="207">
        <v>20.479999542236328</v>
      </c>
      <c r="Q11" s="207">
        <v>20.1299991607666</v>
      </c>
      <c r="R11" s="207">
        <v>20.1299991607666</v>
      </c>
      <c r="S11" s="207">
        <v>18.219999313354492</v>
      </c>
      <c r="T11" s="207">
        <v>16.510000228881836</v>
      </c>
      <c r="U11" s="207">
        <v>15.739999771118164</v>
      </c>
      <c r="V11" s="207">
        <v>15.949999809265137</v>
      </c>
      <c r="W11" s="207">
        <v>15.59000015258789</v>
      </c>
      <c r="X11" s="207">
        <v>15.34000015258789</v>
      </c>
      <c r="Y11" s="207">
        <v>14.949999809265137</v>
      </c>
      <c r="Z11" s="214">
        <f t="shared" si="0"/>
        <v>18.66291658083598</v>
      </c>
      <c r="AA11" s="151">
        <v>21.84000015258789</v>
      </c>
      <c r="AB11" s="152" t="s">
        <v>171</v>
      </c>
      <c r="AC11" s="2">
        <v>9</v>
      </c>
      <c r="AD11" s="151">
        <v>14.90999984741211</v>
      </c>
      <c r="AE11" s="253" t="s">
        <v>369</v>
      </c>
      <c r="AF11" s="1"/>
    </row>
    <row r="12" spans="1:32" ht="11.25" customHeight="1">
      <c r="A12" s="223">
        <v>10</v>
      </c>
      <c r="B12" s="209">
        <v>14.630000114440918</v>
      </c>
      <c r="C12" s="209">
        <v>14.369999885559082</v>
      </c>
      <c r="D12" s="209">
        <v>14.5</v>
      </c>
      <c r="E12" s="209">
        <v>14.699999809265137</v>
      </c>
      <c r="F12" s="209">
        <v>14.949999809265137</v>
      </c>
      <c r="G12" s="209">
        <v>16.18000030517578</v>
      </c>
      <c r="H12" s="209">
        <v>19.1200008392334</v>
      </c>
      <c r="I12" s="209">
        <v>21.31999969482422</v>
      </c>
      <c r="J12" s="209">
        <v>22.459999084472656</v>
      </c>
      <c r="K12" s="209">
        <v>22.84000015258789</v>
      </c>
      <c r="L12" s="209">
        <v>23.709999084472656</v>
      </c>
      <c r="M12" s="209">
        <v>23.440000534057617</v>
      </c>
      <c r="N12" s="209">
        <v>23.829999923706055</v>
      </c>
      <c r="O12" s="209">
        <v>23.81999969482422</v>
      </c>
      <c r="P12" s="209">
        <v>22.989999771118164</v>
      </c>
      <c r="Q12" s="209">
        <v>23.1299991607666</v>
      </c>
      <c r="R12" s="209">
        <v>21.3799991607666</v>
      </c>
      <c r="S12" s="209">
        <v>20.940000534057617</v>
      </c>
      <c r="T12" s="209">
        <v>19.940000534057617</v>
      </c>
      <c r="U12" s="209">
        <v>19.1299991607666</v>
      </c>
      <c r="V12" s="209">
        <v>19.010000228881836</v>
      </c>
      <c r="W12" s="209">
        <v>18.34000015258789</v>
      </c>
      <c r="X12" s="209">
        <v>18.600000381469727</v>
      </c>
      <c r="Y12" s="209">
        <v>18.81999969482422</v>
      </c>
      <c r="Z12" s="224">
        <f t="shared" si="0"/>
        <v>19.672916571299236</v>
      </c>
      <c r="AA12" s="157">
        <v>25.260000228881836</v>
      </c>
      <c r="AB12" s="210" t="s">
        <v>345</v>
      </c>
      <c r="AC12" s="211">
        <v>10</v>
      </c>
      <c r="AD12" s="157">
        <v>14.279999732971191</v>
      </c>
      <c r="AE12" s="254" t="s">
        <v>241</v>
      </c>
      <c r="AF12" s="1"/>
    </row>
    <row r="13" spans="1:32" ht="11.25" customHeight="1">
      <c r="A13" s="215">
        <v>11</v>
      </c>
      <c r="B13" s="207">
        <v>19.149999618530273</v>
      </c>
      <c r="C13" s="207">
        <v>19.510000228881836</v>
      </c>
      <c r="D13" s="207">
        <v>19.780000686645508</v>
      </c>
      <c r="E13" s="207">
        <v>20.030000686645508</v>
      </c>
      <c r="F13" s="207">
        <v>20.34000015258789</v>
      </c>
      <c r="G13" s="207">
        <v>20.479999542236328</v>
      </c>
      <c r="H13" s="207">
        <v>21.940000534057617</v>
      </c>
      <c r="I13" s="207">
        <v>23.950000762939453</v>
      </c>
      <c r="J13" s="207">
        <v>25.729999542236328</v>
      </c>
      <c r="K13" s="207">
        <v>26.239999771118164</v>
      </c>
      <c r="L13" s="207">
        <v>26.190000534057617</v>
      </c>
      <c r="M13" s="207">
        <v>26.559999465942383</v>
      </c>
      <c r="N13" s="207">
        <v>26.25</v>
      </c>
      <c r="O13" s="207">
        <v>25.940000534057617</v>
      </c>
      <c r="P13" s="207">
        <v>25.079999923706055</v>
      </c>
      <c r="Q13" s="207">
        <v>24.709999084472656</v>
      </c>
      <c r="R13" s="207">
        <v>24.020000457763672</v>
      </c>
      <c r="S13" s="207">
        <v>22.969999313354492</v>
      </c>
      <c r="T13" s="207">
        <v>22.229999542236328</v>
      </c>
      <c r="U13" s="207">
        <v>21.219999313354492</v>
      </c>
      <c r="V13" s="207">
        <v>21.149999618530273</v>
      </c>
      <c r="W13" s="207">
        <v>21.90999984741211</v>
      </c>
      <c r="X13" s="207">
        <v>21.18000030517578</v>
      </c>
      <c r="Y13" s="207">
        <v>21.600000381469727</v>
      </c>
      <c r="Z13" s="214">
        <f t="shared" si="0"/>
        <v>22.83999999364217</v>
      </c>
      <c r="AA13" s="151">
        <v>27.950000762939453</v>
      </c>
      <c r="AB13" s="152" t="s">
        <v>347</v>
      </c>
      <c r="AC13" s="2">
        <v>11</v>
      </c>
      <c r="AD13" s="151">
        <v>18.809999465942383</v>
      </c>
      <c r="AE13" s="253" t="s">
        <v>149</v>
      </c>
      <c r="AF13" s="1"/>
    </row>
    <row r="14" spans="1:32" ht="11.25" customHeight="1">
      <c r="A14" s="215">
        <v>12</v>
      </c>
      <c r="B14" s="207">
        <v>21.510000228881836</v>
      </c>
      <c r="C14" s="207">
        <v>21.3700008392334</v>
      </c>
      <c r="D14" s="207">
        <v>21.260000228881836</v>
      </c>
      <c r="E14" s="207">
        <v>21.389999389648438</v>
      </c>
      <c r="F14" s="207">
        <v>21.239999771118164</v>
      </c>
      <c r="G14" s="207">
        <v>21.520000457763672</v>
      </c>
      <c r="H14" s="207">
        <v>23.139999389648438</v>
      </c>
      <c r="I14" s="207">
        <v>24.260000228881836</v>
      </c>
      <c r="J14" s="207">
        <v>25.719999313354492</v>
      </c>
      <c r="K14" s="207">
        <v>27.440000534057617</v>
      </c>
      <c r="L14" s="207">
        <v>27.540000915527344</v>
      </c>
      <c r="M14" s="207">
        <v>27.739999771118164</v>
      </c>
      <c r="N14" s="207">
        <v>27.979999542236328</v>
      </c>
      <c r="O14" s="207">
        <v>23.420000076293945</v>
      </c>
      <c r="P14" s="207">
        <v>21.950000762939453</v>
      </c>
      <c r="Q14" s="207">
        <v>22.559999465942383</v>
      </c>
      <c r="R14" s="207">
        <v>21.670000076293945</v>
      </c>
      <c r="S14" s="207">
        <v>21.43000030517578</v>
      </c>
      <c r="T14" s="207">
        <v>20.969999313354492</v>
      </c>
      <c r="U14" s="207">
        <v>20.290000915527344</v>
      </c>
      <c r="V14" s="207">
        <v>19.940000534057617</v>
      </c>
      <c r="W14" s="207">
        <v>19.780000686645508</v>
      </c>
      <c r="X14" s="207">
        <v>19.760000228881836</v>
      </c>
      <c r="Y14" s="207">
        <v>19.450000762939453</v>
      </c>
      <c r="Z14" s="214">
        <f t="shared" si="0"/>
        <v>22.638750155766804</v>
      </c>
      <c r="AA14" s="151">
        <v>29.520000457763672</v>
      </c>
      <c r="AB14" s="152" t="s">
        <v>62</v>
      </c>
      <c r="AC14" s="2">
        <v>12</v>
      </c>
      <c r="AD14" s="151">
        <v>19.3799991607666</v>
      </c>
      <c r="AE14" s="253" t="s">
        <v>92</v>
      </c>
      <c r="AF14" s="1"/>
    </row>
    <row r="15" spans="1:32" ht="11.25" customHeight="1">
      <c r="A15" s="215">
        <v>13</v>
      </c>
      <c r="B15" s="207">
        <v>19.100000381469727</v>
      </c>
      <c r="C15" s="207">
        <v>18.8700008392334</v>
      </c>
      <c r="D15" s="207">
        <v>18.860000610351562</v>
      </c>
      <c r="E15" s="207">
        <v>18.6200008392334</v>
      </c>
      <c r="F15" s="207">
        <v>18.90999984741211</v>
      </c>
      <c r="G15" s="207">
        <v>20.260000228881836</v>
      </c>
      <c r="H15" s="207">
        <v>21.299999237060547</v>
      </c>
      <c r="I15" s="207">
        <v>23.059999465942383</v>
      </c>
      <c r="J15" s="207">
        <v>25.93000030517578</v>
      </c>
      <c r="K15" s="207">
        <v>27.260000228881836</v>
      </c>
      <c r="L15" s="207">
        <v>27.190000534057617</v>
      </c>
      <c r="M15" s="207">
        <v>26.639999389648438</v>
      </c>
      <c r="N15" s="207">
        <v>24.920000076293945</v>
      </c>
      <c r="O15" s="207">
        <v>26.479999542236328</v>
      </c>
      <c r="P15" s="207">
        <v>25.59000015258789</v>
      </c>
      <c r="Q15" s="207">
        <v>25.440000534057617</v>
      </c>
      <c r="R15" s="207">
        <v>23.59000015258789</v>
      </c>
      <c r="S15" s="207">
        <v>23</v>
      </c>
      <c r="T15" s="207">
        <v>22.020000457763672</v>
      </c>
      <c r="U15" s="207">
        <v>21.209999084472656</v>
      </c>
      <c r="V15" s="207">
        <v>20.950000762939453</v>
      </c>
      <c r="W15" s="207">
        <v>21.3799991607666</v>
      </c>
      <c r="X15" s="207">
        <v>21.270000457763672</v>
      </c>
      <c r="Y15" s="207">
        <v>21.860000610351562</v>
      </c>
      <c r="Z15" s="214">
        <f t="shared" si="0"/>
        <v>22.65458345413208</v>
      </c>
      <c r="AA15" s="151">
        <v>28.360000610351562</v>
      </c>
      <c r="AB15" s="152" t="s">
        <v>120</v>
      </c>
      <c r="AC15" s="2">
        <v>13</v>
      </c>
      <c r="AD15" s="151">
        <v>18.559999465942383</v>
      </c>
      <c r="AE15" s="253" t="s">
        <v>151</v>
      </c>
      <c r="AF15" s="1"/>
    </row>
    <row r="16" spans="1:32" ht="11.25" customHeight="1">
      <c r="A16" s="215">
        <v>14</v>
      </c>
      <c r="B16" s="207">
        <v>21.139999389648438</v>
      </c>
      <c r="C16" s="207">
        <v>20.940000534057617</v>
      </c>
      <c r="D16" s="207">
        <v>21.18000030517578</v>
      </c>
      <c r="E16" s="207">
        <v>22.15999984741211</v>
      </c>
      <c r="F16" s="207">
        <v>22.18000030517578</v>
      </c>
      <c r="G16" s="207">
        <v>22.59000015258789</v>
      </c>
      <c r="H16" s="207">
        <v>23.959999084472656</v>
      </c>
      <c r="I16" s="207">
        <v>24.469999313354492</v>
      </c>
      <c r="J16" s="207">
        <v>25.56999969482422</v>
      </c>
      <c r="K16" s="207">
        <v>26.760000228881836</v>
      </c>
      <c r="L16" s="207">
        <v>25.649999618530273</v>
      </c>
      <c r="M16" s="207">
        <v>24.239999771118164</v>
      </c>
      <c r="N16" s="207">
        <v>25.860000610351562</v>
      </c>
      <c r="O16" s="207">
        <v>28.229999542236328</v>
      </c>
      <c r="P16" s="207">
        <v>27.450000762939453</v>
      </c>
      <c r="Q16" s="207">
        <v>26.15999984741211</v>
      </c>
      <c r="R16" s="207">
        <v>25.219999313354492</v>
      </c>
      <c r="S16" s="207">
        <v>24.3700008392334</v>
      </c>
      <c r="T16" s="207">
        <v>23.09000015258789</v>
      </c>
      <c r="U16" s="207">
        <v>22.110000610351562</v>
      </c>
      <c r="V16" s="207">
        <v>22.079999923706055</v>
      </c>
      <c r="W16" s="207">
        <v>21.899999618530273</v>
      </c>
      <c r="X16" s="207">
        <v>22.010000228881836</v>
      </c>
      <c r="Y16" s="207">
        <v>21.829999923706055</v>
      </c>
      <c r="Z16" s="214">
        <f t="shared" si="0"/>
        <v>23.797916650772095</v>
      </c>
      <c r="AA16" s="151">
        <v>29.219999313354492</v>
      </c>
      <c r="AB16" s="152" t="s">
        <v>348</v>
      </c>
      <c r="AC16" s="2">
        <v>14</v>
      </c>
      <c r="AD16" s="151">
        <v>20.899999618530273</v>
      </c>
      <c r="AE16" s="253" t="s">
        <v>370</v>
      </c>
      <c r="AF16" s="1"/>
    </row>
    <row r="17" spans="1:32" ht="11.25" customHeight="1">
      <c r="A17" s="215">
        <v>15</v>
      </c>
      <c r="B17" s="207">
        <v>21.479999542236328</v>
      </c>
      <c r="C17" s="207">
        <v>21.049999237060547</v>
      </c>
      <c r="D17" s="207">
        <v>20.3799991607666</v>
      </c>
      <c r="E17" s="207">
        <v>19.940000534057617</v>
      </c>
      <c r="F17" s="207">
        <v>19.889999389648438</v>
      </c>
      <c r="G17" s="207">
        <v>20.8799991607666</v>
      </c>
      <c r="H17" s="207">
        <v>21.25</v>
      </c>
      <c r="I17" s="207">
        <v>23.34000015258789</v>
      </c>
      <c r="J17" s="207">
        <v>24.149999618530273</v>
      </c>
      <c r="K17" s="207">
        <v>24.34000015258789</v>
      </c>
      <c r="L17" s="207">
        <v>24.56999969482422</v>
      </c>
      <c r="M17" s="207">
        <v>24.59000015258789</v>
      </c>
      <c r="N17" s="207">
        <v>25.209999084472656</v>
      </c>
      <c r="O17" s="207">
        <v>24.110000610351562</v>
      </c>
      <c r="P17" s="207">
        <v>23.5</v>
      </c>
      <c r="Q17" s="207">
        <v>22.110000610351562</v>
      </c>
      <c r="R17" s="207">
        <v>20.93000030517578</v>
      </c>
      <c r="S17" s="207">
        <v>20.459999084472656</v>
      </c>
      <c r="T17" s="207">
        <v>20.170000076293945</v>
      </c>
      <c r="U17" s="207">
        <v>19.6200008392334</v>
      </c>
      <c r="V17" s="207">
        <v>19.530000686645508</v>
      </c>
      <c r="W17" s="207">
        <v>18.75</v>
      </c>
      <c r="X17" s="207">
        <v>19.020000457763672</v>
      </c>
      <c r="Y17" s="207">
        <v>18.719999313354492</v>
      </c>
      <c r="Z17" s="214">
        <f t="shared" si="0"/>
        <v>21.582916577657063</v>
      </c>
      <c r="AA17" s="151">
        <v>25.670000076293945</v>
      </c>
      <c r="AB17" s="152" t="s">
        <v>349</v>
      </c>
      <c r="AC17" s="2">
        <v>15</v>
      </c>
      <c r="AD17" s="151">
        <v>18.6200008392334</v>
      </c>
      <c r="AE17" s="253" t="s">
        <v>371</v>
      </c>
      <c r="AF17" s="1"/>
    </row>
    <row r="18" spans="1:32" ht="11.25" customHeight="1">
      <c r="A18" s="215">
        <v>16</v>
      </c>
      <c r="B18" s="207">
        <v>19.270000457763672</v>
      </c>
      <c r="C18" s="207">
        <v>18.790000915527344</v>
      </c>
      <c r="D18" s="207">
        <v>18.809999465942383</v>
      </c>
      <c r="E18" s="207">
        <v>20.049999237060547</v>
      </c>
      <c r="F18" s="207">
        <v>20.170000076293945</v>
      </c>
      <c r="G18" s="207">
        <v>19.899999618530273</v>
      </c>
      <c r="H18" s="207">
        <v>21.139999389648438</v>
      </c>
      <c r="I18" s="207">
        <v>22.139999389648438</v>
      </c>
      <c r="J18" s="207">
        <v>22.229999542236328</v>
      </c>
      <c r="K18" s="207">
        <v>22.81999969482422</v>
      </c>
      <c r="L18" s="207">
        <v>23.440000534057617</v>
      </c>
      <c r="M18" s="207">
        <v>24.31999969482422</v>
      </c>
      <c r="N18" s="207">
        <v>24.860000610351562</v>
      </c>
      <c r="O18" s="207">
        <v>25.170000076293945</v>
      </c>
      <c r="P18" s="207">
        <v>26</v>
      </c>
      <c r="Q18" s="207">
        <v>25.15999984741211</v>
      </c>
      <c r="R18" s="207">
        <v>23.600000381469727</v>
      </c>
      <c r="S18" s="207">
        <v>22.450000762939453</v>
      </c>
      <c r="T18" s="207">
        <v>22.510000228881836</v>
      </c>
      <c r="U18" s="207">
        <v>22.15999984741211</v>
      </c>
      <c r="V18" s="207">
        <v>22.030000686645508</v>
      </c>
      <c r="W18" s="207">
        <v>22.149999618530273</v>
      </c>
      <c r="X18" s="207">
        <v>21.700000762939453</v>
      </c>
      <c r="Y18" s="207">
        <v>21.059999465942383</v>
      </c>
      <c r="Z18" s="214">
        <f t="shared" si="0"/>
        <v>22.163750012715656</v>
      </c>
      <c r="AA18" s="151">
        <v>26.510000228881836</v>
      </c>
      <c r="AB18" s="152" t="s">
        <v>350</v>
      </c>
      <c r="AC18" s="2">
        <v>16</v>
      </c>
      <c r="AD18" s="151">
        <v>18.3799991607666</v>
      </c>
      <c r="AE18" s="253" t="s">
        <v>372</v>
      </c>
      <c r="AF18" s="1"/>
    </row>
    <row r="19" spans="1:32" ht="11.25" customHeight="1">
      <c r="A19" s="215">
        <v>17</v>
      </c>
      <c r="B19" s="207">
        <v>20.719999313354492</v>
      </c>
      <c r="C19" s="207">
        <v>20.75</v>
      </c>
      <c r="D19" s="207">
        <v>20.860000610351562</v>
      </c>
      <c r="E19" s="207">
        <v>21.059999465942383</v>
      </c>
      <c r="F19" s="207">
        <v>20.93000030517578</v>
      </c>
      <c r="G19" s="207">
        <v>21.93000030517578</v>
      </c>
      <c r="H19" s="207">
        <v>23.420000076293945</v>
      </c>
      <c r="I19" s="207">
        <v>25.34000015258789</v>
      </c>
      <c r="J19" s="207">
        <v>26.309999465942383</v>
      </c>
      <c r="K19" s="207">
        <v>26.459999084472656</v>
      </c>
      <c r="L19" s="207">
        <v>26.610000610351562</v>
      </c>
      <c r="M19" s="207">
        <v>26.639999389648438</v>
      </c>
      <c r="N19" s="207">
        <v>27.420000076293945</v>
      </c>
      <c r="O19" s="207">
        <v>27.360000610351562</v>
      </c>
      <c r="P19" s="207">
        <v>28.399999618530273</v>
      </c>
      <c r="Q19" s="207">
        <v>27.510000228881836</v>
      </c>
      <c r="R19" s="207">
        <v>25.479999542236328</v>
      </c>
      <c r="S19" s="207">
        <v>24.290000915527344</v>
      </c>
      <c r="T19" s="207">
        <v>23.200000762939453</v>
      </c>
      <c r="U19" s="207">
        <v>22.770000457763672</v>
      </c>
      <c r="V19" s="207">
        <v>22.979999542236328</v>
      </c>
      <c r="W19" s="207">
        <v>22.6299991607666</v>
      </c>
      <c r="X19" s="207">
        <v>22.639999389648438</v>
      </c>
      <c r="Y19" s="207">
        <v>22.969999313354492</v>
      </c>
      <c r="Z19" s="214">
        <f t="shared" si="0"/>
        <v>24.111666599909466</v>
      </c>
      <c r="AA19" s="151">
        <v>28.649999618530273</v>
      </c>
      <c r="AB19" s="152" t="s">
        <v>351</v>
      </c>
      <c r="AC19" s="2">
        <v>17</v>
      </c>
      <c r="AD19" s="151">
        <v>20.56999969482422</v>
      </c>
      <c r="AE19" s="253" t="s">
        <v>373</v>
      </c>
      <c r="AF19" s="1"/>
    </row>
    <row r="20" spans="1:32" ht="11.25" customHeight="1">
      <c r="A20" s="215">
        <v>18</v>
      </c>
      <c r="B20" s="207">
        <v>22.75</v>
      </c>
      <c r="C20" s="207">
        <v>22.3799991607666</v>
      </c>
      <c r="D20" s="207">
        <v>22.329999923706055</v>
      </c>
      <c r="E20" s="207">
        <v>22.549999237060547</v>
      </c>
      <c r="F20" s="207">
        <v>22.5</v>
      </c>
      <c r="G20" s="207">
        <v>23.09000015258789</v>
      </c>
      <c r="H20" s="207">
        <v>24.190000534057617</v>
      </c>
      <c r="I20" s="207">
        <v>24.459999084472656</v>
      </c>
      <c r="J20" s="207">
        <v>24.520000457763672</v>
      </c>
      <c r="K20" s="207">
        <v>25.110000610351562</v>
      </c>
      <c r="L20" s="207">
        <v>24.860000610351562</v>
      </c>
      <c r="M20" s="207">
        <v>24.520000457763672</v>
      </c>
      <c r="N20" s="207">
        <v>23.8799991607666</v>
      </c>
      <c r="O20" s="207">
        <v>24.260000228881836</v>
      </c>
      <c r="P20" s="207">
        <v>25.56999969482422</v>
      </c>
      <c r="Q20" s="207">
        <v>26.139999389648438</v>
      </c>
      <c r="R20" s="207">
        <v>24.530000686645508</v>
      </c>
      <c r="S20" s="207">
        <v>23.889999389648438</v>
      </c>
      <c r="T20" s="207">
        <v>23.65999984741211</v>
      </c>
      <c r="U20" s="207">
        <v>23.1299991607666</v>
      </c>
      <c r="V20" s="207">
        <v>22.84000015258789</v>
      </c>
      <c r="W20" s="207">
        <v>22.530000686645508</v>
      </c>
      <c r="X20" s="207">
        <v>22.40999984741211</v>
      </c>
      <c r="Y20" s="207">
        <v>22.350000381469727</v>
      </c>
      <c r="Z20" s="214">
        <f t="shared" si="0"/>
        <v>23.685416618982952</v>
      </c>
      <c r="AA20" s="151">
        <v>26.90999984741211</v>
      </c>
      <c r="AB20" s="152" t="s">
        <v>352</v>
      </c>
      <c r="AC20" s="2">
        <v>18</v>
      </c>
      <c r="AD20" s="151">
        <v>22.110000610351562</v>
      </c>
      <c r="AE20" s="253" t="s">
        <v>331</v>
      </c>
      <c r="AF20" s="1"/>
    </row>
    <row r="21" spans="1:32" ht="11.25" customHeight="1">
      <c r="A21" s="215">
        <v>19</v>
      </c>
      <c r="B21" s="207">
        <v>22.6200008392334</v>
      </c>
      <c r="C21" s="207">
        <v>22.31999969482422</v>
      </c>
      <c r="D21" s="207">
        <v>21.979999542236328</v>
      </c>
      <c r="E21" s="207">
        <v>21.229999542236328</v>
      </c>
      <c r="F21" s="207">
        <v>21.1299991607666</v>
      </c>
      <c r="G21" s="207">
        <v>21.670000076293945</v>
      </c>
      <c r="H21" s="207">
        <v>22.399999618530273</v>
      </c>
      <c r="I21" s="207">
        <v>25.520000457763672</v>
      </c>
      <c r="J21" s="207">
        <v>26.399999618530273</v>
      </c>
      <c r="K21" s="207">
        <v>25.639999389648438</v>
      </c>
      <c r="L21" s="207">
        <v>26.5</v>
      </c>
      <c r="M21" s="207">
        <v>26.360000610351562</v>
      </c>
      <c r="N21" s="207">
        <v>26.229999542236328</v>
      </c>
      <c r="O21" s="207">
        <v>26.15999984741211</v>
      </c>
      <c r="P21" s="207">
        <v>25.81999969482422</v>
      </c>
      <c r="Q21" s="207">
        <v>24.920000076293945</v>
      </c>
      <c r="R21" s="207">
        <v>24.190000534057617</v>
      </c>
      <c r="S21" s="207">
        <v>23.68000030517578</v>
      </c>
      <c r="T21" s="207">
        <v>22.610000610351562</v>
      </c>
      <c r="U21" s="207">
        <v>22.329999923706055</v>
      </c>
      <c r="V21" s="207">
        <v>22.200000762939453</v>
      </c>
      <c r="W21" s="207">
        <v>21.170000076293945</v>
      </c>
      <c r="X21" s="207">
        <v>21.06999969482422</v>
      </c>
      <c r="Y21" s="207">
        <v>20.34000015258789</v>
      </c>
      <c r="Z21" s="214">
        <f t="shared" si="0"/>
        <v>23.520416657129925</v>
      </c>
      <c r="AA21" s="151">
        <v>27.209999084472656</v>
      </c>
      <c r="AB21" s="152" t="s">
        <v>353</v>
      </c>
      <c r="AC21" s="2">
        <v>19</v>
      </c>
      <c r="AD21" s="151">
        <v>20.309999465942383</v>
      </c>
      <c r="AE21" s="253" t="s">
        <v>374</v>
      </c>
      <c r="AF21" s="1"/>
    </row>
    <row r="22" spans="1:32" ht="11.25" customHeight="1">
      <c r="A22" s="223">
        <v>20</v>
      </c>
      <c r="B22" s="209">
        <v>20.760000228881836</v>
      </c>
      <c r="C22" s="209">
        <v>20.290000915527344</v>
      </c>
      <c r="D22" s="209">
        <v>19.6299991607666</v>
      </c>
      <c r="E22" s="209">
        <v>19.5</v>
      </c>
      <c r="F22" s="209">
        <v>19.540000915527344</v>
      </c>
      <c r="G22" s="209">
        <v>19.610000610351562</v>
      </c>
      <c r="H22" s="209">
        <v>19.93000030517578</v>
      </c>
      <c r="I22" s="209">
        <v>20.309999465942383</v>
      </c>
      <c r="J22" s="209">
        <v>20.510000228881836</v>
      </c>
      <c r="K22" s="209">
        <v>20.610000610351562</v>
      </c>
      <c r="L22" s="209">
        <v>20.809999465942383</v>
      </c>
      <c r="M22" s="209">
        <v>20.549999237060547</v>
      </c>
      <c r="N22" s="209">
        <v>23.06999969482422</v>
      </c>
      <c r="O22" s="209">
        <v>22.709999084472656</v>
      </c>
      <c r="P22" s="209">
        <v>21.850000381469727</v>
      </c>
      <c r="Q22" s="209">
        <v>20.959999084472656</v>
      </c>
      <c r="R22" s="209">
        <v>20.610000610351562</v>
      </c>
      <c r="S22" s="209">
        <v>19.639999389648438</v>
      </c>
      <c r="T22" s="209">
        <v>19.350000381469727</v>
      </c>
      <c r="U22" s="209">
        <v>19.25</v>
      </c>
      <c r="V22" s="209">
        <v>19.530000686645508</v>
      </c>
      <c r="W22" s="209">
        <v>19.489999771118164</v>
      </c>
      <c r="X22" s="209">
        <v>19.690000534057617</v>
      </c>
      <c r="Y22" s="209">
        <v>19.8700008392334</v>
      </c>
      <c r="Z22" s="224">
        <f t="shared" si="0"/>
        <v>20.336250066757202</v>
      </c>
      <c r="AA22" s="157">
        <v>23.6299991607666</v>
      </c>
      <c r="AB22" s="210" t="s">
        <v>354</v>
      </c>
      <c r="AC22" s="211">
        <v>20</v>
      </c>
      <c r="AD22" s="157">
        <v>19.209999084472656</v>
      </c>
      <c r="AE22" s="254" t="s">
        <v>375</v>
      </c>
      <c r="AF22" s="1"/>
    </row>
    <row r="23" spans="1:32" ht="11.25" customHeight="1">
      <c r="A23" s="215">
        <v>21</v>
      </c>
      <c r="B23" s="207">
        <v>19.8799991607666</v>
      </c>
      <c r="C23" s="207">
        <v>20.09000015258789</v>
      </c>
      <c r="D23" s="207">
        <v>20.100000381469727</v>
      </c>
      <c r="E23" s="207">
        <v>19.940000534057617</v>
      </c>
      <c r="F23" s="207">
        <v>19.84000015258789</v>
      </c>
      <c r="G23" s="207">
        <v>19.760000228881836</v>
      </c>
      <c r="H23" s="207">
        <v>19.729999542236328</v>
      </c>
      <c r="I23" s="207">
        <v>19.809999465942383</v>
      </c>
      <c r="J23" s="207">
        <v>19.889999389648438</v>
      </c>
      <c r="K23" s="207">
        <v>20.15999984741211</v>
      </c>
      <c r="L23" s="207">
        <v>20.34000015258789</v>
      </c>
      <c r="M23" s="207">
        <v>20.65999984741211</v>
      </c>
      <c r="N23" s="207">
        <v>21.040000915527344</v>
      </c>
      <c r="O23" s="207">
        <v>21.65999984741211</v>
      </c>
      <c r="P23" s="207">
        <v>21.899999618530273</v>
      </c>
      <c r="Q23" s="207">
        <v>21.760000228881836</v>
      </c>
      <c r="R23" s="207">
        <v>21.709999084472656</v>
      </c>
      <c r="S23" s="207">
        <v>21.719999313354492</v>
      </c>
      <c r="T23" s="207">
        <v>21.610000610351562</v>
      </c>
      <c r="U23" s="207">
        <v>21.549999237060547</v>
      </c>
      <c r="V23" s="207">
        <v>21.649999618530273</v>
      </c>
      <c r="W23" s="207">
        <v>21.489999771118164</v>
      </c>
      <c r="X23" s="207">
        <v>21.610000610351562</v>
      </c>
      <c r="Y23" s="207">
        <v>21.799999237060547</v>
      </c>
      <c r="Z23" s="214">
        <f t="shared" si="0"/>
        <v>20.820833206176758</v>
      </c>
      <c r="AA23" s="151">
        <v>22.059999465942383</v>
      </c>
      <c r="AB23" s="152" t="s">
        <v>355</v>
      </c>
      <c r="AC23" s="2">
        <v>21</v>
      </c>
      <c r="AD23" s="151">
        <v>19.639999389648438</v>
      </c>
      <c r="AE23" s="253" t="s">
        <v>146</v>
      </c>
      <c r="AF23" s="1"/>
    </row>
    <row r="24" spans="1:32" ht="11.25" customHeight="1">
      <c r="A24" s="215">
        <v>22</v>
      </c>
      <c r="B24" s="207">
        <v>21.90999984741211</v>
      </c>
      <c r="C24" s="207">
        <v>21.899999618530273</v>
      </c>
      <c r="D24" s="207">
        <v>21.59000015258789</v>
      </c>
      <c r="E24" s="207">
        <v>21.420000076293945</v>
      </c>
      <c r="F24" s="207">
        <v>21.670000076293945</v>
      </c>
      <c r="G24" s="207">
        <v>22.059999465942383</v>
      </c>
      <c r="H24" s="207">
        <v>23.280000686645508</v>
      </c>
      <c r="I24" s="207">
        <v>24.559999465942383</v>
      </c>
      <c r="J24" s="207">
        <v>26.450000762939453</v>
      </c>
      <c r="K24" s="207">
        <v>27.459999084472656</v>
      </c>
      <c r="L24" s="207">
        <v>24.780000686645508</v>
      </c>
      <c r="M24" s="207">
        <v>24.920000076293945</v>
      </c>
      <c r="N24" s="207">
        <v>25.59000015258789</v>
      </c>
      <c r="O24" s="207">
        <v>25.5</v>
      </c>
      <c r="P24" s="207">
        <v>25.290000915527344</v>
      </c>
      <c r="Q24" s="207">
        <v>25.15999984741211</v>
      </c>
      <c r="R24" s="207">
        <v>25.079999923706055</v>
      </c>
      <c r="S24" s="207">
        <v>24.489999771118164</v>
      </c>
      <c r="T24" s="207">
        <v>23.860000610351562</v>
      </c>
      <c r="U24" s="207">
        <v>23.979999542236328</v>
      </c>
      <c r="V24" s="207">
        <v>23.479999542236328</v>
      </c>
      <c r="W24" s="207">
        <v>23.709999084472656</v>
      </c>
      <c r="X24" s="207">
        <v>24.149999618530273</v>
      </c>
      <c r="Y24" s="207">
        <v>23.719999313354492</v>
      </c>
      <c r="Z24" s="214">
        <f t="shared" si="0"/>
        <v>24.00041659673055</v>
      </c>
      <c r="AA24" s="151">
        <v>27.6200008392334</v>
      </c>
      <c r="AB24" s="152" t="s">
        <v>356</v>
      </c>
      <c r="AC24" s="2">
        <v>22</v>
      </c>
      <c r="AD24" s="151">
        <v>21.34000015258789</v>
      </c>
      <c r="AE24" s="253" t="s">
        <v>340</v>
      </c>
      <c r="AF24" s="1"/>
    </row>
    <row r="25" spans="1:32" ht="11.25" customHeight="1">
      <c r="A25" s="215">
        <v>23</v>
      </c>
      <c r="B25" s="207">
        <v>23.65999984741211</v>
      </c>
      <c r="C25" s="207">
        <v>23.68000030517578</v>
      </c>
      <c r="D25" s="207">
        <v>23.420000076293945</v>
      </c>
      <c r="E25" s="207">
        <v>23.59000015258789</v>
      </c>
      <c r="F25" s="207">
        <v>23.329999923706055</v>
      </c>
      <c r="G25" s="207">
        <v>23.790000915527344</v>
      </c>
      <c r="H25" s="207">
        <v>23.8799991607666</v>
      </c>
      <c r="I25" s="207">
        <v>24.729999542236328</v>
      </c>
      <c r="J25" s="207">
        <v>25.190000534057617</v>
      </c>
      <c r="K25" s="207">
        <v>25.760000228881836</v>
      </c>
      <c r="L25" s="207">
        <v>26.260000228881836</v>
      </c>
      <c r="M25" s="207">
        <v>27.600000381469727</v>
      </c>
      <c r="N25" s="207">
        <v>29.459999084472656</v>
      </c>
      <c r="O25" s="207">
        <v>30.6200008392334</v>
      </c>
      <c r="P25" s="207">
        <v>27.530000686645508</v>
      </c>
      <c r="Q25" s="207">
        <v>27.850000381469727</v>
      </c>
      <c r="R25" s="207">
        <v>26.700000762939453</v>
      </c>
      <c r="S25" s="207">
        <v>25.479999542236328</v>
      </c>
      <c r="T25" s="207">
        <v>23.93000030517578</v>
      </c>
      <c r="U25" s="207">
        <v>23.809999465942383</v>
      </c>
      <c r="V25" s="207">
        <v>23.459999084472656</v>
      </c>
      <c r="W25" s="207">
        <v>24.34000015258789</v>
      </c>
      <c r="X25" s="207">
        <v>23.989999771118164</v>
      </c>
      <c r="Y25" s="207">
        <v>23.299999237060547</v>
      </c>
      <c r="Z25" s="214">
        <f t="shared" si="0"/>
        <v>25.22333335876465</v>
      </c>
      <c r="AA25" s="151">
        <v>31</v>
      </c>
      <c r="AB25" s="152" t="s">
        <v>263</v>
      </c>
      <c r="AC25" s="2">
        <v>23</v>
      </c>
      <c r="AD25" s="151">
        <v>23.200000762939453</v>
      </c>
      <c r="AE25" s="253" t="s">
        <v>234</v>
      </c>
      <c r="AF25" s="1"/>
    </row>
    <row r="26" spans="1:32" ht="11.25" customHeight="1">
      <c r="A26" s="215">
        <v>24</v>
      </c>
      <c r="B26" s="207">
        <v>22.639999389648438</v>
      </c>
      <c r="C26" s="207">
        <v>22.3799991607666</v>
      </c>
      <c r="D26" s="207">
        <v>23.43000030517578</v>
      </c>
      <c r="E26" s="207">
        <v>23.209999084472656</v>
      </c>
      <c r="F26" s="207">
        <v>23.239999771118164</v>
      </c>
      <c r="G26" s="207">
        <v>23.829999923706055</v>
      </c>
      <c r="H26" s="207">
        <v>24.639999389648438</v>
      </c>
      <c r="I26" s="207">
        <v>26.639999389648438</v>
      </c>
      <c r="J26" s="207">
        <v>26.5</v>
      </c>
      <c r="K26" s="207">
        <v>28</v>
      </c>
      <c r="L26" s="207">
        <v>28.709999084472656</v>
      </c>
      <c r="M26" s="207">
        <v>29.25</v>
      </c>
      <c r="N26" s="207">
        <v>29.520000457763672</v>
      </c>
      <c r="O26" s="207">
        <v>29.6299991607666</v>
      </c>
      <c r="P26" s="207">
        <v>29.889999389648438</v>
      </c>
      <c r="Q26" s="207">
        <v>27.530000686645508</v>
      </c>
      <c r="R26" s="207">
        <v>27.030000686645508</v>
      </c>
      <c r="S26" s="207">
        <v>26.040000915527344</v>
      </c>
      <c r="T26" s="207">
        <v>25.079999923706055</v>
      </c>
      <c r="U26" s="207">
        <v>23.56999969482422</v>
      </c>
      <c r="V26" s="207">
        <v>23.65999984741211</v>
      </c>
      <c r="W26" s="207">
        <v>23.440000534057617</v>
      </c>
      <c r="X26" s="207">
        <v>23.270000457763672</v>
      </c>
      <c r="Y26" s="207">
        <v>23.170000076293945</v>
      </c>
      <c r="Z26" s="214">
        <f t="shared" si="0"/>
        <v>25.59583322207133</v>
      </c>
      <c r="AA26" s="151">
        <v>31</v>
      </c>
      <c r="AB26" s="152" t="s">
        <v>357</v>
      </c>
      <c r="AC26" s="2">
        <v>24</v>
      </c>
      <c r="AD26" s="151">
        <v>22.34000015258789</v>
      </c>
      <c r="AE26" s="253" t="s">
        <v>376</v>
      </c>
      <c r="AF26" s="1"/>
    </row>
    <row r="27" spans="1:32" ht="11.25" customHeight="1">
      <c r="A27" s="215">
        <v>25</v>
      </c>
      <c r="B27" s="207">
        <v>22.719999313354492</v>
      </c>
      <c r="C27" s="207">
        <v>22.81999969482422</v>
      </c>
      <c r="D27" s="207">
        <v>22.09000015258789</v>
      </c>
      <c r="E27" s="207">
        <v>22.75</v>
      </c>
      <c r="F27" s="207">
        <v>23.100000381469727</v>
      </c>
      <c r="G27" s="207">
        <v>23.530000686645508</v>
      </c>
      <c r="H27" s="207">
        <v>24.450000762939453</v>
      </c>
      <c r="I27" s="207">
        <v>26.1200008392334</v>
      </c>
      <c r="J27" s="207">
        <v>25.68000030517578</v>
      </c>
      <c r="K27" s="207">
        <v>22.829999923706055</v>
      </c>
      <c r="L27" s="207">
        <v>23.059999465942383</v>
      </c>
      <c r="M27" s="207">
        <v>24.100000381469727</v>
      </c>
      <c r="N27" s="207">
        <v>24.670000076293945</v>
      </c>
      <c r="O27" s="207">
        <v>24.360000610351562</v>
      </c>
      <c r="P27" s="207">
        <v>23.790000915527344</v>
      </c>
      <c r="Q27" s="207">
        <v>22.030000686645508</v>
      </c>
      <c r="R27" s="207">
        <v>20.950000762939453</v>
      </c>
      <c r="S27" s="207">
        <v>20.639999389648438</v>
      </c>
      <c r="T27" s="207">
        <v>20.309999465942383</v>
      </c>
      <c r="U27" s="207">
        <v>20.639999389648438</v>
      </c>
      <c r="V27" s="207">
        <v>20.8700008392334</v>
      </c>
      <c r="W27" s="207">
        <v>20.860000610351562</v>
      </c>
      <c r="X27" s="207">
        <v>21.030000686645508</v>
      </c>
      <c r="Y27" s="207">
        <v>21.190000534057617</v>
      </c>
      <c r="Z27" s="214">
        <f t="shared" si="0"/>
        <v>22.69125024477641</v>
      </c>
      <c r="AA27" s="151">
        <v>26.540000915527344</v>
      </c>
      <c r="AB27" s="152" t="s">
        <v>358</v>
      </c>
      <c r="AC27" s="2">
        <v>25</v>
      </c>
      <c r="AD27" s="151">
        <v>20.239999771118164</v>
      </c>
      <c r="AE27" s="253" t="s">
        <v>377</v>
      </c>
      <c r="AF27" s="1"/>
    </row>
    <row r="28" spans="1:32" ht="11.25" customHeight="1">
      <c r="A28" s="215">
        <v>26</v>
      </c>
      <c r="B28" s="207">
        <v>21.100000381469727</v>
      </c>
      <c r="C28" s="207">
        <v>21.360000610351562</v>
      </c>
      <c r="D28" s="207">
        <v>21.420000076293945</v>
      </c>
      <c r="E28" s="207">
        <v>21.25</v>
      </c>
      <c r="F28" s="207">
        <v>21.09000015258789</v>
      </c>
      <c r="G28" s="207">
        <v>21.479999542236328</v>
      </c>
      <c r="H28" s="207">
        <v>21.84000015258789</v>
      </c>
      <c r="I28" s="207">
        <v>21.639999389648438</v>
      </c>
      <c r="J28" s="207">
        <v>21.600000381469727</v>
      </c>
      <c r="K28" s="207">
        <v>21.809999465942383</v>
      </c>
      <c r="L28" s="207">
        <v>21.739999771118164</v>
      </c>
      <c r="M28" s="207">
        <v>22.229999542236328</v>
      </c>
      <c r="N28" s="207">
        <v>21.56999969482422</v>
      </c>
      <c r="O28" s="207">
        <v>21.399999618530273</v>
      </c>
      <c r="P28" s="207">
        <v>21.3700008392334</v>
      </c>
      <c r="Q28" s="207">
        <v>21.84000015258789</v>
      </c>
      <c r="R28" s="207">
        <v>21.81999969482422</v>
      </c>
      <c r="S28" s="207">
        <v>21.729999542236328</v>
      </c>
      <c r="T28" s="207">
        <v>21.5</v>
      </c>
      <c r="U28" s="207">
        <v>21.209999084472656</v>
      </c>
      <c r="V28" s="207">
        <v>21.09000015258789</v>
      </c>
      <c r="W28" s="207">
        <v>20.850000381469727</v>
      </c>
      <c r="X28" s="207">
        <v>20.700000762939453</v>
      </c>
      <c r="Y28" s="207">
        <v>20.809999465942383</v>
      </c>
      <c r="Z28" s="214">
        <f t="shared" si="0"/>
        <v>21.435416618982952</v>
      </c>
      <c r="AA28" s="151">
        <v>22.399999618530273</v>
      </c>
      <c r="AB28" s="152" t="s">
        <v>359</v>
      </c>
      <c r="AC28" s="2">
        <v>26</v>
      </c>
      <c r="AD28" s="151">
        <v>20.420000076293945</v>
      </c>
      <c r="AE28" s="253" t="s">
        <v>378</v>
      </c>
      <c r="AF28" s="1"/>
    </row>
    <row r="29" spans="1:32" ht="11.25" customHeight="1">
      <c r="A29" s="215">
        <v>27</v>
      </c>
      <c r="B29" s="207">
        <v>20.770000457763672</v>
      </c>
      <c r="C29" s="207">
        <v>20.799999237060547</v>
      </c>
      <c r="D29" s="207">
        <v>20.950000762939453</v>
      </c>
      <c r="E29" s="207">
        <v>21.1299991607666</v>
      </c>
      <c r="F29" s="207">
        <v>21.06999969482422</v>
      </c>
      <c r="G29" s="207">
        <v>21.389999389648438</v>
      </c>
      <c r="H29" s="207">
        <v>21.649999618530273</v>
      </c>
      <c r="I29" s="207">
        <v>21.989999771118164</v>
      </c>
      <c r="J29" s="207">
        <v>22.420000076293945</v>
      </c>
      <c r="K29" s="207">
        <v>22.270000457763672</v>
      </c>
      <c r="L29" s="207">
        <v>22.25</v>
      </c>
      <c r="M29" s="207">
        <v>23.09000015258789</v>
      </c>
      <c r="N29" s="207">
        <v>23.43000030517578</v>
      </c>
      <c r="O29" s="207">
        <v>23.510000228881836</v>
      </c>
      <c r="P29" s="207">
        <v>23.170000076293945</v>
      </c>
      <c r="Q29" s="207">
        <v>23.420000076293945</v>
      </c>
      <c r="R29" s="207">
        <v>23.43000030517578</v>
      </c>
      <c r="S29" s="207">
        <v>23.260000228881836</v>
      </c>
      <c r="T29" s="207">
        <v>22.329999923706055</v>
      </c>
      <c r="U29" s="207">
        <v>21.940000534057617</v>
      </c>
      <c r="V29" s="207">
        <v>21.520000457763672</v>
      </c>
      <c r="W29" s="207">
        <v>22.09000015258789</v>
      </c>
      <c r="X29" s="207">
        <v>21.649999618530273</v>
      </c>
      <c r="Y29" s="207">
        <v>21.799999237060547</v>
      </c>
      <c r="Z29" s="214">
        <f t="shared" si="0"/>
        <v>22.138749996821087</v>
      </c>
      <c r="AA29" s="151">
        <v>23.889999389648438</v>
      </c>
      <c r="AB29" s="152" t="s">
        <v>360</v>
      </c>
      <c r="AC29" s="2">
        <v>27</v>
      </c>
      <c r="AD29" s="151">
        <v>20.59000015258789</v>
      </c>
      <c r="AE29" s="253" t="s">
        <v>379</v>
      </c>
      <c r="AF29" s="1"/>
    </row>
    <row r="30" spans="1:32" ht="11.25" customHeight="1">
      <c r="A30" s="215">
        <v>28</v>
      </c>
      <c r="B30" s="207">
        <v>21.40999984741211</v>
      </c>
      <c r="C30" s="207">
        <v>21.270000457763672</v>
      </c>
      <c r="D30" s="207">
        <v>20.829999923706055</v>
      </c>
      <c r="E30" s="207">
        <v>19.899999618530273</v>
      </c>
      <c r="F30" s="207">
        <v>19.84000015258789</v>
      </c>
      <c r="G30" s="207">
        <v>20.549999237060547</v>
      </c>
      <c r="H30" s="207">
        <v>22.360000610351562</v>
      </c>
      <c r="I30" s="207">
        <v>23.350000381469727</v>
      </c>
      <c r="J30" s="207">
        <v>25.34000015258789</v>
      </c>
      <c r="K30" s="207">
        <v>26.200000762939453</v>
      </c>
      <c r="L30" s="207">
        <v>26.190000534057617</v>
      </c>
      <c r="M30" s="207">
        <v>26.649999618530273</v>
      </c>
      <c r="N30" s="207">
        <v>27.139999389648438</v>
      </c>
      <c r="O30" s="207">
        <v>27.280000686645508</v>
      </c>
      <c r="P30" s="207">
        <v>26.3799991607666</v>
      </c>
      <c r="Q30" s="207">
        <v>26.31999969482422</v>
      </c>
      <c r="R30" s="207">
        <v>25.549999237060547</v>
      </c>
      <c r="S30" s="207">
        <v>24.979999542236328</v>
      </c>
      <c r="T30" s="207">
        <v>24.110000610351562</v>
      </c>
      <c r="U30" s="207">
        <v>23.1200008392334</v>
      </c>
      <c r="V30" s="207">
        <v>22.479999542236328</v>
      </c>
      <c r="W30" s="207">
        <v>22.1200008392334</v>
      </c>
      <c r="X30" s="207">
        <v>21.3700008392334</v>
      </c>
      <c r="Y30" s="207">
        <v>20.459999084472656</v>
      </c>
      <c r="Z30" s="214">
        <f t="shared" si="0"/>
        <v>23.550000031789143</v>
      </c>
      <c r="AA30" s="151">
        <v>28.059999465942383</v>
      </c>
      <c r="AB30" s="152" t="s">
        <v>361</v>
      </c>
      <c r="AC30" s="2">
        <v>28</v>
      </c>
      <c r="AD30" s="151">
        <v>19.690000534057617</v>
      </c>
      <c r="AE30" s="253" t="s">
        <v>153</v>
      </c>
      <c r="AF30" s="1"/>
    </row>
    <row r="31" spans="1:32" ht="11.25" customHeight="1">
      <c r="A31" s="215">
        <v>29</v>
      </c>
      <c r="B31" s="207">
        <v>20.18000030517578</v>
      </c>
      <c r="C31" s="207">
        <v>19.860000610351562</v>
      </c>
      <c r="D31" s="207">
        <v>19.209999084472656</v>
      </c>
      <c r="E31" s="207">
        <v>18.549999237060547</v>
      </c>
      <c r="F31" s="207">
        <v>18.469999313354492</v>
      </c>
      <c r="G31" s="207">
        <v>18.950000762939453</v>
      </c>
      <c r="H31" s="207">
        <v>21.110000610351562</v>
      </c>
      <c r="I31" s="207">
        <v>24.309999465942383</v>
      </c>
      <c r="J31" s="207">
        <v>25.770000457763672</v>
      </c>
      <c r="K31" s="207">
        <v>26.110000610351562</v>
      </c>
      <c r="L31" s="207">
        <v>26.389999389648438</v>
      </c>
      <c r="M31" s="207">
        <v>26.1200008392334</v>
      </c>
      <c r="N31" s="207">
        <v>25.350000381469727</v>
      </c>
      <c r="O31" s="207">
        <v>23.270000457763672</v>
      </c>
      <c r="P31" s="207">
        <v>22.780000686645508</v>
      </c>
      <c r="Q31" s="207">
        <v>22.610000610351562</v>
      </c>
      <c r="R31" s="207">
        <v>21.8700008392334</v>
      </c>
      <c r="S31" s="207">
        <v>21.139999389648438</v>
      </c>
      <c r="T31" s="207">
        <v>19.700000762939453</v>
      </c>
      <c r="U31" s="207">
        <v>19.479999542236328</v>
      </c>
      <c r="V31" s="207">
        <v>19.850000381469727</v>
      </c>
      <c r="W31" s="207">
        <v>19.75</v>
      </c>
      <c r="X31" s="207">
        <v>19.969999313354492</v>
      </c>
      <c r="Y31" s="207">
        <v>19.010000228881836</v>
      </c>
      <c r="Z31" s="214">
        <f t="shared" si="0"/>
        <v>21.658750136693318</v>
      </c>
      <c r="AA31" s="151">
        <v>27.59000015258789</v>
      </c>
      <c r="AB31" s="152" t="s">
        <v>362</v>
      </c>
      <c r="AC31" s="2">
        <v>29</v>
      </c>
      <c r="AD31" s="151">
        <v>18.3799991607666</v>
      </c>
      <c r="AE31" s="253" t="s">
        <v>380</v>
      </c>
      <c r="AF31" s="1"/>
    </row>
    <row r="32" spans="1:32" ht="11.25" customHeight="1">
      <c r="A32" s="215">
        <v>30</v>
      </c>
      <c r="B32" s="207">
        <v>19</v>
      </c>
      <c r="C32" s="207">
        <v>18.989999771118164</v>
      </c>
      <c r="D32" s="207">
        <v>18.989999771118164</v>
      </c>
      <c r="E32" s="207">
        <v>19.229999542236328</v>
      </c>
      <c r="F32" s="207">
        <v>19.309999465942383</v>
      </c>
      <c r="G32" s="207">
        <v>20.030000686645508</v>
      </c>
      <c r="H32" s="207">
        <v>20.700000762939453</v>
      </c>
      <c r="I32" s="207">
        <v>23.329999923706055</v>
      </c>
      <c r="J32" s="207">
        <v>23.799999237060547</v>
      </c>
      <c r="K32" s="207">
        <v>23.979999542236328</v>
      </c>
      <c r="L32" s="207">
        <v>23.549999237060547</v>
      </c>
      <c r="M32" s="207">
        <v>23.09000015258789</v>
      </c>
      <c r="N32" s="207">
        <v>22.360000610351562</v>
      </c>
      <c r="O32" s="207">
        <v>22.260000228881836</v>
      </c>
      <c r="P32" s="207">
        <v>21.530000686645508</v>
      </c>
      <c r="Q32" s="207">
        <v>21.610000610351562</v>
      </c>
      <c r="R32" s="207">
        <v>21.229999542236328</v>
      </c>
      <c r="S32" s="207">
        <v>20.790000915527344</v>
      </c>
      <c r="T32" s="207">
        <v>20.260000228881836</v>
      </c>
      <c r="U32" s="207">
        <v>20.100000381469727</v>
      </c>
      <c r="V32" s="207">
        <v>19.950000762939453</v>
      </c>
      <c r="W32" s="207">
        <v>19.75</v>
      </c>
      <c r="X32" s="207">
        <v>19.610000610351562</v>
      </c>
      <c r="Y32" s="207">
        <v>19.43000030517578</v>
      </c>
      <c r="Z32" s="214">
        <f t="shared" si="0"/>
        <v>20.953333457310993</v>
      </c>
      <c r="AA32" s="151">
        <v>25</v>
      </c>
      <c r="AB32" s="152" t="s">
        <v>363</v>
      </c>
      <c r="AC32" s="2">
        <v>30</v>
      </c>
      <c r="AD32" s="151">
        <v>18.860000610351562</v>
      </c>
      <c r="AE32" s="253" t="s">
        <v>322</v>
      </c>
      <c r="AF32" s="1"/>
    </row>
    <row r="33" spans="1:32" ht="11.25" customHeight="1">
      <c r="A33" s="215">
        <v>31</v>
      </c>
      <c r="B33" s="207">
        <v>19.399999618530273</v>
      </c>
      <c r="C33" s="207">
        <v>19.399999618530273</v>
      </c>
      <c r="D33" s="207">
        <v>19.209999084472656</v>
      </c>
      <c r="E33" s="207">
        <v>19.100000381469727</v>
      </c>
      <c r="F33" s="207">
        <v>18</v>
      </c>
      <c r="G33" s="207">
        <v>18.940000534057617</v>
      </c>
      <c r="H33" s="207">
        <v>19.299999237060547</v>
      </c>
      <c r="I33" s="207">
        <v>20.15999984741211</v>
      </c>
      <c r="J33" s="207">
        <v>22.170000076293945</v>
      </c>
      <c r="K33" s="207">
        <v>22.09000015258789</v>
      </c>
      <c r="L33" s="207">
        <v>22.110000610351562</v>
      </c>
      <c r="M33" s="207">
        <v>23.200000762939453</v>
      </c>
      <c r="N33" s="207">
        <v>23.56999969482422</v>
      </c>
      <c r="O33" s="207">
        <v>23.399999618530273</v>
      </c>
      <c r="P33" s="207">
        <v>23.09000015258789</v>
      </c>
      <c r="Q33" s="207">
        <v>21.790000915527344</v>
      </c>
      <c r="R33" s="207">
        <v>20.549999237060547</v>
      </c>
      <c r="S33" s="207">
        <v>20</v>
      </c>
      <c r="T33" s="207">
        <v>19.040000915527344</v>
      </c>
      <c r="U33" s="207">
        <v>18.790000915527344</v>
      </c>
      <c r="V33" s="207">
        <v>18.959999084472656</v>
      </c>
      <c r="W33" s="207">
        <v>19.34000015258789</v>
      </c>
      <c r="X33" s="207">
        <v>18.6200008392334</v>
      </c>
      <c r="Y33" s="207">
        <v>19.040000915527344</v>
      </c>
      <c r="Z33" s="214">
        <f t="shared" si="0"/>
        <v>20.386250098546345</v>
      </c>
      <c r="AA33" s="151">
        <v>24.440000534057617</v>
      </c>
      <c r="AB33" s="152" t="s">
        <v>139</v>
      </c>
      <c r="AC33" s="2">
        <v>31</v>
      </c>
      <c r="AD33" s="151">
        <v>17.850000381469727</v>
      </c>
      <c r="AE33" s="253" t="s">
        <v>381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20.183225816295995</v>
      </c>
      <c r="C34" s="217">
        <f t="shared" si="1"/>
        <v>20.105483947261686</v>
      </c>
      <c r="D34" s="217">
        <f t="shared" si="1"/>
        <v>20.07806445706275</v>
      </c>
      <c r="E34" s="217">
        <f t="shared" si="1"/>
        <v>20.030322505581765</v>
      </c>
      <c r="F34" s="217">
        <f t="shared" si="1"/>
        <v>20.043548307111188</v>
      </c>
      <c r="G34" s="217">
        <f t="shared" si="1"/>
        <v>20.53000016366282</v>
      </c>
      <c r="H34" s="217">
        <f t="shared" si="1"/>
        <v>21.55258067961662</v>
      </c>
      <c r="I34" s="217">
        <f t="shared" si="1"/>
        <v>22.802257968533425</v>
      </c>
      <c r="J34" s="217">
        <f t="shared" si="1"/>
        <v>23.56741923670615</v>
      </c>
      <c r="K34" s="217">
        <f t="shared" si="1"/>
        <v>23.990967781313003</v>
      </c>
      <c r="L34" s="217">
        <f t="shared" si="1"/>
        <v>24.09677425507576</v>
      </c>
      <c r="M34" s="217">
        <f t="shared" si="1"/>
        <v>24.39806452105122</v>
      </c>
      <c r="N34" s="217">
        <f t="shared" si="1"/>
        <v>24.669354715654926</v>
      </c>
      <c r="O34" s="217">
        <f t="shared" si="1"/>
        <v>24.461935535553962</v>
      </c>
      <c r="P34" s="217">
        <f t="shared" si="1"/>
        <v>24.05967749318769</v>
      </c>
      <c r="Q34" s="217">
        <f t="shared" si="1"/>
        <v>23.683225877823368</v>
      </c>
      <c r="R34" s="217">
        <f>AVERAGE(R3:R33)</f>
        <v>22.80064521297332</v>
      </c>
      <c r="S34" s="217">
        <f aca="true" t="shared" si="2" ref="S34:Y34">AVERAGE(S3:S33)</f>
        <v>22.09129032011955</v>
      </c>
      <c r="T34" s="217">
        <f t="shared" si="2"/>
        <v>21.318709834929436</v>
      </c>
      <c r="U34" s="217">
        <f t="shared" si="2"/>
        <v>20.82838701432751</v>
      </c>
      <c r="V34" s="217">
        <f t="shared" si="2"/>
        <v>20.689354927309097</v>
      </c>
      <c r="W34" s="217">
        <f t="shared" si="2"/>
        <v>20.591935496176443</v>
      </c>
      <c r="X34" s="217">
        <f t="shared" si="2"/>
        <v>20.45483890656502</v>
      </c>
      <c r="Y34" s="217">
        <f t="shared" si="2"/>
        <v>20.358709673727713</v>
      </c>
      <c r="Z34" s="217">
        <f>AVERAGE(B3:Y33)</f>
        <v>21.974448943650852</v>
      </c>
      <c r="AA34" s="218">
        <f>(AVERAGE(最高))</f>
        <v>26.204193545926003</v>
      </c>
      <c r="AB34" s="219"/>
      <c r="AC34" s="220"/>
      <c r="AD34" s="218">
        <f>(AVERAGE(最低))</f>
        <v>19.017096642524965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2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22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</v>
      </c>
      <c r="C46" s="3">
        <v>23</v>
      </c>
      <c r="D46" s="159" t="s">
        <v>263</v>
      </c>
      <c r="E46" s="197"/>
      <c r="F46" s="156"/>
      <c r="G46" s="157">
        <f>MIN(最低)</f>
        <v>13.119999885559082</v>
      </c>
      <c r="H46" s="3">
        <v>1</v>
      </c>
      <c r="I46" s="255" t="s">
        <v>97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18.90999984741211</v>
      </c>
      <c r="C3" s="207">
        <v>18.940000534057617</v>
      </c>
      <c r="D3" s="207">
        <v>18.530000686645508</v>
      </c>
      <c r="E3" s="207">
        <v>18.770000457763672</v>
      </c>
      <c r="F3" s="207">
        <v>18.8799991607666</v>
      </c>
      <c r="G3" s="207">
        <v>19.3799991607666</v>
      </c>
      <c r="H3" s="207">
        <v>20.93000030517578</v>
      </c>
      <c r="I3" s="207">
        <v>22.81999969482422</v>
      </c>
      <c r="J3" s="207">
        <v>24.459999084472656</v>
      </c>
      <c r="K3" s="207">
        <v>26.309999465942383</v>
      </c>
      <c r="L3" s="207">
        <v>25.5</v>
      </c>
      <c r="M3" s="207">
        <v>25.56999969482422</v>
      </c>
      <c r="N3" s="207">
        <v>25.649999618530273</v>
      </c>
      <c r="O3" s="207">
        <v>24.15999984741211</v>
      </c>
      <c r="P3" s="207">
        <v>23.43000030517578</v>
      </c>
      <c r="Q3" s="207">
        <v>23.229999542236328</v>
      </c>
      <c r="R3" s="207">
        <v>22.549999237060547</v>
      </c>
      <c r="S3" s="207">
        <v>21.309999465942383</v>
      </c>
      <c r="T3" s="207">
        <v>20.610000610351562</v>
      </c>
      <c r="U3" s="207">
        <v>19.889999389648438</v>
      </c>
      <c r="V3" s="207">
        <v>19.489999771118164</v>
      </c>
      <c r="W3" s="207">
        <v>19.610000610351562</v>
      </c>
      <c r="X3" s="207">
        <v>19.760000228881836</v>
      </c>
      <c r="Y3" s="207">
        <v>20.030000686645508</v>
      </c>
      <c r="Z3" s="214">
        <f aca="true" t="shared" si="0" ref="Z3:Z33">AVERAGE(B3:Y3)</f>
        <v>21.613333225250244</v>
      </c>
      <c r="AA3" s="151">
        <v>27.06999969482422</v>
      </c>
      <c r="AB3" s="152" t="s">
        <v>189</v>
      </c>
      <c r="AC3" s="2">
        <v>1</v>
      </c>
      <c r="AD3" s="151">
        <v>18.290000915527344</v>
      </c>
      <c r="AE3" s="253" t="s">
        <v>207</v>
      </c>
      <c r="AF3" s="1"/>
    </row>
    <row r="4" spans="1:32" ht="11.25" customHeight="1">
      <c r="A4" s="215">
        <v>2</v>
      </c>
      <c r="B4" s="207">
        <v>20.3700008392334</v>
      </c>
      <c r="C4" s="207">
        <v>20.3799991607666</v>
      </c>
      <c r="D4" s="207">
        <v>20.290000915527344</v>
      </c>
      <c r="E4" s="207">
        <v>20.309999465942383</v>
      </c>
      <c r="F4" s="207">
        <v>20.459999084472656</v>
      </c>
      <c r="G4" s="207">
        <v>22.030000686645508</v>
      </c>
      <c r="H4" s="207">
        <v>23.100000381469727</v>
      </c>
      <c r="I4" s="207">
        <v>24.25</v>
      </c>
      <c r="J4" s="207">
        <v>26.93000030517578</v>
      </c>
      <c r="K4" s="207">
        <v>26.049999237060547</v>
      </c>
      <c r="L4" s="207">
        <v>26.809999465942383</v>
      </c>
      <c r="M4" s="207">
        <v>27.260000228881836</v>
      </c>
      <c r="N4" s="207">
        <v>26.260000228881836</v>
      </c>
      <c r="O4" s="207">
        <v>26.290000915527344</v>
      </c>
      <c r="P4" s="207">
        <v>26.639999389648438</v>
      </c>
      <c r="Q4" s="207">
        <v>25.989999771118164</v>
      </c>
      <c r="R4" s="207">
        <v>25.860000610351562</v>
      </c>
      <c r="S4" s="208">
        <v>24.3799991607666</v>
      </c>
      <c r="T4" s="207">
        <v>23.43000030517578</v>
      </c>
      <c r="U4" s="207">
        <v>23.229999542236328</v>
      </c>
      <c r="V4" s="207">
        <v>22.93000030517578</v>
      </c>
      <c r="W4" s="207">
        <v>22.809999465942383</v>
      </c>
      <c r="X4" s="207">
        <v>23.049999237060547</v>
      </c>
      <c r="Y4" s="207">
        <v>23.360000610351562</v>
      </c>
      <c r="Z4" s="214">
        <f t="shared" si="0"/>
        <v>23.85291663805644</v>
      </c>
      <c r="AA4" s="151">
        <v>28.149999618530273</v>
      </c>
      <c r="AB4" s="152" t="s">
        <v>360</v>
      </c>
      <c r="AC4" s="2">
        <v>2</v>
      </c>
      <c r="AD4" s="151">
        <v>19.989999771118164</v>
      </c>
      <c r="AE4" s="253" t="s">
        <v>149</v>
      </c>
      <c r="AF4" s="1"/>
    </row>
    <row r="5" spans="1:32" ht="11.25" customHeight="1">
      <c r="A5" s="215">
        <v>3</v>
      </c>
      <c r="B5" s="207">
        <v>23.239999771118164</v>
      </c>
      <c r="C5" s="207">
        <v>23.280000686645508</v>
      </c>
      <c r="D5" s="207">
        <v>23.6299991607666</v>
      </c>
      <c r="E5" s="207">
        <v>23.639999389648438</v>
      </c>
      <c r="F5" s="207">
        <v>23.780000686645508</v>
      </c>
      <c r="G5" s="207">
        <v>23.950000762939453</v>
      </c>
      <c r="H5" s="207">
        <v>24.959999084472656</v>
      </c>
      <c r="I5" s="207">
        <v>25.559999465942383</v>
      </c>
      <c r="J5" s="207">
        <v>27.100000381469727</v>
      </c>
      <c r="K5" s="207">
        <v>27.56999969482422</v>
      </c>
      <c r="L5" s="207">
        <v>29.1200008392334</v>
      </c>
      <c r="M5" s="207">
        <v>27.440000534057617</v>
      </c>
      <c r="N5" s="207">
        <v>28.329999923706055</v>
      </c>
      <c r="O5" s="207">
        <v>27.43000030517578</v>
      </c>
      <c r="P5" s="207">
        <v>27.770000457763672</v>
      </c>
      <c r="Q5" s="207">
        <v>28.110000610351562</v>
      </c>
      <c r="R5" s="207">
        <v>28.020000457763672</v>
      </c>
      <c r="S5" s="207">
        <v>26.670000076293945</v>
      </c>
      <c r="T5" s="207">
        <v>25.170000076293945</v>
      </c>
      <c r="U5" s="207">
        <v>24.889999389648438</v>
      </c>
      <c r="V5" s="207">
        <v>24.59000015258789</v>
      </c>
      <c r="W5" s="207">
        <v>24.920000076293945</v>
      </c>
      <c r="X5" s="207">
        <v>24.969999313354492</v>
      </c>
      <c r="Y5" s="207">
        <v>25.110000610351562</v>
      </c>
      <c r="Z5" s="214">
        <f t="shared" si="0"/>
        <v>25.802083412806194</v>
      </c>
      <c r="AA5" s="151">
        <v>29.40999984741211</v>
      </c>
      <c r="AB5" s="152" t="s">
        <v>311</v>
      </c>
      <c r="AC5" s="2">
        <v>3</v>
      </c>
      <c r="AD5" s="151">
        <v>22.950000762939453</v>
      </c>
      <c r="AE5" s="253" t="s">
        <v>400</v>
      </c>
      <c r="AF5" s="1"/>
    </row>
    <row r="6" spans="1:32" ht="11.25" customHeight="1">
      <c r="A6" s="215">
        <v>4</v>
      </c>
      <c r="B6" s="207">
        <v>24.549999237060547</v>
      </c>
      <c r="C6" s="207">
        <v>24.40999984741211</v>
      </c>
      <c r="D6" s="207">
        <v>24.239999771118164</v>
      </c>
      <c r="E6" s="207">
        <v>24.190000534057617</v>
      </c>
      <c r="F6" s="207">
        <v>24.18000030517578</v>
      </c>
      <c r="G6" s="207">
        <v>24.510000228881836</v>
      </c>
      <c r="H6" s="207">
        <v>24.739999771118164</v>
      </c>
      <c r="I6" s="207">
        <v>26.1200008392334</v>
      </c>
      <c r="J6" s="207">
        <v>27.989999771118164</v>
      </c>
      <c r="K6" s="207">
        <v>29.360000610351562</v>
      </c>
      <c r="L6" s="207">
        <v>29.739999771118164</v>
      </c>
      <c r="M6" s="207">
        <v>30.670000076293945</v>
      </c>
      <c r="N6" s="207">
        <v>30.31999969482422</v>
      </c>
      <c r="O6" s="207">
        <v>28.770000457763672</v>
      </c>
      <c r="P6" s="207">
        <v>26.450000762939453</v>
      </c>
      <c r="Q6" s="207">
        <v>25.790000915527344</v>
      </c>
      <c r="R6" s="207">
        <v>25.290000915527344</v>
      </c>
      <c r="S6" s="207">
        <v>25.360000610351562</v>
      </c>
      <c r="T6" s="207">
        <v>24.40999984741211</v>
      </c>
      <c r="U6" s="207">
        <v>24.31999969482422</v>
      </c>
      <c r="V6" s="207">
        <v>24.049999237060547</v>
      </c>
      <c r="W6" s="207">
        <v>23.729999542236328</v>
      </c>
      <c r="X6" s="207">
        <v>24.049999237060547</v>
      </c>
      <c r="Y6" s="207">
        <v>24.149999618530273</v>
      </c>
      <c r="Z6" s="214">
        <f t="shared" si="0"/>
        <v>25.891250054041546</v>
      </c>
      <c r="AA6" s="151">
        <v>31.030000686645508</v>
      </c>
      <c r="AB6" s="152" t="s">
        <v>126</v>
      </c>
      <c r="AC6" s="2">
        <v>4</v>
      </c>
      <c r="AD6" s="151">
        <v>23.549999237060547</v>
      </c>
      <c r="AE6" s="253" t="s">
        <v>202</v>
      </c>
      <c r="AF6" s="1"/>
    </row>
    <row r="7" spans="1:32" ht="11.25" customHeight="1">
      <c r="A7" s="215">
        <v>5</v>
      </c>
      <c r="B7" s="207">
        <v>24.09000015258789</v>
      </c>
      <c r="C7" s="207">
        <v>23.6299991607666</v>
      </c>
      <c r="D7" s="207">
        <v>23.709999084472656</v>
      </c>
      <c r="E7" s="207">
        <v>23.420000076293945</v>
      </c>
      <c r="F7" s="207">
        <v>23.18000030517578</v>
      </c>
      <c r="G7" s="207">
        <v>22.920000076293945</v>
      </c>
      <c r="H7" s="207">
        <v>23.15999984741211</v>
      </c>
      <c r="I7" s="207">
        <v>23.329999923706055</v>
      </c>
      <c r="J7" s="207">
        <v>24.149999618530273</v>
      </c>
      <c r="K7" s="207">
        <v>22.90999984741211</v>
      </c>
      <c r="L7" s="207">
        <v>22.59000015258789</v>
      </c>
      <c r="M7" s="207">
        <v>22.90999984741211</v>
      </c>
      <c r="N7" s="207">
        <v>22.989999771118164</v>
      </c>
      <c r="O7" s="207">
        <v>22.90999984741211</v>
      </c>
      <c r="P7" s="207">
        <v>23.079999923706055</v>
      </c>
      <c r="Q7" s="207">
        <v>23.040000915527344</v>
      </c>
      <c r="R7" s="207">
        <v>22.68000030517578</v>
      </c>
      <c r="S7" s="207">
        <v>22.600000381469727</v>
      </c>
      <c r="T7" s="207">
        <v>22.559999465942383</v>
      </c>
      <c r="U7" s="207">
        <v>22.549999237060547</v>
      </c>
      <c r="V7" s="207">
        <v>22.6299991607666</v>
      </c>
      <c r="W7" s="207">
        <v>22.530000686645508</v>
      </c>
      <c r="X7" s="207">
        <v>23.219999313354492</v>
      </c>
      <c r="Y7" s="207">
        <v>23.110000610351562</v>
      </c>
      <c r="Z7" s="214">
        <f t="shared" si="0"/>
        <v>23.079166571299236</v>
      </c>
      <c r="AA7" s="151">
        <v>24.329999923706055</v>
      </c>
      <c r="AB7" s="152" t="s">
        <v>382</v>
      </c>
      <c r="AC7" s="2">
        <v>5</v>
      </c>
      <c r="AD7" s="151">
        <v>22.450000762939453</v>
      </c>
      <c r="AE7" s="253" t="s">
        <v>401</v>
      </c>
      <c r="AF7" s="1"/>
    </row>
    <row r="8" spans="1:32" ht="11.25" customHeight="1">
      <c r="A8" s="215">
        <v>6</v>
      </c>
      <c r="B8" s="207">
        <v>22.780000686645508</v>
      </c>
      <c r="C8" s="207">
        <v>22.780000686645508</v>
      </c>
      <c r="D8" s="207">
        <v>22.739999771118164</v>
      </c>
      <c r="E8" s="207">
        <v>22.6200008392334</v>
      </c>
      <c r="F8" s="207">
        <v>22.530000686645508</v>
      </c>
      <c r="G8" s="207">
        <v>22.850000381469727</v>
      </c>
      <c r="H8" s="207">
        <v>23.950000762939453</v>
      </c>
      <c r="I8" s="207">
        <v>24.690000534057617</v>
      </c>
      <c r="J8" s="207">
        <v>26.229999542236328</v>
      </c>
      <c r="K8" s="207">
        <v>25.90999984741211</v>
      </c>
      <c r="L8" s="207">
        <v>25.709999084472656</v>
      </c>
      <c r="M8" s="207">
        <v>25.3799991607666</v>
      </c>
      <c r="N8" s="207">
        <v>27.15999984741211</v>
      </c>
      <c r="O8" s="207">
        <v>26.729999542236328</v>
      </c>
      <c r="P8" s="207">
        <v>27.139999389648438</v>
      </c>
      <c r="Q8" s="207">
        <v>26.670000076293945</v>
      </c>
      <c r="R8" s="207">
        <v>25.139999389648438</v>
      </c>
      <c r="S8" s="207">
        <v>24.6200008392334</v>
      </c>
      <c r="T8" s="207">
        <v>23.190000534057617</v>
      </c>
      <c r="U8" s="207">
        <v>22.59000015258789</v>
      </c>
      <c r="V8" s="207">
        <v>22.299999237060547</v>
      </c>
      <c r="W8" s="207">
        <v>22.75</v>
      </c>
      <c r="X8" s="207">
        <v>22.43000030517578</v>
      </c>
      <c r="Y8" s="207">
        <v>22.65999984741211</v>
      </c>
      <c r="Z8" s="214">
        <f t="shared" si="0"/>
        <v>24.231250047683716</v>
      </c>
      <c r="AA8" s="151">
        <v>28.25</v>
      </c>
      <c r="AB8" s="152" t="s">
        <v>383</v>
      </c>
      <c r="AC8" s="2">
        <v>6</v>
      </c>
      <c r="AD8" s="151">
        <v>22.239999771118164</v>
      </c>
      <c r="AE8" s="253" t="s">
        <v>402</v>
      </c>
      <c r="AF8" s="1"/>
    </row>
    <row r="9" spans="1:32" ht="11.25" customHeight="1">
      <c r="A9" s="215">
        <v>7</v>
      </c>
      <c r="B9" s="207">
        <v>23.469999313354492</v>
      </c>
      <c r="C9" s="207">
        <v>23.440000534057617</v>
      </c>
      <c r="D9" s="207">
        <v>23.59000015258789</v>
      </c>
      <c r="E9" s="207">
        <v>23.5</v>
      </c>
      <c r="F9" s="207">
        <v>23.5</v>
      </c>
      <c r="G9" s="207">
        <v>23.600000381469727</v>
      </c>
      <c r="H9" s="207">
        <v>25.270000457763672</v>
      </c>
      <c r="I9" s="207">
        <v>27.040000915527344</v>
      </c>
      <c r="J9" s="207">
        <v>29.229999542236328</v>
      </c>
      <c r="K9" s="207">
        <v>30.760000228881836</v>
      </c>
      <c r="L9" s="207">
        <v>31.639999389648438</v>
      </c>
      <c r="M9" s="207">
        <v>32.65999984741211</v>
      </c>
      <c r="N9" s="207">
        <v>32.349998474121094</v>
      </c>
      <c r="O9" s="207">
        <v>30.270000457763672</v>
      </c>
      <c r="P9" s="207">
        <v>30.399999618530273</v>
      </c>
      <c r="Q9" s="207">
        <v>28.770000457763672</v>
      </c>
      <c r="R9" s="207">
        <v>27.479999542236328</v>
      </c>
      <c r="S9" s="207">
        <v>26.34000015258789</v>
      </c>
      <c r="T9" s="207">
        <v>24.90999984741211</v>
      </c>
      <c r="U9" s="207">
        <v>24.3799991607666</v>
      </c>
      <c r="V9" s="207">
        <v>24.270000457763672</v>
      </c>
      <c r="W9" s="207">
        <v>25.110000610351562</v>
      </c>
      <c r="X9" s="207">
        <v>25.1299991607666</v>
      </c>
      <c r="Y9" s="207">
        <v>25.059999465942383</v>
      </c>
      <c r="Z9" s="214">
        <f t="shared" si="0"/>
        <v>26.757083257039387</v>
      </c>
      <c r="AA9" s="151">
        <v>33.459999084472656</v>
      </c>
      <c r="AB9" s="152" t="s">
        <v>384</v>
      </c>
      <c r="AC9" s="2">
        <v>7</v>
      </c>
      <c r="AD9" s="151">
        <v>22.56999969482422</v>
      </c>
      <c r="AE9" s="253" t="s">
        <v>88</v>
      </c>
      <c r="AF9" s="1"/>
    </row>
    <row r="10" spans="1:32" ht="11.25" customHeight="1">
      <c r="A10" s="215">
        <v>8</v>
      </c>
      <c r="B10" s="207">
        <v>24.65999984741211</v>
      </c>
      <c r="C10" s="207">
        <v>23.8700008392334</v>
      </c>
      <c r="D10" s="207">
        <v>23.040000915527344</v>
      </c>
      <c r="E10" s="207">
        <v>22.780000686645508</v>
      </c>
      <c r="F10" s="207">
        <v>22.3700008392334</v>
      </c>
      <c r="G10" s="207">
        <v>22.809999465942383</v>
      </c>
      <c r="H10" s="207">
        <v>24.979999542236328</v>
      </c>
      <c r="I10" s="207">
        <v>26.989999771118164</v>
      </c>
      <c r="J10" s="207">
        <v>27.549999237060547</v>
      </c>
      <c r="K10" s="207">
        <v>28.209999084472656</v>
      </c>
      <c r="L10" s="207">
        <v>28.030000686645508</v>
      </c>
      <c r="M10" s="207">
        <v>28.049999237060547</v>
      </c>
      <c r="N10" s="207">
        <v>27.969999313354492</v>
      </c>
      <c r="O10" s="207">
        <v>27.469999313354492</v>
      </c>
      <c r="P10" s="207">
        <v>26.84000015258789</v>
      </c>
      <c r="Q10" s="207">
        <v>24.709999084472656</v>
      </c>
      <c r="R10" s="207">
        <v>24.1200008392334</v>
      </c>
      <c r="S10" s="207">
        <v>22.8700008392334</v>
      </c>
      <c r="T10" s="207">
        <v>22.1299991607666</v>
      </c>
      <c r="U10" s="207">
        <v>22.299999237060547</v>
      </c>
      <c r="V10" s="207">
        <v>22.59000015258789</v>
      </c>
      <c r="W10" s="207">
        <v>22.950000762939453</v>
      </c>
      <c r="X10" s="207">
        <v>23.149999618530273</v>
      </c>
      <c r="Y10" s="207">
        <v>24.399999618530273</v>
      </c>
      <c r="Z10" s="214">
        <f t="shared" si="0"/>
        <v>24.784999926884968</v>
      </c>
      <c r="AA10" s="151">
        <v>29</v>
      </c>
      <c r="AB10" s="152" t="s">
        <v>385</v>
      </c>
      <c r="AC10" s="2">
        <v>8</v>
      </c>
      <c r="AD10" s="151">
        <v>21.979999542236328</v>
      </c>
      <c r="AE10" s="253" t="s">
        <v>243</v>
      </c>
      <c r="AF10" s="1"/>
    </row>
    <row r="11" spans="1:32" ht="11.25" customHeight="1">
      <c r="A11" s="215">
        <v>9</v>
      </c>
      <c r="B11" s="207">
        <v>24.09000015258789</v>
      </c>
      <c r="C11" s="207">
        <v>23.09000015258789</v>
      </c>
      <c r="D11" s="207">
        <v>23.200000762939453</v>
      </c>
      <c r="E11" s="207">
        <v>23.079999923706055</v>
      </c>
      <c r="F11" s="207">
        <v>23.18000030517578</v>
      </c>
      <c r="G11" s="207">
        <v>23.520000457763672</v>
      </c>
      <c r="H11" s="207">
        <v>24.719999313354492</v>
      </c>
      <c r="I11" s="207">
        <v>25.6200008392334</v>
      </c>
      <c r="J11" s="207">
        <v>26.09000015258789</v>
      </c>
      <c r="K11" s="207">
        <v>24.989999771118164</v>
      </c>
      <c r="L11" s="207">
        <v>25.3799991607666</v>
      </c>
      <c r="M11" s="207">
        <v>24.309999465942383</v>
      </c>
      <c r="N11" s="207">
        <v>24.5</v>
      </c>
      <c r="O11" s="207">
        <v>23.690000534057617</v>
      </c>
      <c r="P11" s="207">
        <v>23.959999084472656</v>
      </c>
      <c r="Q11" s="207">
        <v>22.110000610351562</v>
      </c>
      <c r="R11" s="207">
        <v>21.889999389648438</v>
      </c>
      <c r="S11" s="207">
        <v>21.459999084472656</v>
      </c>
      <c r="T11" s="207">
        <v>20.649999618530273</v>
      </c>
      <c r="U11" s="207">
        <v>20.84000015258789</v>
      </c>
      <c r="V11" s="207">
        <v>20.59000015258789</v>
      </c>
      <c r="W11" s="207">
        <v>20.8700008392334</v>
      </c>
      <c r="X11" s="207">
        <v>20.780000686645508</v>
      </c>
      <c r="Y11" s="207">
        <v>20.889999389648438</v>
      </c>
      <c r="Z11" s="214">
        <f t="shared" si="0"/>
        <v>23.0625</v>
      </c>
      <c r="AA11" s="151">
        <v>26.950000762939453</v>
      </c>
      <c r="AB11" s="152" t="s">
        <v>386</v>
      </c>
      <c r="AC11" s="2">
        <v>9</v>
      </c>
      <c r="AD11" s="151">
        <v>20.389999389648438</v>
      </c>
      <c r="AE11" s="253" t="s">
        <v>403</v>
      </c>
      <c r="AF11" s="1"/>
    </row>
    <row r="12" spans="1:32" ht="11.25" customHeight="1">
      <c r="A12" s="223">
        <v>10</v>
      </c>
      <c r="B12" s="209">
        <v>20.950000762939453</v>
      </c>
      <c r="C12" s="209">
        <v>20.34000015258789</v>
      </c>
      <c r="D12" s="209">
        <v>20.09000015258789</v>
      </c>
      <c r="E12" s="209">
        <v>19.3700008392334</v>
      </c>
      <c r="F12" s="209">
        <v>19.040000915527344</v>
      </c>
      <c r="G12" s="209">
        <v>20.139999389648438</v>
      </c>
      <c r="H12" s="209">
        <v>21.809999465942383</v>
      </c>
      <c r="I12" s="209">
        <v>22.649999618530273</v>
      </c>
      <c r="J12" s="209">
        <v>21.8799991607666</v>
      </c>
      <c r="K12" s="209">
        <v>22.030000686645508</v>
      </c>
      <c r="L12" s="209">
        <v>23.229999542236328</v>
      </c>
      <c r="M12" s="209">
        <v>22.690000534057617</v>
      </c>
      <c r="N12" s="209">
        <v>23.979999542236328</v>
      </c>
      <c r="O12" s="209">
        <v>24.219999313354492</v>
      </c>
      <c r="P12" s="209">
        <v>23.739999771118164</v>
      </c>
      <c r="Q12" s="209">
        <v>22.709999084472656</v>
      </c>
      <c r="R12" s="209">
        <v>22.809999465942383</v>
      </c>
      <c r="S12" s="209">
        <v>21.899999618530273</v>
      </c>
      <c r="T12" s="209">
        <v>21.06999969482422</v>
      </c>
      <c r="U12" s="209">
        <v>20.84000015258789</v>
      </c>
      <c r="V12" s="209">
        <v>21.200000762939453</v>
      </c>
      <c r="W12" s="209">
        <v>21.040000915527344</v>
      </c>
      <c r="X12" s="209">
        <v>21.290000915527344</v>
      </c>
      <c r="Y12" s="209">
        <v>21.149999618530273</v>
      </c>
      <c r="Z12" s="224">
        <f t="shared" si="0"/>
        <v>21.673750003178913</v>
      </c>
      <c r="AA12" s="157">
        <v>25.440000534057617</v>
      </c>
      <c r="AB12" s="210" t="s">
        <v>260</v>
      </c>
      <c r="AC12" s="211">
        <v>10</v>
      </c>
      <c r="AD12" s="157">
        <v>18.920000076293945</v>
      </c>
      <c r="AE12" s="254" t="s">
        <v>154</v>
      </c>
      <c r="AF12" s="1"/>
    </row>
    <row r="13" spans="1:32" ht="11.25" customHeight="1">
      <c r="A13" s="215">
        <v>11</v>
      </c>
      <c r="B13" s="207">
        <v>21.25</v>
      </c>
      <c r="C13" s="207">
        <v>21.219999313354492</v>
      </c>
      <c r="D13" s="207">
        <v>21.09000015258789</v>
      </c>
      <c r="E13" s="207">
        <v>21.170000076293945</v>
      </c>
      <c r="F13" s="207">
        <v>21.209999084472656</v>
      </c>
      <c r="G13" s="207">
        <v>21.309999465942383</v>
      </c>
      <c r="H13" s="207">
        <v>21.850000381469727</v>
      </c>
      <c r="I13" s="207">
        <v>22.229999542236328</v>
      </c>
      <c r="J13" s="207">
        <v>22.809999465942383</v>
      </c>
      <c r="K13" s="207">
        <v>24.329999923706055</v>
      </c>
      <c r="L13" s="207">
        <v>24.600000381469727</v>
      </c>
      <c r="M13" s="207">
        <v>24.06999969482422</v>
      </c>
      <c r="N13" s="207">
        <v>24.280000686645508</v>
      </c>
      <c r="O13" s="207">
        <v>24.260000228881836</v>
      </c>
      <c r="P13" s="207">
        <v>23.979999542236328</v>
      </c>
      <c r="Q13" s="207">
        <v>24.030000686645508</v>
      </c>
      <c r="R13" s="207">
        <v>23.549999237060547</v>
      </c>
      <c r="S13" s="207">
        <v>23.079999923706055</v>
      </c>
      <c r="T13" s="207">
        <v>22.780000686645508</v>
      </c>
      <c r="U13" s="207">
        <v>22.809999465942383</v>
      </c>
      <c r="V13" s="207">
        <v>22.75</v>
      </c>
      <c r="W13" s="207">
        <v>22.59000015258789</v>
      </c>
      <c r="X13" s="207">
        <v>22.5</v>
      </c>
      <c r="Y13" s="207">
        <v>22.399999618530273</v>
      </c>
      <c r="Z13" s="214">
        <f t="shared" si="0"/>
        <v>22.75624990463257</v>
      </c>
      <c r="AA13" s="151">
        <v>25.549999237060547</v>
      </c>
      <c r="AB13" s="152" t="s">
        <v>353</v>
      </c>
      <c r="AC13" s="2">
        <v>11</v>
      </c>
      <c r="AD13" s="151">
        <v>20.889999389648438</v>
      </c>
      <c r="AE13" s="253" t="s">
        <v>219</v>
      </c>
      <c r="AF13" s="1"/>
    </row>
    <row r="14" spans="1:32" ht="11.25" customHeight="1">
      <c r="A14" s="215">
        <v>12</v>
      </c>
      <c r="B14" s="207">
        <v>22.260000228881836</v>
      </c>
      <c r="C14" s="207">
        <v>22.260000228881836</v>
      </c>
      <c r="D14" s="207">
        <v>22.06999969482422</v>
      </c>
      <c r="E14" s="207">
        <v>22.049999237060547</v>
      </c>
      <c r="F14" s="207">
        <v>21.809999465942383</v>
      </c>
      <c r="G14" s="207">
        <v>21.889999389648438</v>
      </c>
      <c r="H14" s="207">
        <v>22.530000686645508</v>
      </c>
      <c r="I14" s="207">
        <v>22.65999984741211</v>
      </c>
      <c r="J14" s="207">
        <v>23.209999084472656</v>
      </c>
      <c r="K14" s="207">
        <v>23.3799991607666</v>
      </c>
      <c r="L14" s="207">
        <v>23.780000686645508</v>
      </c>
      <c r="M14" s="207">
        <v>24.850000381469727</v>
      </c>
      <c r="N14" s="207">
        <v>25.290000915527344</v>
      </c>
      <c r="O14" s="207">
        <v>25.579999923706055</v>
      </c>
      <c r="P14" s="207">
        <v>24.729999542236328</v>
      </c>
      <c r="Q14" s="207">
        <v>24.510000228881836</v>
      </c>
      <c r="R14" s="207">
        <v>23.75</v>
      </c>
      <c r="S14" s="207">
        <v>23.549999237060547</v>
      </c>
      <c r="T14" s="207">
        <v>23.18000030517578</v>
      </c>
      <c r="U14" s="207">
        <v>23.049999237060547</v>
      </c>
      <c r="V14" s="207">
        <v>22.920000076293945</v>
      </c>
      <c r="W14" s="207">
        <v>22.760000228881836</v>
      </c>
      <c r="X14" s="207">
        <v>22.610000610351562</v>
      </c>
      <c r="Y14" s="207">
        <v>22.6299991607666</v>
      </c>
      <c r="Z14" s="214">
        <f t="shared" si="0"/>
        <v>23.22124989827474</v>
      </c>
      <c r="AA14" s="151">
        <v>26.040000915527344</v>
      </c>
      <c r="AB14" s="152" t="s">
        <v>387</v>
      </c>
      <c r="AC14" s="2">
        <v>12</v>
      </c>
      <c r="AD14" s="151">
        <v>21.65999984741211</v>
      </c>
      <c r="AE14" s="253" t="s">
        <v>209</v>
      </c>
      <c r="AF14" s="1"/>
    </row>
    <row r="15" spans="1:32" ht="11.25" customHeight="1">
      <c r="A15" s="215">
        <v>13</v>
      </c>
      <c r="B15" s="207">
        <v>22.649999618530273</v>
      </c>
      <c r="C15" s="207">
        <v>22.65999984741211</v>
      </c>
      <c r="D15" s="207">
        <v>22.760000228881836</v>
      </c>
      <c r="E15" s="207">
        <v>23.030000686645508</v>
      </c>
      <c r="F15" s="207">
        <v>22.479999542236328</v>
      </c>
      <c r="G15" s="207">
        <v>22.8799991607666</v>
      </c>
      <c r="H15" s="207">
        <v>24.719999313354492</v>
      </c>
      <c r="I15" s="207">
        <v>25.270000457763672</v>
      </c>
      <c r="J15" s="207">
        <v>26.15999984741211</v>
      </c>
      <c r="K15" s="207">
        <v>27.59000015258789</v>
      </c>
      <c r="L15" s="207">
        <v>27.940000534057617</v>
      </c>
      <c r="M15" s="207">
        <v>28.270000457763672</v>
      </c>
      <c r="N15" s="207">
        <v>28.34000015258789</v>
      </c>
      <c r="O15" s="207">
        <v>28.149999618530273</v>
      </c>
      <c r="P15" s="207">
        <v>27.920000076293945</v>
      </c>
      <c r="Q15" s="207">
        <v>26.93000030517578</v>
      </c>
      <c r="R15" s="207">
        <v>26.270000457763672</v>
      </c>
      <c r="S15" s="207">
        <v>25.06999969482422</v>
      </c>
      <c r="T15" s="207">
        <v>24.389999389648438</v>
      </c>
      <c r="U15" s="207">
        <v>24.030000686645508</v>
      </c>
      <c r="V15" s="207">
        <v>23.93000030517578</v>
      </c>
      <c r="W15" s="207">
        <v>23.780000686645508</v>
      </c>
      <c r="X15" s="207">
        <v>23.420000076293945</v>
      </c>
      <c r="Y15" s="207">
        <v>23.549999237060547</v>
      </c>
      <c r="Z15" s="214">
        <f t="shared" si="0"/>
        <v>25.0912500222524</v>
      </c>
      <c r="AA15" s="151">
        <v>29.709999084472656</v>
      </c>
      <c r="AB15" s="152" t="s">
        <v>388</v>
      </c>
      <c r="AC15" s="2">
        <v>13</v>
      </c>
      <c r="AD15" s="151">
        <v>22.440000534057617</v>
      </c>
      <c r="AE15" s="253" t="s">
        <v>404</v>
      </c>
      <c r="AF15" s="1"/>
    </row>
    <row r="16" spans="1:32" ht="11.25" customHeight="1">
      <c r="A16" s="215">
        <v>14</v>
      </c>
      <c r="B16" s="207">
        <v>23.739999771118164</v>
      </c>
      <c r="C16" s="207">
        <v>23.479999542236328</v>
      </c>
      <c r="D16" s="207">
        <v>23.6299991607666</v>
      </c>
      <c r="E16" s="207">
        <v>23.549999237060547</v>
      </c>
      <c r="F16" s="207">
        <v>23.84000015258789</v>
      </c>
      <c r="G16" s="207">
        <v>24.1200008392334</v>
      </c>
      <c r="H16" s="207">
        <v>24.860000610351562</v>
      </c>
      <c r="I16" s="207">
        <v>26.290000915527344</v>
      </c>
      <c r="J16" s="207">
        <v>27.170000076293945</v>
      </c>
      <c r="K16" s="207">
        <v>28.040000915527344</v>
      </c>
      <c r="L16" s="207">
        <v>29.110000610351562</v>
      </c>
      <c r="M16" s="207">
        <v>30.770000457763672</v>
      </c>
      <c r="N16" s="207">
        <v>29.719999313354492</v>
      </c>
      <c r="O16" s="207">
        <v>28.959999084472656</v>
      </c>
      <c r="P16" s="207">
        <v>28.860000610351562</v>
      </c>
      <c r="Q16" s="207">
        <v>28.31999969482422</v>
      </c>
      <c r="R16" s="207">
        <v>21.649999618530273</v>
      </c>
      <c r="S16" s="207">
        <v>22.190000534057617</v>
      </c>
      <c r="T16" s="207">
        <v>22.360000610351562</v>
      </c>
      <c r="U16" s="207">
        <v>22.510000228881836</v>
      </c>
      <c r="V16" s="207">
        <v>22.360000610351562</v>
      </c>
      <c r="W16" s="207">
        <v>22.280000686645508</v>
      </c>
      <c r="X16" s="207">
        <v>22.15999984741211</v>
      </c>
      <c r="Y16" s="207">
        <v>22.40999984741211</v>
      </c>
      <c r="Z16" s="214">
        <f t="shared" si="0"/>
        <v>25.09916679064433</v>
      </c>
      <c r="AA16" s="151">
        <v>31.479999542236328</v>
      </c>
      <c r="AB16" s="152" t="s">
        <v>304</v>
      </c>
      <c r="AC16" s="2">
        <v>14</v>
      </c>
      <c r="AD16" s="151">
        <v>21.610000610351562</v>
      </c>
      <c r="AE16" s="253" t="s">
        <v>405</v>
      </c>
      <c r="AF16" s="1"/>
    </row>
    <row r="17" spans="1:32" ht="11.25" customHeight="1">
      <c r="A17" s="215">
        <v>15</v>
      </c>
      <c r="B17" s="207">
        <v>22.729999542236328</v>
      </c>
      <c r="C17" s="207">
        <v>23.100000381469727</v>
      </c>
      <c r="D17" s="207">
        <v>23.790000915527344</v>
      </c>
      <c r="E17" s="207">
        <v>23.329999923706055</v>
      </c>
      <c r="F17" s="207">
        <v>22.65999984741211</v>
      </c>
      <c r="G17" s="207">
        <v>22.649999618530273</v>
      </c>
      <c r="H17" s="207">
        <v>23.84000015258789</v>
      </c>
      <c r="I17" s="207">
        <v>27.40999984741211</v>
      </c>
      <c r="J17" s="207">
        <v>29.1299991607666</v>
      </c>
      <c r="K17" s="207">
        <v>30.639999389648438</v>
      </c>
      <c r="L17" s="207">
        <v>30.770000457763672</v>
      </c>
      <c r="M17" s="207">
        <v>30.81999969482422</v>
      </c>
      <c r="N17" s="207">
        <v>32.36000061035156</v>
      </c>
      <c r="O17" s="207">
        <v>31.459999084472656</v>
      </c>
      <c r="P17" s="207">
        <v>31.209999084472656</v>
      </c>
      <c r="Q17" s="207">
        <v>27.989999771118164</v>
      </c>
      <c r="R17" s="207">
        <v>27</v>
      </c>
      <c r="S17" s="207">
        <v>25.780000686645508</v>
      </c>
      <c r="T17" s="207">
        <v>24.959999084472656</v>
      </c>
      <c r="U17" s="207">
        <v>25.149999618530273</v>
      </c>
      <c r="V17" s="207">
        <v>24.979999542236328</v>
      </c>
      <c r="W17" s="207">
        <v>24.350000381469727</v>
      </c>
      <c r="X17" s="207">
        <v>23.760000228881836</v>
      </c>
      <c r="Y17" s="207">
        <v>23.190000534057617</v>
      </c>
      <c r="Z17" s="214">
        <f t="shared" si="0"/>
        <v>26.37749989827474</v>
      </c>
      <c r="AA17" s="151">
        <v>33.36000061035156</v>
      </c>
      <c r="AB17" s="152" t="s">
        <v>389</v>
      </c>
      <c r="AC17" s="2">
        <v>15</v>
      </c>
      <c r="AD17" s="151">
        <v>22.3799991607666</v>
      </c>
      <c r="AE17" s="253" t="s">
        <v>149</v>
      </c>
      <c r="AF17" s="1"/>
    </row>
    <row r="18" spans="1:32" ht="11.25" customHeight="1">
      <c r="A18" s="215">
        <v>16</v>
      </c>
      <c r="B18" s="207">
        <v>22.790000915527344</v>
      </c>
      <c r="C18" s="207">
        <v>22.389999389648438</v>
      </c>
      <c r="D18" s="207">
        <v>22.549999237060547</v>
      </c>
      <c r="E18" s="207">
        <v>23</v>
      </c>
      <c r="F18" s="207">
        <v>23.280000686645508</v>
      </c>
      <c r="G18" s="207">
        <v>23.399999618530273</v>
      </c>
      <c r="H18" s="207">
        <v>24.09000015258789</v>
      </c>
      <c r="I18" s="207">
        <v>23.889999389648438</v>
      </c>
      <c r="J18" s="207">
        <v>25.190000534057617</v>
      </c>
      <c r="K18" s="207">
        <v>25.670000076293945</v>
      </c>
      <c r="L18" s="207">
        <v>25.09000015258789</v>
      </c>
      <c r="M18" s="207">
        <v>26.610000610351562</v>
      </c>
      <c r="N18" s="207">
        <v>26.959999084472656</v>
      </c>
      <c r="O18" s="207">
        <v>25.020000457763672</v>
      </c>
      <c r="P18" s="207">
        <v>24.610000610351562</v>
      </c>
      <c r="Q18" s="207">
        <v>23.68000030517578</v>
      </c>
      <c r="R18" s="207">
        <v>23.170000076293945</v>
      </c>
      <c r="S18" s="207">
        <v>22.780000686645508</v>
      </c>
      <c r="T18" s="207">
        <v>22.219999313354492</v>
      </c>
      <c r="U18" s="207">
        <v>22.010000228881836</v>
      </c>
      <c r="V18" s="207">
        <v>21.989999771118164</v>
      </c>
      <c r="W18" s="207">
        <v>21.579999923706055</v>
      </c>
      <c r="X18" s="207">
        <v>21.329999923706055</v>
      </c>
      <c r="Y18" s="207">
        <v>21.209999084472656</v>
      </c>
      <c r="Z18" s="214">
        <f t="shared" si="0"/>
        <v>23.521250009536743</v>
      </c>
      <c r="AA18" s="151">
        <v>27.65999984741211</v>
      </c>
      <c r="AB18" s="152" t="s">
        <v>118</v>
      </c>
      <c r="AC18" s="2">
        <v>16</v>
      </c>
      <c r="AD18" s="151">
        <v>21.049999237060547</v>
      </c>
      <c r="AE18" s="253" t="s">
        <v>406</v>
      </c>
      <c r="AF18" s="1"/>
    </row>
    <row r="19" spans="1:32" ht="11.25" customHeight="1">
      <c r="A19" s="215">
        <v>17</v>
      </c>
      <c r="B19" s="207">
        <v>20.8700008392334</v>
      </c>
      <c r="C19" s="207">
        <v>20.40999984741211</v>
      </c>
      <c r="D19" s="207">
        <v>20.200000762939453</v>
      </c>
      <c r="E19" s="207">
        <v>19.770000457763672</v>
      </c>
      <c r="F19" s="207">
        <v>19.969999313354492</v>
      </c>
      <c r="G19" s="207">
        <v>18.889999389648438</v>
      </c>
      <c r="H19" s="207">
        <v>18.940000534057617</v>
      </c>
      <c r="I19" s="207">
        <v>17.979999542236328</v>
      </c>
      <c r="J19" s="207">
        <v>17.979999542236328</v>
      </c>
      <c r="K19" s="207">
        <v>19.209999084472656</v>
      </c>
      <c r="L19" s="207">
        <v>20.75</v>
      </c>
      <c r="M19" s="207">
        <v>21.510000228881836</v>
      </c>
      <c r="N19" s="207">
        <v>20.520000457763672</v>
      </c>
      <c r="O19" s="207">
        <v>20.190000534057617</v>
      </c>
      <c r="P19" s="207">
        <v>19.860000610351562</v>
      </c>
      <c r="Q19" s="207">
        <v>18.329999923706055</v>
      </c>
      <c r="R19" s="207">
        <v>18.600000381469727</v>
      </c>
      <c r="S19" s="207">
        <v>18.389999389648438</v>
      </c>
      <c r="T19" s="207">
        <v>18.309999465942383</v>
      </c>
      <c r="U19" s="207">
        <v>17.739999771118164</v>
      </c>
      <c r="V19" s="207">
        <v>17.3700008392334</v>
      </c>
      <c r="W19" s="207">
        <v>18.309999465942383</v>
      </c>
      <c r="X19" s="207">
        <v>17.100000381469727</v>
      </c>
      <c r="Y19" s="207">
        <v>16.8799991607666</v>
      </c>
      <c r="Z19" s="214">
        <f t="shared" si="0"/>
        <v>19.08666666348775</v>
      </c>
      <c r="AA19" s="151">
        <v>22.219999313354492</v>
      </c>
      <c r="AB19" s="152" t="s">
        <v>390</v>
      </c>
      <c r="AC19" s="2">
        <v>17</v>
      </c>
      <c r="AD19" s="151">
        <v>16.799999237060547</v>
      </c>
      <c r="AE19" s="253" t="s">
        <v>159</v>
      </c>
      <c r="AF19" s="1"/>
    </row>
    <row r="20" spans="1:32" ht="11.25" customHeight="1">
      <c r="A20" s="215">
        <v>18</v>
      </c>
      <c r="B20" s="207">
        <v>17.059999465942383</v>
      </c>
      <c r="C20" s="207">
        <v>16.829999923706055</v>
      </c>
      <c r="D20" s="207">
        <v>16.8799991607666</v>
      </c>
      <c r="E20" s="207">
        <v>17.6299991607666</v>
      </c>
      <c r="F20" s="207">
        <v>18.5</v>
      </c>
      <c r="G20" s="207">
        <v>18.690000534057617</v>
      </c>
      <c r="H20" s="207">
        <v>19.579999923706055</v>
      </c>
      <c r="I20" s="207">
        <v>21.799999237060547</v>
      </c>
      <c r="J20" s="207">
        <v>22.100000381469727</v>
      </c>
      <c r="K20" s="207">
        <v>21.34000015258789</v>
      </c>
      <c r="L20" s="207">
        <v>22.459999084472656</v>
      </c>
      <c r="M20" s="207">
        <v>21.469999313354492</v>
      </c>
      <c r="N20" s="207">
        <v>21.719999313354492</v>
      </c>
      <c r="O20" s="207">
        <v>21.790000915527344</v>
      </c>
      <c r="P20" s="207">
        <v>21.579999923706055</v>
      </c>
      <c r="Q20" s="207">
        <v>21.770000457763672</v>
      </c>
      <c r="R20" s="207">
        <v>21.389999389648438</v>
      </c>
      <c r="S20" s="207">
        <v>20.670000076293945</v>
      </c>
      <c r="T20" s="207">
        <v>19.610000610351562</v>
      </c>
      <c r="U20" s="207">
        <v>19.329999923706055</v>
      </c>
      <c r="V20" s="207">
        <v>19.190000534057617</v>
      </c>
      <c r="W20" s="207">
        <v>19.15999984741211</v>
      </c>
      <c r="X20" s="207">
        <v>19.5</v>
      </c>
      <c r="Y20" s="207">
        <v>19.75</v>
      </c>
      <c r="Z20" s="214">
        <f t="shared" si="0"/>
        <v>19.991666555404663</v>
      </c>
      <c r="AA20" s="151">
        <v>23.049999237060547</v>
      </c>
      <c r="AB20" s="152" t="s">
        <v>391</v>
      </c>
      <c r="AC20" s="2">
        <v>18</v>
      </c>
      <c r="AD20" s="151">
        <v>16.690000534057617</v>
      </c>
      <c r="AE20" s="253" t="s">
        <v>407</v>
      </c>
      <c r="AF20" s="1"/>
    </row>
    <row r="21" spans="1:32" ht="11.25" customHeight="1">
      <c r="A21" s="215">
        <v>19</v>
      </c>
      <c r="B21" s="207">
        <v>19.059999465942383</v>
      </c>
      <c r="C21" s="207">
        <v>19.219999313354492</v>
      </c>
      <c r="D21" s="207">
        <v>20.329999923706055</v>
      </c>
      <c r="E21" s="207">
        <v>21.1200008392334</v>
      </c>
      <c r="F21" s="207">
        <v>20.90999984741211</v>
      </c>
      <c r="G21" s="207">
        <v>21.829999923706055</v>
      </c>
      <c r="H21" s="207">
        <v>22.530000686645508</v>
      </c>
      <c r="I21" s="207">
        <v>22.940000534057617</v>
      </c>
      <c r="J21" s="207">
        <v>24.110000610351562</v>
      </c>
      <c r="K21" s="207">
        <v>24.34000015258789</v>
      </c>
      <c r="L21" s="207">
        <v>23.360000610351562</v>
      </c>
      <c r="M21" s="207">
        <v>23.299999237060547</v>
      </c>
      <c r="N21" s="207">
        <v>23.049999237060547</v>
      </c>
      <c r="O21" s="207">
        <v>20.309999465942383</v>
      </c>
      <c r="P21" s="207">
        <v>21.600000381469727</v>
      </c>
      <c r="Q21" s="207">
        <v>21.34000015258789</v>
      </c>
      <c r="R21" s="207">
        <v>22.06999969482422</v>
      </c>
      <c r="S21" s="207">
        <v>21.84000015258789</v>
      </c>
      <c r="T21" s="207">
        <v>21.989999771118164</v>
      </c>
      <c r="U21" s="207">
        <v>22.079999923706055</v>
      </c>
      <c r="V21" s="207">
        <v>21.760000228881836</v>
      </c>
      <c r="W21" s="207">
        <v>22.059999465942383</v>
      </c>
      <c r="X21" s="207">
        <v>21.34000015258789</v>
      </c>
      <c r="Y21" s="207">
        <v>21.559999465942383</v>
      </c>
      <c r="Z21" s="214">
        <f t="shared" si="0"/>
        <v>21.83541663487752</v>
      </c>
      <c r="AA21" s="151">
        <v>25.479999542236328</v>
      </c>
      <c r="AB21" s="152" t="s">
        <v>392</v>
      </c>
      <c r="AC21" s="2">
        <v>19</v>
      </c>
      <c r="AD21" s="151">
        <v>18.799999237060547</v>
      </c>
      <c r="AE21" s="253" t="s">
        <v>408</v>
      </c>
      <c r="AF21" s="1"/>
    </row>
    <row r="22" spans="1:32" ht="11.25" customHeight="1">
      <c r="A22" s="223">
        <v>20</v>
      </c>
      <c r="B22" s="209">
        <v>20.889999389648438</v>
      </c>
      <c r="C22" s="209">
        <v>20.75</v>
      </c>
      <c r="D22" s="209">
        <v>19.84000015258789</v>
      </c>
      <c r="E22" s="209">
        <v>19.530000686645508</v>
      </c>
      <c r="F22" s="209">
        <v>19.809999465942383</v>
      </c>
      <c r="G22" s="209">
        <v>20.940000534057617</v>
      </c>
      <c r="H22" s="209">
        <v>21.639999389648438</v>
      </c>
      <c r="I22" s="209">
        <v>23.239999771118164</v>
      </c>
      <c r="J22" s="209">
        <v>25.040000915527344</v>
      </c>
      <c r="K22" s="209">
        <v>26.549999237060547</v>
      </c>
      <c r="L22" s="209">
        <v>26.770000457763672</v>
      </c>
      <c r="M22" s="209">
        <v>27.079999923706055</v>
      </c>
      <c r="N22" s="209">
        <v>27.229999542236328</v>
      </c>
      <c r="O22" s="209">
        <v>26.950000762939453</v>
      </c>
      <c r="P22" s="209">
        <v>25.93000030517578</v>
      </c>
      <c r="Q22" s="209">
        <v>25.209999084472656</v>
      </c>
      <c r="R22" s="209">
        <v>23.360000610351562</v>
      </c>
      <c r="S22" s="209">
        <v>23.18000030517578</v>
      </c>
      <c r="T22" s="209">
        <v>20.59000015258789</v>
      </c>
      <c r="U22" s="209">
        <v>20.020000457763672</v>
      </c>
      <c r="V22" s="209">
        <v>20.329999923706055</v>
      </c>
      <c r="W22" s="209">
        <v>20.09000015258789</v>
      </c>
      <c r="X22" s="209">
        <v>20.260000228881836</v>
      </c>
      <c r="Y22" s="209">
        <v>20.040000915527344</v>
      </c>
      <c r="Z22" s="224">
        <f t="shared" si="0"/>
        <v>22.71958343187968</v>
      </c>
      <c r="AA22" s="157">
        <v>27.670000076293945</v>
      </c>
      <c r="AB22" s="210" t="s">
        <v>393</v>
      </c>
      <c r="AC22" s="211">
        <v>20</v>
      </c>
      <c r="AD22" s="157">
        <v>19.31999969482422</v>
      </c>
      <c r="AE22" s="254" t="s">
        <v>409</v>
      </c>
      <c r="AF22" s="1"/>
    </row>
    <row r="23" spans="1:32" ht="11.25" customHeight="1">
      <c r="A23" s="215">
        <v>21</v>
      </c>
      <c r="B23" s="207">
        <v>20.239999771118164</v>
      </c>
      <c r="C23" s="207">
        <v>20.469999313354492</v>
      </c>
      <c r="D23" s="207">
        <v>20.579999923706055</v>
      </c>
      <c r="E23" s="207">
        <v>20.700000762939453</v>
      </c>
      <c r="F23" s="207">
        <v>20.479999542236328</v>
      </c>
      <c r="G23" s="207">
        <v>20.56999969482422</v>
      </c>
      <c r="H23" s="207">
        <v>21.1299991607666</v>
      </c>
      <c r="I23" s="207">
        <v>21.06999969482422</v>
      </c>
      <c r="J23" s="207">
        <v>22.100000381469727</v>
      </c>
      <c r="K23" s="207">
        <v>22.850000381469727</v>
      </c>
      <c r="L23" s="207">
        <v>23.829999923706055</v>
      </c>
      <c r="M23" s="207">
        <v>23.31999969482422</v>
      </c>
      <c r="N23" s="207">
        <v>22.979999542236328</v>
      </c>
      <c r="O23" s="207">
        <v>22.829999923706055</v>
      </c>
      <c r="P23" s="207">
        <v>22</v>
      </c>
      <c r="Q23" s="207">
        <v>20.43000030517578</v>
      </c>
      <c r="R23" s="207">
        <v>19.299999237060547</v>
      </c>
      <c r="S23" s="207">
        <v>18.81999969482422</v>
      </c>
      <c r="T23" s="207">
        <v>18.190000534057617</v>
      </c>
      <c r="U23" s="207">
        <v>17.959999084472656</v>
      </c>
      <c r="V23" s="207">
        <v>17.940000534057617</v>
      </c>
      <c r="W23" s="207">
        <v>17.709999084472656</v>
      </c>
      <c r="X23" s="207">
        <v>17.420000076293945</v>
      </c>
      <c r="Y23" s="207">
        <v>17.270000457763672</v>
      </c>
      <c r="Z23" s="214">
        <f t="shared" si="0"/>
        <v>20.424583196640015</v>
      </c>
      <c r="AA23" s="151">
        <v>24.34000015258789</v>
      </c>
      <c r="AB23" s="152" t="s">
        <v>394</v>
      </c>
      <c r="AC23" s="2">
        <v>21</v>
      </c>
      <c r="AD23" s="151">
        <v>17.190000534057617</v>
      </c>
      <c r="AE23" s="253" t="s">
        <v>142</v>
      </c>
      <c r="AF23" s="1"/>
    </row>
    <row r="24" spans="1:32" ht="11.25" customHeight="1">
      <c r="A24" s="215">
        <v>22</v>
      </c>
      <c r="B24" s="207">
        <v>16.790000915527344</v>
      </c>
      <c r="C24" s="207">
        <v>16.790000915527344</v>
      </c>
      <c r="D24" s="207">
        <v>16.850000381469727</v>
      </c>
      <c r="E24" s="207">
        <v>16.799999237060547</v>
      </c>
      <c r="F24" s="207">
        <v>16.59000015258789</v>
      </c>
      <c r="G24" s="207">
        <v>16.760000228881836</v>
      </c>
      <c r="H24" s="207">
        <v>16.729999542236328</v>
      </c>
      <c r="I24" s="207">
        <v>17.56999969482422</v>
      </c>
      <c r="J24" s="207">
        <v>18.1200008392334</v>
      </c>
      <c r="K24" s="207">
        <v>18.260000228881836</v>
      </c>
      <c r="L24" s="207">
        <v>18.280000686645508</v>
      </c>
      <c r="M24" s="207">
        <v>18.75</v>
      </c>
      <c r="N24" s="207">
        <v>18.200000762939453</v>
      </c>
      <c r="O24" s="207">
        <v>18.030000686645508</v>
      </c>
      <c r="P24" s="207">
        <v>17.709999084472656</v>
      </c>
      <c r="Q24" s="207">
        <v>17.1299991607666</v>
      </c>
      <c r="R24" s="207">
        <v>16.739999771118164</v>
      </c>
      <c r="S24" s="207">
        <v>16.420000076293945</v>
      </c>
      <c r="T24" s="207">
        <v>16.059999465942383</v>
      </c>
      <c r="U24" s="207">
        <v>16.110000610351562</v>
      </c>
      <c r="V24" s="207">
        <v>16.229999542236328</v>
      </c>
      <c r="W24" s="207">
        <v>16.450000762939453</v>
      </c>
      <c r="X24" s="207">
        <v>16.139999389648438</v>
      </c>
      <c r="Y24" s="207">
        <v>16.549999237060547</v>
      </c>
      <c r="Z24" s="214">
        <f t="shared" si="0"/>
        <v>17.08583339055379</v>
      </c>
      <c r="AA24" s="151">
        <v>19.709999084472656</v>
      </c>
      <c r="AB24" s="152" t="s">
        <v>165</v>
      </c>
      <c r="AC24" s="2">
        <v>22</v>
      </c>
      <c r="AD24" s="151">
        <v>15.869999885559082</v>
      </c>
      <c r="AE24" s="253" t="s">
        <v>410</v>
      </c>
      <c r="AF24" s="1"/>
    </row>
    <row r="25" spans="1:32" ht="11.25" customHeight="1">
      <c r="A25" s="215">
        <v>23</v>
      </c>
      <c r="B25" s="207">
        <v>16.360000610351562</v>
      </c>
      <c r="C25" s="207">
        <v>16.350000381469727</v>
      </c>
      <c r="D25" s="207">
        <v>16.389999389648438</v>
      </c>
      <c r="E25" s="207">
        <v>16.360000610351562</v>
      </c>
      <c r="F25" s="207">
        <v>16.139999389648438</v>
      </c>
      <c r="G25" s="207">
        <v>16.200000762939453</v>
      </c>
      <c r="H25" s="207">
        <v>16.219999313354492</v>
      </c>
      <c r="I25" s="207">
        <v>16.809999465942383</v>
      </c>
      <c r="J25" s="207">
        <v>17.760000228881836</v>
      </c>
      <c r="K25" s="207">
        <v>18.469999313354492</v>
      </c>
      <c r="L25" s="207">
        <v>19.670000076293945</v>
      </c>
      <c r="M25" s="207">
        <v>18.739999771118164</v>
      </c>
      <c r="N25" s="207">
        <v>18.8799991607666</v>
      </c>
      <c r="O25" s="207">
        <v>18.6200008392334</v>
      </c>
      <c r="P25" s="207">
        <v>18.309999465942383</v>
      </c>
      <c r="Q25" s="207">
        <v>18.049999237060547</v>
      </c>
      <c r="R25" s="207">
        <v>18.049999237060547</v>
      </c>
      <c r="S25" s="207">
        <v>17.739999771118164</v>
      </c>
      <c r="T25" s="207">
        <v>17.719999313354492</v>
      </c>
      <c r="U25" s="207">
        <v>17.18000030517578</v>
      </c>
      <c r="V25" s="207">
        <v>17</v>
      </c>
      <c r="W25" s="207">
        <v>17.170000076293945</v>
      </c>
      <c r="X25" s="207">
        <v>17.3700008392334</v>
      </c>
      <c r="Y25" s="207">
        <v>17.420000076293945</v>
      </c>
      <c r="Z25" s="214">
        <f t="shared" si="0"/>
        <v>17.457499901453655</v>
      </c>
      <c r="AA25" s="151">
        <v>19.84000015258789</v>
      </c>
      <c r="AB25" s="152" t="s">
        <v>395</v>
      </c>
      <c r="AC25" s="2">
        <v>23</v>
      </c>
      <c r="AD25" s="151">
        <v>16</v>
      </c>
      <c r="AE25" s="253" t="s">
        <v>411</v>
      </c>
      <c r="AF25" s="1"/>
    </row>
    <row r="26" spans="1:32" ht="11.25" customHeight="1">
      <c r="A26" s="215">
        <v>24</v>
      </c>
      <c r="B26" s="207">
        <v>17.68000030517578</v>
      </c>
      <c r="C26" s="207">
        <v>18.100000381469727</v>
      </c>
      <c r="D26" s="207">
        <v>18.360000610351562</v>
      </c>
      <c r="E26" s="207">
        <v>18.469999313354492</v>
      </c>
      <c r="F26" s="207">
        <v>18.860000610351562</v>
      </c>
      <c r="G26" s="207">
        <v>19.229999542236328</v>
      </c>
      <c r="H26" s="207">
        <v>19.6299991607666</v>
      </c>
      <c r="I26" s="207">
        <v>19.899999618530273</v>
      </c>
      <c r="J26" s="207">
        <v>20.540000915527344</v>
      </c>
      <c r="K26" s="207">
        <v>21.329999923706055</v>
      </c>
      <c r="L26" s="207">
        <v>21.420000076293945</v>
      </c>
      <c r="M26" s="207">
        <v>21.56999969482422</v>
      </c>
      <c r="N26" s="207">
        <v>21.709999084472656</v>
      </c>
      <c r="O26" s="207">
        <v>21.969999313354492</v>
      </c>
      <c r="P26" s="207">
        <v>21.799999237060547</v>
      </c>
      <c r="Q26" s="207">
        <v>21.420000076293945</v>
      </c>
      <c r="R26" s="207">
        <v>21.170000076293945</v>
      </c>
      <c r="S26" s="207">
        <v>21.260000228881836</v>
      </c>
      <c r="T26" s="207">
        <v>21.3700008392334</v>
      </c>
      <c r="U26" s="207">
        <v>21.059999465942383</v>
      </c>
      <c r="V26" s="207">
        <v>21.34000015258789</v>
      </c>
      <c r="W26" s="207">
        <v>21.049999237060547</v>
      </c>
      <c r="X26" s="207">
        <v>20.860000610351562</v>
      </c>
      <c r="Y26" s="207">
        <v>20.950000762939453</v>
      </c>
      <c r="Z26" s="214">
        <f t="shared" si="0"/>
        <v>20.46041663487752</v>
      </c>
      <c r="AA26" s="151">
        <v>22.299999237060547</v>
      </c>
      <c r="AB26" s="152" t="s">
        <v>259</v>
      </c>
      <c r="AC26" s="2">
        <v>24</v>
      </c>
      <c r="AD26" s="151">
        <v>17.329999923706055</v>
      </c>
      <c r="AE26" s="253" t="s">
        <v>88</v>
      </c>
      <c r="AF26" s="1"/>
    </row>
    <row r="27" spans="1:32" ht="11.25" customHeight="1">
      <c r="A27" s="215">
        <v>25</v>
      </c>
      <c r="B27" s="207">
        <v>20.450000762939453</v>
      </c>
      <c r="C27" s="207">
        <v>20.280000686645508</v>
      </c>
      <c r="D27" s="207">
        <v>20.010000228881836</v>
      </c>
      <c r="E27" s="207">
        <v>19.25</v>
      </c>
      <c r="F27" s="207">
        <v>19.309999465942383</v>
      </c>
      <c r="G27" s="207">
        <v>19.950000762939453</v>
      </c>
      <c r="H27" s="207">
        <v>20.610000610351562</v>
      </c>
      <c r="I27" s="207">
        <v>20.90999984741211</v>
      </c>
      <c r="J27" s="207">
        <v>21.209999084472656</v>
      </c>
      <c r="K27" s="207">
        <v>21.600000381469727</v>
      </c>
      <c r="L27" s="207">
        <v>21.600000381469727</v>
      </c>
      <c r="M27" s="207">
        <v>21.6299991607666</v>
      </c>
      <c r="N27" s="207">
        <v>22.190000534057617</v>
      </c>
      <c r="O27" s="207">
        <v>22.610000610351562</v>
      </c>
      <c r="P27" s="207">
        <v>22.100000381469727</v>
      </c>
      <c r="Q27" s="207">
        <v>21.6200008392334</v>
      </c>
      <c r="R27" s="207">
        <v>21.290000915527344</v>
      </c>
      <c r="S27" s="207">
        <v>21.219999313354492</v>
      </c>
      <c r="T27" s="207">
        <v>21.030000686645508</v>
      </c>
      <c r="U27" s="207">
        <v>20.799999237060547</v>
      </c>
      <c r="V27" s="207">
        <v>20.760000228881836</v>
      </c>
      <c r="W27" s="207">
        <v>20.68000030517578</v>
      </c>
      <c r="X27" s="207">
        <v>20.649999618530273</v>
      </c>
      <c r="Y27" s="207">
        <v>20.440000534057617</v>
      </c>
      <c r="Z27" s="214">
        <f t="shared" si="0"/>
        <v>20.925000190734863</v>
      </c>
      <c r="AA27" s="151">
        <v>23.09000015258789</v>
      </c>
      <c r="AB27" s="152" t="s">
        <v>176</v>
      </c>
      <c r="AC27" s="2">
        <v>25</v>
      </c>
      <c r="AD27" s="151">
        <v>19.1200008392334</v>
      </c>
      <c r="AE27" s="253" t="s">
        <v>298</v>
      </c>
      <c r="AF27" s="1"/>
    </row>
    <row r="28" spans="1:32" ht="11.25" customHeight="1">
      <c r="A28" s="215">
        <v>26</v>
      </c>
      <c r="B28" s="207">
        <v>20.290000915527344</v>
      </c>
      <c r="C28" s="207">
        <v>19.920000076293945</v>
      </c>
      <c r="D28" s="207">
        <v>19.639999389648438</v>
      </c>
      <c r="E28" s="207">
        <v>19.530000686645508</v>
      </c>
      <c r="F28" s="207">
        <v>19.219999313354492</v>
      </c>
      <c r="G28" s="207">
        <v>19.100000381469727</v>
      </c>
      <c r="H28" s="207">
        <v>19.1299991607666</v>
      </c>
      <c r="I28" s="207">
        <v>19.350000381469727</v>
      </c>
      <c r="J28" s="207">
        <v>19.5</v>
      </c>
      <c r="K28" s="207">
        <v>19.959999084472656</v>
      </c>
      <c r="L28" s="207">
        <v>20.59000015258789</v>
      </c>
      <c r="M28" s="207">
        <v>20.290000915527344</v>
      </c>
      <c r="N28" s="207">
        <v>20.110000610351562</v>
      </c>
      <c r="O28" s="207">
        <v>20.049999237060547</v>
      </c>
      <c r="P28" s="207">
        <v>20.06999969482422</v>
      </c>
      <c r="Q28" s="207">
        <v>19.579999923706055</v>
      </c>
      <c r="R28" s="207">
        <v>19.260000228881836</v>
      </c>
      <c r="S28" s="207">
        <v>18.950000762939453</v>
      </c>
      <c r="T28" s="207">
        <v>18.420000076293945</v>
      </c>
      <c r="U28" s="207">
        <v>18.15999984741211</v>
      </c>
      <c r="V28" s="207">
        <v>18.229999542236328</v>
      </c>
      <c r="W28" s="207">
        <v>17.979999542236328</v>
      </c>
      <c r="X28" s="207">
        <v>18.139999389648438</v>
      </c>
      <c r="Y28" s="207">
        <v>18.010000228881836</v>
      </c>
      <c r="Z28" s="214">
        <f t="shared" si="0"/>
        <v>19.31166664759318</v>
      </c>
      <c r="AA28" s="151">
        <v>21.309999465942383</v>
      </c>
      <c r="AB28" s="152" t="s">
        <v>396</v>
      </c>
      <c r="AC28" s="2">
        <v>26</v>
      </c>
      <c r="AD28" s="151">
        <v>17.56999969482422</v>
      </c>
      <c r="AE28" s="253" t="s">
        <v>412</v>
      </c>
      <c r="AF28" s="1"/>
    </row>
    <row r="29" spans="1:32" ht="11.25" customHeight="1">
      <c r="A29" s="215">
        <v>27</v>
      </c>
      <c r="B29" s="207">
        <v>18.239999771118164</v>
      </c>
      <c r="C29" s="207">
        <v>17.790000915527344</v>
      </c>
      <c r="D29" s="207">
        <v>18.06999969482422</v>
      </c>
      <c r="E29" s="207">
        <v>17.829999923706055</v>
      </c>
      <c r="F29" s="207">
        <v>17.229999542236328</v>
      </c>
      <c r="G29" s="207">
        <v>17.530000686645508</v>
      </c>
      <c r="H29" s="207">
        <v>19.31999969482422</v>
      </c>
      <c r="I29" s="207">
        <v>20.559999465942383</v>
      </c>
      <c r="J29" s="207">
        <v>20.920000076293945</v>
      </c>
      <c r="K29" s="207">
        <v>22.360000610351562</v>
      </c>
      <c r="L29" s="207">
        <v>23.049999237060547</v>
      </c>
      <c r="M29" s="207">
        <v>21.850000381469727</v>
      </c>
      <c r="N29" s="207">
        <v>23.59000015258789</v>
      </c>
      <c r="O29" s="207">
        <v>24.56999969482422</v>
      </c>
      <c r="P29" s="207">
        <v>22.3700008392334</v>
      </c>
      <c r="Q29" s="207">
        <v>22.719999313354492</v>
      </c>
      <c r="R29" s="207">
        <v>21.729999542236328</v>
      </c>
      <c r="S29" s="207">
        <v>21.3799991607666</v>
      </c>
      <c r="T29" s="207">
        <v>20.059999465942383</v>
      </c>
      <c r="U29" s="207">
        <v>19.3799991607666</v>
      </c>
      <c r="V29" s="207">
        <v>19.700000762939453</v>
      </c>
      <c r="W29" s="207">
        <v>20.049999237060547</v>
      </c>
      <c r="X29" s="207">
        <v>20.600000381469727</v>
      </c>
      <c r="Y29" s="207">
        <v>20.700000762939453</v>
      </c>
      <c r="Z29" s="214">
        <f t="shared" si="0"/>
        <v>20.483333269755047</v>
      </c>
      <c r="AA29" s="151">
        <v>25.010000228881836</v>
      </c>
      <c r="AB29" s="152" t="s">
        <v>397</v>
      </c>
      <c r="AC29" s="2">
        <v>27</v>
      </c>
      <c r="AD29" s="151">
        <v>17.09000015258789</v>
      </c>
      <c r="AE29" s="253" t="s">
        <v>413</v>
      </c>
      <c r="AF29" s="1"/>
    </row>
    <row r="30" spans="1:32" ht="11.25" customHeight="1">
      <c r="A30" s="215">
        <v>28</v>
      </c>
      <c r="B30" s="207">
        <v>20.8700008392334</v>
      </c>
      <c r="C30" s="207">
        <v>21.110000610351562</v>
      </c>
      <c r="D30" s="207">
        <v>21.40999984741211</v>
      </c>
      <c r="E30" s="207">
        <v>21.350000381469727</v>
      </c>
      <c r="F30" s="207">
        <v>21.479999542236328</v>
      </c>
      <c r="G30" s="207">
        <v>21.90999984741211</v>
      </c>
      <c r="H30" s="207">
        <v>22.309999465942383</v>
      </c>
      <c r="I30" s="207">
        <v>23.520000457763672</v>
      </c>
      <c r="J30" s="207">
        <v>23.8700008392334</v>
      </c>
      <c r="K30" s="207">
        <v>23.940000534057617</v>
      </c>
      <c r="L30" s="207">
        <v>24.6299991607666</v>
      </c>
      <c r="M30" s="207">
        <v>23.540000915527344</v>
      </c>
      <c r="N30" s="207">
        <v>22.950000762939453</v>
      </c>
      <c r="O30" s="207">
        <v>25.059999465942383</v>
      </c>
      <c r="P30" s="207">
        <v>24</v>
      </c>
      <c r="Q30" s="207">
        <v>23.899999618530273</v>
      </c>
      <c r="R30" s="207">
        <v>23.360000610351562</v>
      </c>
      <c r="S30" s="207">
        <v>23.010000228881836</v>
      </c>
      <c r="T30" s="207">
        <v>22.850000381469727</v>
      </c>
      <c r="U30" s="207">
        <v>23.079999923706055</v>
      </c>
      <c r="V30" s="207">
        <v>23.1200008392334</v>
      </c>
      <c r="W30" s="207">
        <v>23.020000457763672</v>
      </c>
      <c r="X30" s="207">
        <v>23.520000457763672</v>
      </c>
      <c r="Y30" s="207">
        <v>23.510000228881836</v>
      </c>
      <c r="Z30" s="214">
        <f t="shared" si="0"/>
        <v>22.971666892369587</v>
      </c>
      <c r="AA30" s="151">
        <v>25.239999771118164</v>
      </c>
      <c r="AB30" s="152" t="s">
        <v>398</v>
      </c>
      <c r="AC30" s="2">
        <v>28</v>
      </c>
      <c r="AD30" s="151">
        <v>20.56999969482422</v>
      </c>
      <c r="AE30" s="253" t="s">
        <v>246</v>
      </c>
      <c r="AF30" s="1"/>
    </row>
    <row r="31" spans="1:32" ht="11.25" customHeight="1">
      <c r="A31" s="215">
        <v>29</v>
      </c>
      <c r="B31" s="207">
        <v>23.280000686645508</v>
      </c>
      <c r="C31" s="207">
        <v>23.34000015258789</v>
      </c>
      <c r="D31" s="207">
        <v>23.6299991607666</v>
      </c>
      <c r="E31" s="207">
        <v>23.520000457763672</v>
      </c>
      <c r="F31" s="207">
        <v>21.010000228881836</v>
      </c>
      <c r="G31" s="207">
        <v>20.440000534057617</v>
      </c>
      <c r="H31" s="207">
        <v>20.600000381469727</v>
      </c>
      <c r="I31" s="207">
        <v>21.40999984741211</v>
      </c>
      <c r="J31" s="207">
        <v>21.959999084472656</v>
      </c>
      <c r="K31" s="207">
        <v>22.790000915527344</v>
      </c>
      <c r="L31" s="207">
        <v>23.989999771118164</v>
      </c>
      <c r="M31" s="207">
        <v>24.450000762939453</v>
      </c>
      <c r="N31" s="207">
        <v>25.780000686645508</v>
      </c>
      <c r="O31" s="207">
        <v>26.059999465942383</v>
      </c>
      <c r="P31" s="207">
        <v>25.59000015258789</v>
      </c>
      <c r="Q31" s="207">
        <v>24.75</v>
      </c>
      <c r="R31" s="207">
        <v>23.360000610351562</v>
      </c>
      <c r="S31" s="207">
        <v>23.040000915527344</v>
      </c>
      <c r="T31" s="207">
        <v>22.649999618530273</v>
      </c>
      <c r="U31" s="207">
        <v>22.540000915527344</v>
      </c>
      <c r="V31" s="207">
        <v>22.56999969482422</v>
      </c>
      <c r="W31" s="207">
        <v>23.010000228881836</v>
      </c>
      <c r="X31" s="207">
        <v>23.079999923706055</v>
      </c>
      <c r="Y31" s="207">
        <v>22.790000915527344</v>
      </c>
      <c r="Z31" s="214">
        <f t="shared" si="0"/>
        <v>23.15166687965393</v>
      </c>
      <c r="AA31" s="151">
        <v>26.8799991607666</v>
      </c>
      <c r="AB31" s="152" t="s">
        <v>389</v>
      </c>
      <c r="AC31" s="2">
        <v>29</v>
      </c>
      <c r="AD31" s="151">
        <v>20.290000915527344</v>
      </c>
      <c r="AE31" s="253" t="s">
        <v>414</v>
      </c>
      <c r="AF31" s="1"/>
    </row>
    <row r="32" spans="1:32" ht="11.25" customHeight="1">
      <c r="A32" s="215">
        <v>30</v>
      </c>
      <c r="B32" s="207">
        <v>22.700000762939453</v>
      </c>
      <c r="C32" s="207">
        <v>22.489999771118164</v>
      </c>
      <c r="D32" s="207">
        <v>22.549999237060547</v>
      </c>
      <c r="E32" s="207">
        <v>22.540000915527344</v>
      </c>
      <c r="F32" s="207">
        <v>22.239999771118164</v>
      </c>
      <c r="G32" s="207">
        <v>22.420000076293945</v>
      </c>
      <c r="H32" s="207">
        <v>23.059999465942383</v>
      </c>
      <c r="I32" s="207">
        <v>23.59000015258789</v>
      </c>
      <c r="J32" s="207">
        <v>22.600000381469727</v>
      </c>
      <c r="K32" s="207">
        <v>22.790000915527344</v>
      </c>
      <c r="L32" s="207">
        <v>24.010000228881836</v>
      </c>
      <c r="M32" s="207">
        <v>24.299999237060547</v>
      </c>
      <c r="N32" s="207">
        <v>24.149999618530273</v>
      </c>
      <c r="O32" s="207">
        <v>25.079999923706055</v>
      </c>
      <c r="P32" s="207">
        <v>24.639999389648438</v>
      </c>
      <c r="Q32" s="207">
        <v>24.389999389648438</v>
      </c>
      <c r="R32" s="207">
        <v>24.079999923706055</v>
      </c>
      <c r="S32" s="207">
        <v>23.190000534057617</v>
      </c>
      <c r="T32" s="207">
        <v>22.56999969482422</v>
      </c>
      <c r="U32" s="207">
        <v>22.389999389648438</v>
      </c>
      <c r="V32" s="207">
        <v>22.81999969482422</v>
      </c>
      <c r="W32" s="207">
        <v>22.959999084472656</v>
      </c>
      <c r="X32" s="207">
        <v>22.829999923706055</v>
      </c>
      <c r="Y32" s="207">
        <v>22.809999465942383</v>
      </c>
      <c r="Z32" s="214">
        <f t="shared" si="0"/>
        <v>23.21666653951009</v>
      </c>
      <c r="AA32" s="151">
        <v>25.969999313354492</v>
      </c>
      <c r="AB32" s="152" t="s">
        <v>81</v>
      </c>
      <c r="AC32" s="2">
        <v>30</v>
      </c>
      <c r="AD32" s="151">
        <v>22.100000381469727</v>
      </c>
      <c r="AE32" s="253" t="s">
        <v>415</v>
      </c>
      <c r="AF32" s="1"/>
    </row>
    <row r="33" spans="1:32" ht="11.25" customHeight="1">
      <c r="A33" s="215">
        <v>31</v>
      </c>
      <c r="B33" s="207">
        <v>22.549999237060547</v>
      </c>
      <c r="C33" s="207">
        <v>22.450000762939453</v>
      </c>
      <c r="D33" s="207">
        <v>22.110000610351562</v>
      </c>
      <c r="E33" s="207">
        <v>21.899999618530273</v>
      </c>
      <c r="F33" s="207">
        <v>22.09000015258789</v>
      </c>
      <c r="G33" s="207">
        <v>22.170000076293945</v>
      </c>
      <c r="H33" s="207">
        <v>22.219999313354492</v>
      </c>
      <c r="I33" s="207">
        <v>24.440000534057617</v>
      </c>
      <c r="J33" s="207">
        <v>24.850000381469727</v>
      </c>
      <c r="K33" s="207">
        <v>25.690000534057617</v>
      </c>
      <c r="L33" s="207">
        <v>24.229999542236328</v>
      </c>
      <c r="M33" s="207">
        <v>23.90999984741211</v>
      </c>
      <c r="N33" s="207">
        <v>24.059999465942383</v>
      </c>
      <c r="O33" s="207">
        <v>23.479999542236328</v>
      </c>
      <c r="P33" s="207">
        <v>23.209999084472656</v>
      </c>
      <c r="Q33" s="207">
        <v>23.68000030517578</v>
      </c>
      <c r="R33" s="207">
        <v>22.770000457763672</v>
      </c>
      <c r="S33" s="207">
        <v>22.170000076293945</v>
      </c>
      <c r="T33" s="207">
        <v>21.68000030517578</v>
      </c>
      <c r="U33" s="207">
        <v>22.3799991607666</v>
      </c>
      <c r="V33" s="207">
        <v>22.100000381469727</v>
      </c>
      <c r="W33" s="207">
        <v>22.219999313354492</v>
      </c>
      <c r="X33" s="207">
        <v>22.110000610351562</v>
      </c>
      <c r="Y33" s="207">
        <v>22.110000610351562</v>
      </c>
      <c r="Z33" s="214">
        <f t="shared" si="0"/>
        <v>22.94083333015442</v>
      </c>
      <c r="AA33" s="151">
        <v>27.030000686645508</v>
      </c>
      <c r="AB33" s="152" t="s">
        <v>399</v>
      </c>
      <c r="AC33" s="2">
        <v>31</v>
      </c>
      <c r="AD33" s="151">
        <v>21.540000915527344</v>
      </c>
      <c r="AE33" s="253" t="s">
        <v>416</v>
      </c>
      <c r="AF33" s="1"/>
    </row>
    <row r="34" spans="1:32" ht="15" customHeight="1">
      <c r="A34" s="216" t="s">
        <v>10</v>
      </c>
      <c r="B34" s="217">
        <f aca="true" t="shared" si="1" ref="B34:Q34">AVERAGE(B3:B33)</f>
        <v>21.285806594356412</v>
      </c>
      <c r="C34" s="217">
        <f t="shared" si="1"/>
        <v>21.14741946804908</v>
      </c>
      <c r="D34" s="217">
        <f t="shared" si="1"/>
        <v>21.15483868506647</v>
      </c>
      <c r="E34" s="217">
        <f t="shared" si="1"/>
        <v>21.100322723388672</v>
      </c>
      <c r="F34" s="217">
        <f t="shared" si="1"/>
        <v>20.97483862600019</v>
      </c>
      <c r="G34" s="217">
        <f t="shared" si="1"/>
        <v>21.244838776126986</v>
      </c>
      <c r="H34" s="217">
        <f t="shared" si="1"/>
        <v>22.03741922686177</v>
      </c>
      <c r="I34" s="217">
        <f t="shared" si="1"/>
        <v>22.96483870475523</v>
      </c>
      <c r="J34" s="217">
        <f t="shared" si="1"/>
        <v>23.804516084732548</v>
      </c>
      <c r="K34" s="217">
        <f t="shared" si="1"/>
        <v>24.36225804974956</v>
      </c>
      <c r="L34" s="217">
        <f t="shared" si="1"/>
        <v>24.763870977586315</v>
      </c>
      <c r="M34" s="217">
        <f t="shared" si="1"/>
        <v>24.775483838973507</v>
      </c>
      <c r="N34" s="217">
        <f t="shared" si="1"/>
        <v>24.954193422871253</v>
      </c>
      <c r="O34" s="217">
        <f t="shared" si="1"/>
        <v>24.611935461721114</v>
      </c>
      <c r="P34" s="217">
        <f t="shared" si="1"/>
        <v>24.242903124901556</v>
      </c>
      <c r="Q34" s="217">
        <f t="shared" si="1"/>
        <v>23.577741930561682</v>
      </c>
      <c r="R34" s="217">
        <f>AVERAGE(R3:R33)</f>
        <v>22.83096774931877</v>
      </c>
      <c r="S34" s="217">
        <f aca="true" t="shared" si="2" ref="S34:Y34">AVERAGE(S3:S33)</f>
        <v>22.298064570273123</v>
      </c>
      <c r="T34" s="217">
        <f t="shared" si="2"/>
        <v>21.649032223609186</v>
      </c>
      <c r="U34" s="217">
        <f t="shared" si="2"/>
        <v>21.47096750813146</v>
      </c>
      <c r="V34" s="217">
        <f t="shared" si="2"/>
        <v>21.42032266432239</v>
      </c>
      <c r="W34" s="217">
        <f t="shared" si="2"/>
        <v>21.47032263971144</v>
      </c>
      <c r="X34" s="217">
        <f t="shared" si="2"/>
        <v>21.436451635053082</v>
      </c>
      <c r="Y34" s="217">
        <f t="shared" si="2"/>
        <v>21.487096786499023</v>
      </c>
      <c r="Z34" s="217">
        <f>AVERAGE(B3:Y33)</f>
        <v>22.544435478025868</v>
      </c>
      <c r="AA34" s="218">
        <f>(AVERAGE(最高))</f>
        <v>26.323548224664503</v>
      </c>
      <c r="AB34" s="219"/>
      <c r="AC34" s="220"/>
      <c r="AD34" s="218">
        <f>(AVERAGE(最低))</f>
        <v>19.98838710784912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6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22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4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33.459999084472656</v>
      </c>
      <c r="C46" s="3">
        <v>7</v>
      </c>
      <c r="D46" s="159" t="s">
        <v>384</v>
      </c>
      <c r="E46" s="197"/>
      <c r="F46" s="156"/>
      <c r="G46" s="157">
        <f>MIN(最低)</f>
        <v>15.869999885559082</v>
      </c>
      <c r="H46" s="3">
        <v>22</v>
      </c>
      <c r="I46" s="255" t="s">
        <v>410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22.100000381469727</v>
      </c>
      <c r="C3" s="207">
        <v>21.649999618530273</v>
      </c>
      <c r="D3" s="207">
        <v>21.860000610351562</v>
      </c>
      <c r="E3" s="207">
        <v>21.780000686645508</v>
      </c>
      <c r="F3" s="207">
        <v>21.530000686645508</v>
      </c>
      <c r="G3" s="207">
        <v>21.84000015258789</v>
      </c>
      <c r="H3" s="207">
        <v>22.530000686645508</v>
      </c>
      <c r="I3" s="207">
        <v>23.3799991607666</v>
      </c>
      <c r="J3" s="207">
        <v>24.520000457763672</v>
      </c>
      <c r="K3" s="207">
        <v>25.049999237060547</v>
      </c>
      <c r="L3" s="207">
        <v>25.579999923706055</v>
      </c>
      <c r="M3" s="207">
        <v>26.040000915527344</v>
      </c>
      <c r="N3" s="207">
        <v>26.270000457763672</v>
      </c>
      <c r="O3" s="207">
        <v>24.8700008392334</v>
      </c>
      <c r="P3" s="207">
        <v>24.65999984741211</v>
      </c>
      <c r="Q3" s="207">
        <v>24.25</v>
      </c>
      <c r="R3" s="207">
        <v>23.549999237060547</v>
      </c>
      <c r="S3" s="207">
        <v>22.270000457763672</v>
      </c>
      <c r="T3" s="207">
        <v>21.8799991607666</v>
      </c>
      <c r="U3" s="207">
        <v>22.520000457763672</v>
      </c>
      <c r="V3" s="207">
        <v>22.520000457763672</v>
      </c>
      <c r="W3" s="207">
        <v>22.459999084472656</v>
      </c>
      <c r="X3" s="207">
        <v>22.360000610351562</v>
      </c>
      <c r="Y3" s="207">
        <v>22.440000534057617</v>
      </c>
      <c r="Z3" s="214">
        <f aca="true" t="shared" si="0" ref="Z3:Z32">AVERAGE(B3:Y3)</f>
        <v>23.24625015258789</v>
      </c>
      <c r="AA3" s="151">
        <v>27.010000228881836</v>
      </c>
      <c r="AB3" s="152" t="s">
        <v>343</v>
      </c>
      <c r="AC3" s="2">
        <v>1</v>
      </c>
      <c r="AD3" s="151">
        <v>21.469999313354492</v>
      </c>
      <c r="AE3" s="253" t="s">
        <v>101</v>
      </c>
      <c r="AF3" s="1"/>
    </row>
    <row r="4" spans="1:32" ht="11.25" customHeight="1">
      <c r="A4" s="215">
        <v>2</v>
      </c>
      <c r="B4" s="207">
        <v>22.3799991607666</v>
      </c>
      <c r="C4" s="207">
        <v>22.489999771118164</v>
      </c>
      <c r="D4" s="207">
        <v>22.65999984741211</v>
      </c>
      <c r="E4" s="207">
        <v>22.700000762939453</v>
      </c>
      <c r="F4" s="207">
        <v>22.549999237060547</v>
      </c>
      <c r="G4" s="207">
        <v>22.360000610351562</v>
      </c>
      <c r="H4" s="207">
        <v>22.3799991607666</v>
      </c>
      <c r="I4" s="207">
        <v>22.700000762939453</v>
      </c>
      <c r="J4" s="207">
        <v>23.8799991607666</v>
      </c>
      <c r="K4" s="207">
        <v>25.579999923706055</v>
      </c>
      <c r="L4" s="207">
        <v>24.75</v>
      </c>
      <c r="M4" s="207">
        <v>24.34000015258789</v>
      </c>
      <c r="N4" s="207">
        <v>26.489999771118164</v>
      </c>
      <c r="O4" s="207">
        <v>26.260000228881836</v>
      </c>
      <c r="P4" s="207">
        <v>25.360000610351562</v>
      </c>
      <c r="Q4" s="207">
        <v>25.139999389648438</v>
      </c>
      <c r="R4" s="207">
        <v>24.40999984741211</v>
      </c>
      <c r="S4" s="208">
        <v>23.979999542236328</v>
      </c>
      <c r="T4" s="207">
        <v>24.020000457763672</v>
      </c>
      <c r="U4" s="207">
        <v>23.850000381469727</v>
      </c>
      <c r="V4" s="207">
        <v>24.270000457763672</v>
      </c>
      <c r="W4" s="207">
        <v>24.139999389648438</v>
      </c>
      <c r="X4" s="207">
        <v>23.489999771118164</v>
      </c>
      <c r="Y4" s="207">
        <v>22.90999984741211</v>
      </c>
      <c r="Z4" s="214">
        <f t="shared" si="0"/>
        <v>23.878749926884968</v>
      </c>
      <c r="AA4" s="151">
        <v>26.850000381469727</v>
      </c>
      <c r="AB4" s="152" t="s">
        <v>417</v>
      </c>
      <c r="AC4" s="2">
        <v>2</v>
      </c>
      <c r="AD4" s="151">
        <v>22.25</v>
      </c>
      <c r="AE4" s="253" t="s">
        <v>98</v>
      </c>
      <c r="AF4" s="1"/>
    </row>
    <row r="5" spans="1:32" ht="11.25" customHeight="1">
      <c r="A5" s="215">
        <v>3</v>
      </c>
      <c r="B5" s="207">
        <v>23.520000457763672</v>
      </c>
      <c r="C5" s="207">
        <v>23.1200008392334</v>
      </c>
      <c r="D5" s="207">
        <v>23.040000915527344</v>
      </c>
      <c r="E5" s="207">
        <v>22.90999984741211</v>
      </c>
      <c r="F5" s="207">
        <v>22.75</v>
      </c>
      <c r="G5" s="207">
        <v>22.950000762939453</v>
      </c>
      <c r="H5" s="207">
        <v>24.389999389648438</v>
      </c>
      <c r="I5" s="207">
        <v>26.030000686645508</v>
      </c>
      <c r="J5" s="207">
        <v>26.399999618530273</v>
      </c>
      <c r="K5" s="207">
        <v>27.729999542236328</v>
      </c>
      <c r="L5" s="207">
        <v>26.739999771118164</v>
      </c>
      <c r="M5" s="207">
        <v>26.329999923706055</v>
      </c>
      <c r="N5" s="207">
        <v>26.190000534057617</v>
      </c>
      <c r="O5" s="207">
        <v>26.56999969482422</v>
      </c>
      <c r="P5" s="207">
        <v>25.610000610351562</v>
      </c>
      <c r="Q5" s="207">
        <v>25.329999923706055</v>
      </c>
      <c r="R5" s="207">
        <v>24.309999465942383</v>
      </c>
      <c r="S5" s="207">
        <v>23.190000534057617</v>
      </c>
      <c r="T5" s="207">
        <v>22.389999389648438</v>
      </c>
      <c r="U5" s="207">
        <v>22.1200008392334</v>
      </c>
      <c r="V5" s="207">
        <v>21.84000015258789</v>
      </c>
      <c r="W5" s="207">
        <v>21.969999313354492</v>
      </c>
      <c r="X5" s="207">
        <v>22.200000762939453</v>
      </c>
      <c r="Y5" s="207">
        <v>22.149999618530273</v>
      </c>
      <c r="Z5" s="214">
        <f t="shared" si="0"/>
        <v>24.157500108083088</v>
      </c>
      <c r="AA5" s="151">
        <v>28.979999542236328</v>
      </c>
      <c r="AB5" s="152" t="s">
        <v>418</v>
      </c>
      <c r="AC5" s="2">
        <v>3</v>
      </c>
      <c r="AD5" s="151">
        <v>21.670000076293945</v>
      </c>
      <c r="AE5" s="253" t="s">
        <v>441</v>
      </c>
      <c r="AF5" s="1"/>
    </row>
    <row r="6" spans="1:32" ht="11.25" customHeight="1">
      <c r="A6" s="215">
        <v>4</v>
      </c>
      <c r="B6" s="207">
        <v>22.149999618530273</v>
      </c>
      <c r="C6" s="207">
        <v>22.15999984741211</v>
      </c>
      <c r="D6" s="207">
        <v>21.889999389648438</v>
      </c>
      <c r="E6" s="207">
        <v>21.899999618530273</v>
      </c>
      <c r="F6" s="207">
        <v>22.34000015258789</v>
      </c>
      <c r="G6" s="207">
        <v>22.100000381469727</v>
      </c>
      <c r="H6" s="207">
        <v>23.920000076293945</v>
      </c>
      <c r="I6" s="207">
        <v>25.010000228881836</v>
      </c>
      <c r="J6" s="207">
        <v>26.479999542236328</v>
      </c>
      <c r="K6" s="207">
        <v>27.1200008392334</v>
      </c>
      <c r="L6" s="207">
        <v>26.959999084472656</v>
      </c>
      <c r="M6" s="207">
        <v>25.690000534057617</v>
      </c>
      <c r="N6" s="207">
        <v>23.719999313354492</v>
      </c>
      <c r="O6" s="207">
        <v>22.690000534057617</v>
      </c>
      <c r="P6" s="207">
        <v>22.40999984741211</v>
      </c>
      <c r="Q6" s="207">
        <v>21.809999465942383</v>
      </c>
      <c r="R6" s="207">
        <v>21.489999771118164</v>
      </c>
      <c r="S6" s="207">
        <v>21.06999969482422</v>
      </c>
      <c r="T6" s="207">
        <v>20.700000762939453</v>
      </c>
      <c r="U6" s="207">
        <v>20.940000534057617</v>
      </c>
      <c r="V6" s="207">
        <v>21.479999542236328</v>
      </c>
      <c r="W6" s="207">
        <v>21.389999389648438</v>
      </c>
      <c r="X6" s="207">
        <v>21.030000686645508</v>
      </c>
      <c r="Y6" s="207">
        <v>21.149999618530273</v>
      </c>
      <c r="Z6" s="214">
        <f t="shared" si="0"/>
        <v>22.81666660308838</v>
      </c>
      <c r="AA6" s="151">
        <v>27.81999969482422</v>
      </c>
      <c r="AB6" s="152" t="s">
        <v>305</v>
      </c>
      <c r="AC6" s="2">
        <v>4</v>
      </c>
      <c r="AD6" s="151">
        <v>20.639999389648438</v>
      </c>
      <c r="AE6" s="253" t="s">
        <v>442</v>
      </c>
      <c r="AF6" s="1"/>
    </row>
    <row r="7" spans="1:32" ht="11.25" customHeight="1">
      <c r="A7" s="215">
        <v>5</v>
      </c>
      <c r="B7" s="207">
        <v>21.329999923706055</v>
      </c>
      <c r="C7" s="207">
        <v>21.420000076293945</v>
      </c>
      <c r="D7" s="207">
        <v>21.469999313354492</v>
      </c>
      <c r="E7" s="207">
        <v>21.309999465942383</v>
      </c>
      <c r="F7" s="207">
        <v>21.329999923706055</v>
      </c>
      <c r="G7" s="207">
        <v>21.209999084472656</v>
      </c>
      <c r="H7" s="207">
        <v>22.350000381469727</v>
      </c>
      <c r="I7" s="207">
        <v>22.670000076293945</v>
      </c>
      <c r="J7" s="207">
        <v>22.68000030517578</v>
      </c>
      <c r="K7" s="207">
        <v>22.100000381469727</v>
      </c>
      <c r="L7" s="207">
        <v>23.639999389648438</v>
      </c>
      <c r="M7" s="207">
        <v>24.84000015258789</v>
      </c>
      <c r="N7" s="207">
        <v>26.389999389648438</v>
      </c>
      <c r="O7" s="207">
        <v>24.709999084472656</v>
      </c>
      <c r="P7" s="207">
        <v>23.770000457763672</v>
      </c>
      <c r="Q7" s="207">
        <v>22.489999771118164</v>
      </c>
      <c r="R7" s="207">
        <v>22.559999465942383</v>
      </c>
      <c r="S7" s="207">
        <v>21.34000015258789</v>
      </c>
      <c r="T7" s="207">
        <v>20.899999618530273</v>
      </c>
      <c r="U7" s="207">
        <v>20.969999313354492</v>
      </c>
      <c r="V7" s="207">
        <v>20.93000030517578</v>
      </c>
      <c r="W7" s="207">
        <v>21.059999465942383</v>
      </c>
      <c r="X7" s="207">
        <v>21.040000915527344</v>
      </c>
      <c r="Y7" s="207">
        <v>20.6200008392334</v>
      </c>
      <c r="Z7" s="214">
        <f t="shared" si="0"/>
        <v>22.213749885559082</v>
      </c>
      <c r="AA7" s="151">
        <v>26.450000762939453</v>
      </c>
      <c r="AB7" s="152" t="s">
        <v>419</v>
      </c>
      <c r="AC7" s="2">
        <v>5</v>
      </c>
      <c r="AD7" s="151">
        <v>20.6200008392334</v>
      </c>
      <c r="AE7" s="253" t="s">
        <v>103</v>
      </c>
      <c r="AF7" s="1"/>
    </row>
    <row r="8" spans="1:32" ht="11.25" customHeight="1">
      <c r="A8" s="215">
        <v>6</v>
      </c>
      <c r="B8" s="207">
        <v>20.56999969482422</v>
      </c>
      <c r="C8" s="207">
        <v>20.559999465942383</v>
      </c>
      <c r="D8" s="207">
        <v>20.729999542236328</v>
      </c>
      <c r="E8" s="207">
        <v>20.450000762939453</v>
      </c>
      <c r="F8" s="207">
        <v>20.3799991607666</v>
      </c>
      <c r="G8" s="207">
        <v>20.8700008392334</v>
      </c>
      <c r="H8" s="207">
        <v>21.450000762939453</v>
      </c>
      <c r="I8" s="207">
        <v>21.690000534057617</v>
      </c>
      <c r="J8" s="207">
        <v>23.600000381469727</v>
      </c>
      <c r="K8" s="207">
        <v>24.440000534057617</v>
      </c>
      <c r="L8" s="207">
        <v>25.149999618530273</v>
      </c>
      <c r="M8" s="207">
        <v>25.729999542236328</v>
      </c>
      <c r="N8" s="207">
        <v>26.110000610351562</v>
      </c>
      <c r="O8" s="207">
        <v>25.049999237060547</v>
      </c>
      <c r="P8" s="207">
        <v>24.459999084472656</v>
      </c>
      <c r="Q8" s="207">
        <v>24.040000915527344</v>
      </c>
      <c r="R8" s="207">
        <v>23.420000076293945</v>
      </c>
      <c r="S8" s="207">
        <v>23.559999465942383</v>
      </c>
      <c r="T8" s="207">
        <v>23.530000686645508</v>
      </c>
      <c r="U8" s="207">
        <v>23.440000534057617</v>
      </c>
      <c r="V8" s="207">
        <v>22.389999389648438</v>
      </c>
      <c r="W8" s="207">
        <v>22.440000534057617</v>
      </c>
      <c r="X8" s="207">
        <v>22.100000381469727</v>
      </c>
      <c r="Y8" s="207">
        <v>22.149999618530273</v>
      </c>
      <c r="Z8" s="214">
        <f t="shared" si="0"/>
        <v>22.84625005722046</v>
      </c>
      <c r="AA8" s="151">
        <v>27.09000015258789</v>
      </c>
      <c r="AB8" s="152" t="s">
        <v>420</v>
      </c>
      <c r="AC8" s="2">
        <v>6</v>
      </c>
      <c r="AD8" s="151">
        <v>20.290000915527344</v>
      </c>
      <c r="AE8" s="253" t="s">
        <v>443</v>
      </c>
      <c r="AF8" s="1"/>
    </row>
    <row r="9" spans="1:32" ht="11.25" customHeight="1">
      <c r="A9" s="215">
        <v>7</v>
      </c>
      <c r="B9" s="207">
        <v>21.610000610351562</v>
      </c>
      <c r="C9" s="207">
        <v>21.530000686645508</v>
      </c>
      <c r="D9" s="207">
        <v>22.079999923706055</v>
      </c>
      <c r="E9" s="207">
        <v>22.170000076293945</v>
      </c>
      <c r="F9" s="207">
        <v>21.950000762939453</v>
      </c>
      <c r="G9" s="207">
        <v>22.200000762939453</v>
      </c>
      <c r="H9" s="207">
        <v>22.670000076293945</v>
      </c>
      <c r="I9" s="207">
        <v>23.3799991607666</v>
      </c>
      <c r="J9" s="207">
        <v>23.549999237060547</v>
      </c>
      <c r="K9" s="207">
        <v>26.18000030517578</v>
      </c>
      <c r="L9" s="207">
        <v>24.459999084472656</v>
      </c>
      <c r="M9" s="207">
        <v>23.59000015258789</v>
      </c>
      <c r="N9" s="207">
        <v>22.899999618530273</v>
      </c>
      <c r="O9" s="207">
        <v>22.850000381469727</v>
      </c>
      <c r="P9" s="207">
        <v>23.209999084472656</v>
      </c>
      <c r="Q9" s="207">
        <v>22.799999237060547</v>
      </c>
      <c r="R9" s="207">
        <v>22.6299991607666</v>
      </c>
      <c r="S9" s="207">
        <v>22.049999237060547</v>
      </c>
      <c r="T9" s="207">
        <v>21.940000534057617</v>
      </c>
      <c r="U9" s="207">
        <v>20.84000015258789</v>
      </c>
      <c r="V9" s="207">
        <v>20.440000534057617</v>
      </c>
      <c r="W9" s="207">
        <v>20.09000015258789</v>
      </c>
      <c r="X9" s="207">
        <v>19.90999984741211</v>
      </c>
      <c r="Y9" s="207">
        <v>19.649999618530273</v>
      </c>
      <c r="Z9" s="214">
        <f t="shared" si="0"/>
        <v>22.27833326657613</v>
      </c>
      <c r="AA9" s="151">
        <v>26.260000228881836</v>
      </c>
      <c r="AB9" s="152" t="s">
        <v>421</v>
      </c>
      <c r="AC9" s="2">
        <v>7</v>
      </c>
      <c r="AD9" s="151">
        <v>19.610000610351562</v>
      </c>
      <c r="AE9" s="253" t="s">
        <v>92</v>
      </c>
      <c r="AF9" s="1"/>
    </row>
    <row r="10" spans="1:32" ht="11.25" customHeight="1">
      <c r="A10" s="215">
        <v>8</v>
      </c>
      <c r="B10" s="207">
        <v>19.59000015258789</v>
      </c>
      <c r="C10" s="207">
        <v>19.440000534057617</v>
      </c>
      <c r="D10" s="207">
        <v>19.270000457763672</v>
      </c>
      <c r="E10" s="207">
        <v>19.010000228881836</v>
      </c>
      <c r="F10" s="207">
        <v>18.8799991607666</v>
      </c>
      <c r="G10" s="207">
        <v>19.18000030517578</v>
      </c>
      <c r="H10" s="207">
        <v>20.549999237060547</v>
      </c>
      <c r="I10" s="207">
        <v>23.829999923706055</v>
      </c>
      <c r="J10" s="207">
        <v>24.600000381469727</v>
      </c>
      <c r="K10" s="207">
        <v>25.15999984741211</v>
      </c>
      <c r="L10" s="207">
        <v>25.389999389648438</v>
      </c>
      <c r="M10" s="207">
        <v>25.229999542236328</v>
      </c>
      <c r="N10" s="207">
        <v>25.950000762939453</v>
      </c>
      <c r="O10" s="207">
        <v>24.700000762939453</v>
      </c>
      <c r="P10" s="207">
        <v>24.1299991607666</v>
      </c>
      <c r="Q10" s="207">
        <v>22.40999984741211</v>
      </c>
      <c r="R10" s="207">
        <v>21.760000228881836</v>
      </c>
      <c r="S10" s="207">
        <v>19.219999313354492</v>
      </c>
      <c r="T10" s="207">
        <v>18.549999237060547</v>
      </c>
      <c r="U10" s="207">
        <v>18.06999969482422</v>
      </c>
      <c r="V10" s="207">
        <v>17.59000015258789</v>
      </c>
      <c r="W10" s="207">
        <v>16.969999313354492</v>
      </c>
      <c r="X10" s="207">
        <v>15.8100004196167</v>
      </c>
      <c r="Y10" s="207">
        <v>15.609999656677246</v>
      </c>
      <c r="Z10" s="214">
        <f t="shared" si="0"/>
        <v>20.8708332379659</v>
      </c>
      <c r="AA10" s="151">
        <v>26.40999984741211</v>
      </c>
      <c r="AB10" s="152" t="s">
        <v>422</v>
      </c>
      <c r="AC10" s="2">
        <v>8</v>
      </c>
      <c r="AD10" s="151">
        <v>15.4399995803833</v>
      </c>
      <c r="AE10" s="253" t="s">
        <v>194</v>
      </c>
      <c r="AF10" s="1"/>
    </row>
    <row r="11" spans="1:32" ht="11.25" customHeight="1">
      <c r="A11" s="215">
        <v>9</v>
      </c>
      <c r="B11" s="207">
        <v>16.1299991607666</v>
      </c>
      <c r="C11" s="207">
        <v>15.569999694824219</v>
      </c>
      <c r="D11" s="207">
        <v>17.780000686645508</v>
      </c>
      <c r="E11" s="207">
        <v>17</v>
      </c>
      <c r="F11" s="207">
        <v>14.729999542236328</v>
      </c>
      <c r="G11" s="207">
        <v>15.020000457763672</v>
      </c>
      <c r="H11" s="207">
        <v>17.8700008392334</v>
      </c>
      <c r="I11" s="207">
        <v>22.170000076293945</v>
      </c>
      <c r="J11" s="207">
        <v>24.520000457763672</v>
      </c>
      <c r="K11" s="207">
        <v>25.420000076293945</v>
      </c>
      <c r="L11" s="207">
        <v>26.18000030517578</v>
      </c>
      <c r="M11" s="207">
        <v>25.809999465942383</v>
      </c>
      <c r="N11" s="207">
        <v>24.75</v>
      </c>
      <c r="O11" s="207">
        <v>23.84000015258789</v>
      </c>
      <c r="P11" s="207">
        <v>22.729999542236328</v>
      </c>
      <c r="Q11" s="207">
        <v>21.06999969482422</v>
      </c>
      <c r="R11" s="207">
        <v>19.860000610351562</v>
      </c>
      <c r="S11" s="207">
        <v>18.43000030517578</v>
      </c>
      <c r="T11" s="207">
        <v>17.09000015258789</v>
      </c>
      <c r="U11" s="207">
        <v>16.239999771118164</v>
      </c>
      <c r="V11" s="207">
        <v>16.170000076293945</v>
      </c>
      <c r="W11" s="207">
        <v>16.3700008392334</v>
      </c>
      <c r="X11" s="207">
        <v>15.920000076293945</v>
      </c>
      <c r="Y11" s="207">
        <v>15.520000457763672</v>
      </c>
      <c r="Z11" s="214">
        <f t="shared" si="0"/>
        <v>19.424583435058594</v>
      </c>
      <c r="AA11" s="151">
        <v>26.93000030517578</v>
      </c>
      <c r="AB11" s="152" t="s">
        <v>423</v>
      </c>
      <c r="AC11" s="2">
        <v>9</v>
      </c>
      <c r="AD11" s="151">
        <v>14.1899995803833</v>
      </c>
      <c r="AE11" s="253" t="s">
        <v>153</v>
      </c>
      <c r="AF11" s="1"/>
    </row>
    <row r="12" spans="1:32" ht="11.25" customHeight="1">
      <c r="A12" s="223">
        <v>10</v>
      </c>
      <c r="B12" s="209">
        <v>15.34000015258789</v>
      </c>
      <c r="C12" s="209">
        <v>15.390000343322754</v>
      </c>
      <c r="D12" s="209">
        <v>15.529999732971191</v>
      </c>
      <c r="E12" s="209">
        <v>15.489999771118164</v>
      </c>
      <c r="F12" s="209">
        <v>15.34000015258789</v>
      </c>
      <c r="G12" s="209">
        <v>15.710000038146973</v>
      </c>
      <c r="H12" s="209">
        <v>17.579999923706055</v>
      </c>
      <c r="I12" s="209">
        <v>21.170000076293945</v>
      </c>
      <c r="J12" s="209">
        <v>21.299999237060547</v>
      </c>
      <c r="K12" s="209">
        <v>22.25</v>
      </c>
      <c r="L12" s="209">
        <v>21.90999984741211</v>
      </c>
      <c r="M12" s="209">
        <v>22.40999984741211</v>
      </c>
      <c r="N12" s="209">
        <v>22.100000381469727</v>
      </c>
      <c r="O12" s="209">
        <v>21.8700008392334</v>
      </c>
      <c r="P12" s="209">
        <v>21.639999389648438</v>
      </c>
      <c r="Q12" s="209">
        <v>20.450000762939453</v>
      </c>
      <c r="R12" s="209">
        <v>19.399999618530273</v>
      </c>
      <c r="S12" s="209">
        <v>18.209999084472656</v>
      </c>
      <c r="T12" s="209">
        <v>17.110000610351562</v>
      </c>
      <c r="U12" s="209">
        <v>16.469999313354492</v>
      </c>
      <c r="V12" s="209">
        <v>16.239999771118164</v>
      </c>
      <c r="W12" s="209">
        <v>15.789999961853027</v>
      </c>
      <c r="X12" s="209">
        <v>15.420000076293945</v>
      </c>
      <c r="Y12" s="209">
        <v>14.960000038146973</v>
      </c>
      <c r="Z12" s="224">
        <f t="shared" si="0"/>
        <v>18.294999957084656</v>
      </c>
      <c r="AA12" s="157">
        <v>23.31999969482422</v>
      </c>
      <c r="AB12" s="210" t="s">
        <v>61</v>
      </c>
      <c r="AC12" s="211">
        <v>10</v>
      </c>
      <c r="AD12" s="157">
        <v>14.84000015258789</v>
      </c>
      <c r="AE12" s="254" t="s">
        <v>366</v>
      </c>
      <c r="AF12" s="1"/>
    </row>
    <row r="13" spans="1:32" ht="11.25" customHeight="1">
      <c r="A13" s="215">
        <v>11</v>
      </c>
      <c r="B13" s="207">
        <v>14.930000305175781</v>
      </c>
      <c r="C13" s="207">
        <v>15.399999618530273</v>
      </c>
      <c r="D13" s="207">
        <v>15.729999542236328</v>
      </c>
      <c r="E13" s="207">
        <v>16.3700008392334</v>
      </c>
      <c r="F13" s="207">
        <v>16.920000076293945</v>
      </c>
      <c r="G13" s="207">
        <v>17.3799991607666</v>
      </c>
      <c r="H13" s="207">
        <v>19.459999084472656</v>
      </c>
      <c r="I13" s="207">
        <v>21.079999923706055</v>
      </c>
      <c r="J13" s="207">
        <v>21.3700008392334</v>
      </c>
      <c r="K13" s="207">
        <v>21.65999984741211</v>
      </c>
      <c r="L13" s="207">
        <v>21.010000228881836</v>
      </c>
      <c r="M13" s="207">
        <v>21.559999465942383</v>
      </c>
      <c r="N13" s="207">
        <v>21.420000076293945</v>
      </c>
      <c r="O13" s="207">
        <v>21.040000915527344</v>
      </c>
      <c r="P13" s="207">
        <v>20.75</v>
      </c>
      <c r="Q13" s="207">
        <v>20.510000228881836</v>
      </c>
      <c r="R13" s="207">
        <v>20.81999969482422</v>
      </c>
      <c r="S13" s="207">
        <v>20.559999465942383</v>
      </c>
      <c r="T13" s="207">
        <v>20.809999465942383</v>
      </c>
      <c r="U13" s="207">
        <v>20.940000534057617</v>
      </c>
      <c r="V13" s="207">
        <v>20.829999923706055</v>
      </c>
      <c r="W13" s="207">
        <v>20.489999771118164</v>
      </c>
      <c r="X13" s="207">
        <v>20.489999771118164</v>
      </c>
      <c r="Y13" s="207">
        <v>20.06999969482422</v>
      </c>
      <c r="Z13" s="214">
        <f t="shared" si="0"/>
        <v>19.64999993642171</v>
      </c>
      <c r="AA13" s="151">
        <v>22.209999084472656</v>
      </c>
      <c r="AB13" s="152" t="s">
        <v>173</v>
      </c>
      <c r="AC13" s="2">
        <v>11</v>
      </c>
      <c r="AD13" s="151">
        <v>14.710000038146973</v>
      </c>
      <c r="AE13" s="253" t="s">
        <v>444</v>
      </c>
      <c r="AF13" s="1"/>
    </row>
    <row r="14" spans="1:32" ht="11.25" customHeight="1">
      <c r="A14" s="215">
        <v>12</v>
      </c>
      <c r="B14" s="207">
        <v>20.15999984741211</v>
      </c>
      <c r="C14" s="207">
        <v>19.5</v>
      </c>
      <c r="D14" s="207">
        <v>19.489999771118164</v>
      </c>
      <c r="E14" s="207">
        <v>18.579999923706055</v>
      </c>
      <c r="F14" s="207">
        <v>18.149999618530273</v>
      </c>
      <c r="G14" s="207">
        <v>17.959999084472656</v>
      </c>
      <c r="H14" s="207">
        <v>18.65999984741211</v>
      </c>
      <c r="I14" s="207">
        <v>20.420000076293945</v>
      </c>
      <c r="J14" s="207">
        <v>21.6200008392334</v>
      </c>
      <c r="K14" s="207">
        <v>25.540000915527344</v>
      </c>
      <c r="L14" s="207">
        <v>26.40999984741211</v>
      </c>
      <c r="M14" s="207">
        <v>27.09000015258789</v>
      </c>
      <c r="N14" s="207">
        <v>26.229999542236328</v>
      </c>
      <c r="O14" s="207">
        <v>25.6299991607666</v>
      </c>
      <c r="P14" s="207">
        <v>23.889999389648438</v>
      </c>
      <c r="Q14" s="207">
        <v>24.06999969482422</v>
      </c>
      <c r="R14" s="207">
        <v>22.350000381469727</v>
      </c>
      <c r="S14" s="207">
        <v>21.540000915527344</v>
      </c>
      <c r="T14" s="207">
        <v>20.15999984741211</v>
      </c>
      <c r="U14" s="207">
        <v>19.40999984741211</v>
      </c>
      <c r="V14" s="207">
        <v>19.3700008392334</v>
      </c>
      <c r="W14" s="207">
        <v>19.079999923706055</v>
      </c>
      <c r="X14" s="207">
        <v>18.979999542236328</v>
      </c>
      <c r="Y14" s="207">
        <v>18.690000534057617</v>
      </c>
      <c r="Z14" s="214">
        <f t="shared" si="0"/>
        <v>21.37416664759318</v>
      </c>
      <c r="AA14" s="151">
        <v>28.639999389648438</v>
      </c>
      <c r="AB14" s="152" t="s">
        <v>424</v>
      </c>
      <c r="AC14" s="2">
        <v>12</v>
      </c>
      <c r="AD14" s="151">
        <v>17.889999389648438</v>
      </c>
      <c r="AE14" s="253" t="s">
        <v>286</v>
      </c>
      <c r="AF14" s="1"/>
    </row>
    <row r="15" spans="1:32" ht="11.25" customHeight="1">
      <c r="A15" s="215">
        <v>13</v>
      </c>
      <c r="B15" s="207">
        <v>18.3700008392334</v>
      </c>
      <c r="C15" s="207">
        <v>18.610000610351562</v>
      </c>
      <c r="D15" s="207">
        <v>18.489999771118164</v>
      </c>
      <c r="E15" s="207">
        <v>18.700000762939453</v>
      </c>
      <c r="F15" s="207">
        <v>18.06999969482422</v>
      </c>
      <c r="G15" s="207">
        <v>17.6200008392334</v>
      </c>
      <c r="H15" s="207">
        <v>19.639999389648438</v>
      </c>
      <c r="I15" s="207">
        <v>22.950000762939453</v>
      </c>
      <c r="J15" s="207">
        <v>24.309999465942383</v>
      </c>
      <c r="K15" s="207">
        <v>25.8700008392334</v>
      </c>
      <c r="L15" s="207">
        <v>26.600000381469727</v>
      </c>
      <c r="M15" s="207">
        <v>25.93000030517578</v>
      </c>
      <c r="N15" s="207">
        <v>25.350000381469727</v>
      </c>
      <c r="O15" s="207">
        <v>24.860000610351562</v>
      </c>
      <c r="P15" s="207">
        <v>24.139999389648438</v>
      </c>
      <c r="Q15" s="207">
        <v>23.950000762939453</v>
      </c>
      <c r="R15" s="207">
        <v>22.81999969482422</v>
      </c>
      <c r="S15" s="207">
        <v>22.40999984741211</v>
      </c>
      <c r="T15" s="207">
        <v>21.329999923706055</v>
      </c>
      <c r="U15" s="207">
        <v>20.040000915527344</v>
      </c>
      <c r="V15" s="207">
        <v>19.760000228881836</v>
      </c>
      <c r="W15" s="207">
        <v>19.469999313354492</v>
      </c>
      <c r="X15" s="207">
        <v>19.09000015258789</v>
      </c>
      <c r="Y15" s="207">
        <v>18.68000030517578</v>
      </c>
      <c r="Z15" s="214">
        <f t="shared" si="0"/>
        <v>21.544166882832844</v>
      </c>
      <c r="AA15" s="151">
        <v>27.510000228881836</v>
      </c>
      <c r="AB15" s="152" t="s">
        <v>425</v>
      </c>
      <c r="AC15" s="2">
        <v>13</v>
      </c>
      <c r="AD15" s="151">
        <v>17.559999465942383</v>
      </c>
      <c r="AE15" s="253" t="s">
        <v>110</v>
      </c>
      <c r="AF15" s="1"/>
    </row>
    <row r="16" spans="1:32" ht="11.25" customHeight="1">
      <c r="A16" s="215">
        <v>14</v>
      </c>
      <c r="B16" s="207">
        <v>19.1200008392334</v>
      </c>
      <c r="C16" s="207">
        <v>19.530000686645508</v>
      </c>
      <c r="D16" s="207">
        <v>19.670000076293945</v>
      </c>
      <c r="E16" s="207">
        <v>19.31999969482422</v>
      </c>
      <c r="F16" s="207">
        <v>19.420000076293945</v>
      </c>
      <c r="G16" s="207">
        <v>19.729999542236328</v>
      </c>
      <c r="H16" s="207">
        <v>19.809999465942383</v>
      </c>
      <c r="I16" s="207">
        <v>20.020000457763672</v>
      </c>
      <c r="J16" s="207">
        <v>21.8700008392334</v>
      </c>
      <c r="K16" s="207">
        <v>23</v>
      </c>
      <c r="L16" s="207">
        <v>25.18000030517578</v>
      </c>
      <c r="M16" s="207">
        <v>24.940000534057617</v>
      </c>
      <c r="N16" s="207">
        <v>23.719999313354492</v>
      </c>
      <c r="O16" s="207">
        <v>23.8700008392334</v>
      </c>
      <c r="P16" s="207">
        <v>22.459999084472656</v>
      </c>
      <c r="Q16" s="207">
        <v>21.860000610351562</v>
      </c>
      <c r="R16" s="207">
        <v>20.940000534057617</v>
      </c>
      <c r="S16" s="207">
        <v>20.100000381469727</v>
      </c>
      <c r="T16" s="207">
        <v>20.290000915527344</v>
      </c>
      <c r="U16" s="207">
        <v>20.43000030517578</v>
      </c>
      <c r="V16" s="207">
        <v>20.09000015258789</v>
      </c>
      <c r="W16" s="207">
        <v>19.93000030517578</v>
      </c>
      <c r="X16" s="207">
        <v>20.020000457763672</v>
      </c>
      <c r="Y16" s="207">
        <v>19.8700008392334</v>
      </c>
      <c r="Z16" s="214">
        <f t="shared" si="0"/>
        <v>21.049583594004314</v>
      </c>
      <c r="AA16" s="151">
        <v>26.190000534057617</v>
      </c>
      <c r="AB16" s="152" t="s">
        <v>426</v>
      </c>
      <c r="AC16" s="2">
        <v>14</v>
      </c>
      <c r="AD16" s="151">
        <v>18.59000015258789</v>
      </c>
      <c r="AE16" s="253" t="s">
        <v>445</v>
      </c>
      <c r="AF16" s="1"/>
    </row>
    <row r="17" spans="1:32" ht="11.25" customHeight="1">
      <c r="A17" s="215">
        <v>15</v>
      </c>
      <c r="B17" s="207">
        <v>19.950000762939453</v>
      </c>
      <c r="C17" s="207">
        <v>19.690000534057617</v>
      </c>
      <c r="D17" s="207">
        <v>19.260000228881836</v>
      </c>
      <c r="E17" s="207">
        <v>19.15999984741211</v>
      </c>
      <c r="F17" s="207">
        <v>18.6200008392334</v>
      </c>
      <c r="G17" s="207">
        <v>18.739999771118164</v>
      </c>
      <c r="H17" s="207">
        <v>19.420000076293945</v>
      </c>
      <c r="I17" s="207">
        <v>19.709999084472656</v>
      </c>
      <c r="J17" s="207">
        <v>21.329999923706055</v>
      </c>
      <c r="K17" s="207">
        <v>21.1299991607666</v>
      </c>
      <c r="L17" s="207">
        <v>21.56999969482422</v>
      </c>
      <c r="M17" s="207">
        <v>22.049999237060547</v>
      </c>
      <c r="N17" s="207">
        <v>21.860000610351562</v>
      </c>
      <c r="O17" s="207">
        <v>22.18000030517578</v>
      </c>
      <c r="P17" s="207">
        <v>21.440000534057617</v>
      </c>
      <c r="Q17" s="207">
        <v>21.149999618530273</v>
      </c>
      <c r="R17" s="207">
        <v>20.610000610351562</v>
      </c>
      <c r="S17" s="207">
        <v>20.1299991607666</v>
      </c>
      <c r="T17" s="207">
        <v>19.700000762939453</v>
      </c>
      <c r="U17" s="207">
        <v>19.829999923706055</v>
      </c>
      <c r="V17" s="207">
        <v>19.790000915527344</v>
      </c>
      <c r="W17" s="207">
        <v>19.690000534057617</v>
      </c>
      <c r="X17" s="207">
        <v>19.920000076293945</v>
      </c>
      <c r="Y17" s="207">
        <v>20.1299991607666</v>
      </c>
      <c r="Z17" s="214">
        <f t="shared" si="0"/>
        <v>20.294166723887127</v>
      </c>
      <c r="AA17" s="151">
        <v>22.739999771118164</v>
      </c>
      <c r="AB17" s="152" t="s">
        <v>427</v>
      </c>
      <c r="AC17" s="2">
        <v>15</v>
      </c>
      <c r="AD17" s="151">
        <v>18.43000030517578</v>
      </c>
      <c r="AE17" s="253" t="s">
        <v>446</v>
      </c>
      <c r="AF17" s="1"/>
    </row>
    <row r="18" spans="1:32" ht="11.25" customHeight="1">
      <c r="A18" s="215">
        <v>16</v>
      </c>
      <c r="B18" s="207">
        <v>19.950000762939453</v>
      </c>
      <c r="C18" s="207">
        <v>19.920000076293945</v>
      </c>
      <c r="D18" s="207">
        <v>19.8700008392334</v>
      </c>
      <c r="E18" s="207">
        <v>19.700000762939453</v>
      </c>
      <c r="F18" s="207">
        <v>19.68000030517578</v>
      </c>
      <c r="G18" s="207">
        <v>19.139999389648438</v>
      </c>
      <c r="H18" s="207">
        <v>18.670000076293945</v>
      </c>
      <c r="I18" s="207">
        <v>18.700000762939453</v>
      </c>
      <c r="J18" s="207">
        <v>18.610000610351562</v>
      </c>
      <c r="K18" s="207">
        <v>20.389999389648438</v>
      </c>
      <c r="L18" s="207">
        <v>21.920000076293945</v>
      </c>
      <c r="M18" s="207">
        <v>23.34000015258789</v>
      </c>
      <c r="N18" s="207">
        <v>22.200000762939453</v>
      </c>
      <c r="O18" s="207">
        <v>23.510000228881836</v>
      </c>
      <c r="P18" s="207">
        <v>22.020000457763672</v>
      </c>
      <c r="Q18" s="207">
        <v>20.469999313354492</v>
      </c>
      <c r="R18" s="207">
        <v>20.09000015258789</v>
      </c>
      <c r="S18" s="207">
        <v>19.239999771118164</v>
      </c>
      <c r="T18" s="207">
        <v>18.93000030517578</v>
      </c>
      <c r="U18" s="207">
        <v>18.700000762939453</v>
      </c>
      <c r="V18" s="207">
        <v>17.81999969482422</v>
      </c>
      <c r="W18" s="207">
        <v>17.93000030517578</v>
      </c>
      <c r="X18" s="207">
        <v>17.690000534057617</v>
      </c>
      <c r="Y18" s="207">
        <v>17.239999771118164</v>
      </c>
      <c r="Z18" s="214">
        <f t="shared" si="0"/>
        <v>19.822083552678425</v>
      </c>
      <c r="AA18" s="151">
        <v>24.139999389648438</v>
      </c>
      <c r="AB18" s="152" t="s">
        <v>175</v>
      </c>
      <c r="AC18" s="2">
        <v>16</v>
      </c>
      <c r="AD18" s="151">
        <v>17.209999084472656</v>
      </c>
      <c r="AE18" s="253" t="s">
        <v>103</v>
      </c>
      <c r="AF18" s="1"/>
    </row>
    <row r="19" spans="1:32" ht="11.25" customHeight="1">
      <c r="A19" s="215">
        <v>17</v>
      </c>
      <c r="B19" s="207">
        <v>17.309999465942383</v>
      </c>
      <c r="C19" s="207">
        <v>16.65999984741211</v>
      </c>
      <c r="D19" s="207">
        <v>16.690000534057617</v>
      </c>
      <c r="E19" s="207">
        <v>17.3700008392334</v>
      </c>
      <c r="F19" s="207">
        <v>16.860000610351562</v>
      </c>
      <c r="G19" s="207">
        <v>16.81999969482422</v>
      </c>
      <c r="H19" s="207">
        <v>19.030000686645508</v>
      </c>
      <c r="I19" s="207">
        <v>21.979999542236328</v>
      </c>
      <c r="J19" s="207">
        <v>22.559999465942383</v>
      </c>
      <c r="K19" s="207">
        <v>22.65999984741211</v>
      </c>
      <c r="L19" s="207">
        <v>24.020000457763672</v>
      </c>
      <c r="M19" s="207">
        <v>23.68000030517578</v>
      </c>
      <c r="N19" s="207">
        <v>22.8799991607666</v>
      </c>
      <c r="O19" s="207">
        <v>23.1299991607666</v>
      </c>
      <c r="P19" s="207">
        <v>22.459999084472656</v>
      </c>
      <c r="Q19" s="207">
        <v>22.110000610351562</v>
      </c>
      <c r="R19" s="207">
        <v>21.459999084472656</v>
      </c>
      <c r="S19" s="207">
        <v>20.09000015258789</v>
      </c>
      <c r="T19" s="207">
        <v>19.43000030517578</v>
      </c>
      <c r="U19" s="207">
        <v>18.84000015258789</v>
      </c>
      <c r="V19" s="207">
        <v>18.350000381469727</v>
      </c>
      <c r="W19" s="207">
        <v>18.209999084472656</v>
      </c>
      <c r="X19" s="207">
        <v>18.469999313354492</v>
      </c>
      <c r="Y19" s="207">
        <v>18.6299991607666</v>
      </c>
      <c r="Z19" s="214">
        <f t="shared" si="0"/>
        <v>19.987499872843426</v>
      </c>
      <c r="AA19" s="151">
        <v>24.360000610351562</v>
      </c>
      <c r="AB19" s="152" t="s">
        <v>428</v>
      </c>
      <c r="AC19" s="2">
        <v>17</v>
      </c>
      <c r="AD19" s="151">
        <v>16.399999618530273</v>
      </c>
      <c r="AE19" s="253" t="s">
        <v>447</v>
      </c>
      <c r="AF19" s="1"/>
    </row>
    <row r="20" spans="1:32" ht="11.25" customHeight="1">
      <c r="A20" s="215">
        <v>18</v>
      </c>
      <c r="B20" s="207">
        <v>18.6200008392334</v>
      </c>
      <c r="C20" s="207">
        <v>18.799999237060547</v>
      </c>
      <c r="D20" s="207">
        <v>18.989999771118164</v>
      </c>
      <c r="E20" s="207">
        <v>19.200000762939453</v>
      </c>
      <c r="F20" s="207">
        <v>19.56999969482422</v>
      </c>
      <c r="G20" s="207">
        <v>20</v>
      </c>
      <c r="H20" s="207">
        <v>20.56999969482422</v>
      </c>
      <c r="I20" s="207">
        <v>20.81999969482422</v>
      </c>
      <c r="J20" s="207">
        <v>20.93000030517578</v>
      </c>
      <c r="K20" s="207">
        <v>20.889999389648438</v>
      </c>
      <c r="L20" s="207">
        <v>20.940000534057617</v>
      </c>
      <c r="M20" s="207">
        <v>21.079999923706055</v>
      </c>
      <c r="N20" s="207">
        <v>21.200000762939453</v>
      </c>
      <c r="O20" s="207">
        <v>21.5</v>
      </c>
      <c r="P20" s="207">
        <v>21.450000762939453</v>
      </c>
      <c r="Q20" s="207">
        <v>21.170000076293945</v>
      </c>
      <c r="R20" s="207">
        <v>20.09000015258789</v>
      </c>
      <c r="S20" s="207">
        <v>18.469999313354492</v>
      </c>
      <c r="T20" s="207">
        <v>17.979999542236328</v>
      </c>
      <c r="U20" s="207">
        <v>17.860000610351562</v>
      </c>
      <c r="V20" s="207">
        <v>17.350000381469727</v>
      </c>
      <c r="W20" s="207">
        <v>17.030000686645508</v>
      </c>
      <c r="X20" s="207">
        <v>17.3700008392334</v>
      </c>
      <c r="Y20" s="207">
        <v>17.979999542236328</v>
      </c>
      <c r="Z20" s="214">
        <f t="shared" si="0"/>
        <v>19.577500104904175</v>
      </c>
      <c r="AA20" s="151">
        <v>21.850000381469727</v>
      </c>
      <c r="AB20" s="152" t="s">
        <v>429</v>
      </c>
      <c r="AC20" s="2">
        <v>18</v>
      </c>
      <c r="AD20" s="151">
        <v>16.959999084472656</v>
      </c>
      <c r="AE20" s="253" t="s">
        <v>448</v>
      </c>
      <c r="AF20" s="1"/>
    </row>
    <row r="21" spans="1:32" ht="11.25" customHeight="1">
      <c r="A21" s="215">
        <v>19</v>
      </c>
      <c r="B21" s="207">
        <v>18.1299991607666</v>
      </c>
      <c r="C21" s="207">
        <v>17.729999542236328</v>
      </c>
      <c r="D21" s="207">
        <v>18.229999542236328</v>
      </c>
      <c r="E21" s="207">
        <v>19.15999984741211</v>
      </c>
      <c r="F21" s="207">
        <v>19.829999923706055</v>
      </c>
      <c r="G21" s="207">
        <v>19.559999465942383</v>
      </c>
      <c r="H21" s="207">
        <v>20.920000076293945</v>
      </c>
      <c r="I21" s="207">
        <v>23.170000076293945</v>
      </c>
      <c r="J21" s="207">
        <v>25.670000076293945</v>
      </c>
      <c r="K21" s="207">
        <v>24.6200008392334</v>
      </c>
      <c r="L21" s="207">
        <v>23.579999923706055</v>
      </c>
      <c r="M21" s="207">
        <v>23.229999542236328</v>
      </c>
      <c r="N21" s="207">
        <v>22.719999313354492</v>
      </c>
      <c r="O21" s="207">
        <v>22.59000015258789</v>
      </c>
      <c r="P21" s="207">
        <v>22.770000457763672</v>
      </c>
      <c r="Q21" s="207">
        <v>21.90999984741211</v>
      </c>
      <c r="R21" s="207">
        <v>21.260000228881836</v>
      </c>
      <c r="S21" s="207">
        <v>20.809999465942383</v>
      </c>
      <c r="T21" s="207">
        <v>20.6299991607666</v>
      </c>
      <c r="U21" s="207">
        <v>20.420000076293945</v>
      </c>
      <c r="V21" s="207">
        <v>20.399999618530273</v>
      </c>
      <c r="W21" s="207">
        <v>20.1299991607666</v>
      </c>
      <c r="X21" s="207">
        <v>20.06999969482422</v>
      </c>
      <c r="Y21" s="207">
        <v>20.100000381469727</v>
      </c>
      <c r="Z21" s="214">
        <f t="shared" si="0"/>
        <v>21.15166648228963</v>
      </c>
      <c r="AA21" s="151">
        <v>25.809999465942383</v>
      </c>
      <c r="AB21" s="152" t="s">
        <v>430</v>
      </c>
      <c r="AC21" s="2">
        <v>19</v>
      </c>
      <c r="AD21" s="151">
        <v>17.690000534057617</v>
      </c>
      <c r="AE21" s="253" t="s">
        <v>449</v>
      </c>
      <c r="AF21" s="1"/>
    </row>
    <row r="22" spans="1:32" ht="11.25" customHeight="1">
      <c r="A22" s="223">
        <v>20</v>
      </c>
      <c r="B22" s="209">
        <v>20.299999237060547</v>
      </c>
      <c r="C22" s="209">
        <v>20.280000686645508</v>
      </c>
      <c r="D22" s="209">
        <v>20</v>
      </c>
      <c r="E22" s="209">
        <v>20.020000457763672</v>
      </c>
      <c r="F22" s="209">
        <v>20.18000030517578</v>
      </c>
      <c r="G22" s="209">
        <v>20.290000915527344</v>
      </c>
      <c r="H22" s="209">
        <v>20.559999465942383</v>
      </c>
      <c r="I22" s="209">
        <v>21</v>
      </c>
      <c r="J22" s="209">
        <v>21.979999542236328</v>
      </c>
      <c r="K22" s="209">
        <v>24.31999969482422</v>
      </c>
      <c r="L22" s="209">
        <v>24.65999984741211</v>
      </c>
      <c r="M22" s="209">
        <v>23.420000076293945</v>
      </c>
      <c r="N22" s="209">
        <v>23.6200008392334</v>
      </c>
      <c r="O22" s="209">
        <v>22.510000228881836</v>
      </c>
      <c r="P22" s="209">
        <v>22.6200008392334</v>
      </c>
      <c r="Q22" s="209">
        <v>21.780000686645508</v>
      </c>
      <c r="R22" s="209">
        <v>20.729999542236328</v>
      </c>
      <c r="S22" s="209">
        <v>19.700000762939453</v>
      </c>
      <c r="T22" s="209">
        <v>19.239999771118164</v>
      </c>
      <c r="U22" s="209">
        <v>18.690000534057617</v>
      </c>
      <c r="V22" s="209">
        <v>19.190000534057617</v>
      </c>
      <c r="W22" s="209">
        <v>17.940000534057617</v>
      </c>
      <c r="X22" s="209">
        <v>17.68000030517578</v>
      </c>
      <c r="Y22" s="209">
        <v>18.270000457763672</v>
      </c>
      <c r="Z22" s="224">
        <f t="shared" si="0"/>
        <v>20.790833552678425</v>
      </c>
      <c r="AA22" s="157">
        <v>25.290000915527344</v>
      </c>
      <c r="AB22" s="210" t="s">
        <v>431</v>
      </c>
      <c r="AC22" s="211">
        <v>20</v>
      </c>
      <c r="AD22" s="157">
        <v>17.59000015258789</v>
      </c>
      <c r="AE22" s="254" t="s">
        <v>368</v>
      </c>
      <c r="AF22" s="1"/>
    </row>
    <row r="23" spans="1:32" ht="11.25" customHeight="1">
      <c r="A23" s="215">
        <v>21</v>
      </c>
      <c r="B23" s="207">
        <v>18.479999542236328</v>
      </c>
      <c r="C23" s="207">
        <v>18.40999984741211</v>
      </c>
      <c r="D23" s="207">
        <v>18.25</v>
      </c>
      <c r="E23" s="207">
        <v>18.649999618530273</v>
      </c>
      <c r="F23" s="207">
        <v>18.530000686645508</v>
      </c>
      <c r="G23" s="207">
        <v>18.5</v>
      </c>
      <c r="H23" s="207">
        <v>20.329999923706055</v>
      </c>
      <c r="I23" s="207">
        <v>21.84000015258789</v>
      </c>
      <c r="J23" s="207">
        <v>22.860000610351562</v>
      </c>
      <c r="K23" s="207">
        <v>24.649999618530273</v>
      </c>
      <c r="L23" s="207">
        <v>25.020000457763672</v>
      </c>
      <c r="M23" s="207">
        <v>23.5</v>
      </c>
      <c r="N23" s="207">
        <v>22.239999771118164</v>
      </c>
      <c r="O23" s="207">
        <v>21.56999969482422</v>
      </c>
      <c r="P23" s="207">
        <v>21.260000228881836</v>
      </c>
      <c r="Q23" s="207">
        <v>20.65999984741211</v>
      </c>
      <c r="R23" s="207">
        <v>20.3700008392334</v>
      </c>
      <c r="S23" s="207">
        <v>19.84000015258789</v>
      </c>
      <c r="T23" s="207">
        <v>19.350000381469727</v>
      </c>
      <c r="U23" s="207">
        <v>19</v>
      </c>
      <c r="V23" s="207">
        <v>18.780000686645508</v>
      </c>
      <c r="W23" s="207">
        <v>18.469999313354492</v>
      </c>
      <c r="X23" s="207">
        <v>18.100000381469727</v>
      </c>
      <c r="Y23" s="207">
        <v>17.989999771118164</v>
      </c>
      <c r="Z23" s="214">
        <f t="shared" si="0"/>
        <v>20.27708339691162</v>
      </c>
      <c r="AA23" s="151">
        <v>25.1200008392334</v>
      </c>
      <c r="AB23" s="152" t="s">
        <v>432</v>
      </c>
      <c r="AC23" s="2">
        <v>21</v>
      </c>
      <c r="AD23" s="151">
        <v>17.899999618530273</v>
      </c>
      <c r="AE23" s="253" t="s">
        <v>450</v>
      </c>
      <c r="AF23" s="1"/>
    </row>
    <row r="24" spans="1:32" ht="11.25" customHeight="1">
      <c r="A24" s="215">
        <v>22</v>
      </c>
      <c r="B24" s="207">
        <v>17.5</v>
      </c>
      <c r="C24" s="207">
        <v>16.729999542236328</v>
      </c>
      <c r="D24" s="207">
        <v>16.700000762939453</v>
      </c>
      <c r="E24" s="207">
        <v>16.649999618530273</v>
      </c>
      <c r="F24" s="207">
        <v>16.479999542236328</v>
      </c>
      <c r="G24" s="207">
        <v>16.549999237060547</v>
      </c>
      <c r="H24" s="207">
        <v>16.93000030517578</v>
      </c>
      <c r="I24" s="207">
        <v>17.1200008392334</v>
      </c>
      <c r="J24" s="207">
        <v>17.559999465942383</v>
      </c>
      <c r="K24" s="207">
        <v>17.420000076293945</v>
      </c>
      <c r="L24" s="207">
        <v>17.739999771118164</v>
      </c>
      <c r="M24" s="207">
        <v>18.139999389648438</v>
      </c>
      <c r="N24" s="207">
        <v>19.18000030517578</v>
      </c>
      <c r="O24" s="207">
        <v>20.31999969482422</v>
      </c>
      <c r="P24" s="207">
        <v>19.959999084472656</v>
      </c>
      <c r="Q24" s="207">
        <v>19.56999969482422</v>
      </c>
      <c r="R24" s="207">
        <v>18.3799991607666</v>
      </c>
      <c r="S24" s="207">
        <v>17.700000762939453</v>
      </c>
      <c r="T24" s="207">
        <v>16.850000381469727</v>
      </c>
      <c r="U24" s="207">
        <v>16.360000610351562</v>
      </c>
      <c r="V24" s="207">
        <v>16.010000228881836</v>
      </c>
      <c r="W24" s="207">
        <v>15.550000190734863</v>
      </c>
      <c r="X24" s="207">
        <v>15.15999984741211</v>
      </c>
      <c r="Y24" s="207">
        <v>15.460000038146973</v>
      </c>
      <c r="Z24" s="214">
        <f t="shared" si="0"/>
        <v>17.334166606267292</v>
      </c>
      <c r="AA24" s="151">
        <v>20.739999771118164</v>
      </c>
      <c r="AB24" s="152" t="s">
        <v>132</v>
      </c>
      <c r="AC24" s="2">
        <v>22</v>
      </c>
      <c r="AD24" s="151">
        <v>14.920000076293945</v>
      </c>
      <c r="AE24" s="253" t="s">
        <v>451</v>
      </c>
      <c r="AF24" s="1"/>
    </row>
    <row r="25" spans="1:32" ht="11.25" customHeight="1">
      <c r="A25" s="215">
        <v>23</v>
      </c>
      <c r="B25" s="207">
        <v>15.140000343322754</v>
      </c>
      <c r="C25" s="207">
        <v>15.069999694824219</v>
      </c>
      <c r="D25" s="207">
        <v>15.079999923706055</v>
      </c>
      <c r="E25" s="207">
        <v>15.770000457763672</v>
      </c>
      <c r="F25" s="207">
        <v>16.719999313354492</v>
      </c>
      <c r="G25" s="207">
        <v>17.010000228881836</v>
      </c>
      <c r="H25" s="207">
        <v>18.809999465942383</v>
      </c>
      <c r="I25" s="207">
        <v>21</v>
      </c>
      <c r="J25" s="207">
        <v>23.18000030517578</v>
      </c>
      <c r="K25" s="207">
        <v>22.299999237060547</v>
      </c>
      <c r="L25" s="207">
        <v>22.790000915527344</v>
      </c>
      <c r="M25" s="207">
        <v>23.979999542236328</v>
      </c>
      <c r="N25" s="207">
        <v>24.219999313354492</v>
      </c>
      <c r="O25" s="207">
        <v>23.709999084472656</v>
      </c>
      <c r="P25" s="207">
        <v>22.719999313354492</v>
      </c>
      <c r="Q25" s="207">
        <v>22.139999389648438</v>
      </c>
      <c r="R25" s="207">
        <v>20.489999771118164</v>
      </c>
      <c r="S25" s="207">
        <v>19.1299991607666</v>
      </c>
      <c r="T25" s="207">
        <v>18.989999771118164</v>
      </c>
      <c r="U25" s="207">
        <v>18.719999313354492</v>
      </c>
      <c r="V25" s="207">
        <v>18.8799991607666</v>
      </c>
      <c r="W25" s="207">
        <v>18.920000076293945</v>
      </c>
      <c r="X25" s="207">
        <v>18.59000015258789</v>
      </c>
      <c r="Y25" s="207">
        <v>18.3799991607666</v>
      </c>
      <c r="Z25" s="214">
        <f t="shared" si="0"/>
        <v>19.655833045641582</v>
      </c>
      <c r="AA25" s="151">
        <v>25.229999542236328</v>
      </c>
      <c r="AB25" s="152" t="s">
        <v>433</v>
      </c>
      <c r="AC25" s="2">
        <v>23</v>
      </c>
      <c r="AD25" s="151">
        <v>14.720000267028809</v>
      </c>
      <c r="AE25" s="253" t="s">
        <v>452</v>
      </c>
      <c r="AF25" s="1"/>
    </row>
    <row r="26" spans="1:32" ht="11.25" customHeight="1">
      <c r="A26" s="215">
        <v>24</v>
      </c>
      <c r="B26" s="207">
        <v>17.649999618530273</v>
      </c>
      <c r="C26" s="207">
        <v>17.079999923706055</v>
      </c>
      <c r="D26" s="207">
        <v>16.06999969482422</v>
      </c>
      <c r="E26" s="207">
        <v>15.380000114440918</v>
      </c>
      <c r="F26" s="207">
        <v>15.520000457763672</v>
      </c>
      <c r="G26" s="207">
        <v>15.520000457763672</v>
      </c>
      <c r="H26" s="207">
        <v>16.649999618530273</v>
      </c>
      <c r="I26" s="207">
        <v>19.209999084472656</v>
      </c>
      <c r="J26" s="207">
        <v>20.760000228881836</v>
      </c>
      <c r="K26" s="207">
        <v>22.200000762939453</v>
      </c>
      <c r="L26" s="207">
        <v>22.260000228881836</v>
      </c>
      <c r="M26" s="207">
        <v>23.670000076293945</v>
      </c>
      <c r="N26" s="207">
        <v>23.200000762939453</v>
      </c>
      <c r="O26" s="207">
        <v>22.260000228881836</v>
      </c>
      <c r="P26" s="207">
        <v>19.149999618530273</v>
      </c>
      <c r="Q26" s="207">
        <v>17.959999084472656</v>
      </c>
      <c r="R26" s="207">
        <v>17.06999969482422</v>
      </c>
      <c r="S26" s="207">
        <v>15.600000381469727</v>
      </c>
      <c r="T26" s="207">
        <v>15.289999961853027</v>
      </c>
      <c r="U26" s="207">
        <v>15.279999732971191</v>
      </c>
      <c r="V26" s="207">
        <v>15.5600004196167</v>
      </c>
      <c r="W26" s="207">
        <v>15.779999732971191</v>
      </c>
      <c r="X26" s="207">
        <v>15.829999923706055</v>
      </c>
      <c r="Y26" s="207">
        <v>15.920000076293945</v>
      </c>
      <c r="Z26" s="214">
        <f t="shared" si="0"/>
        <v>17.952916661898296</v>
      </c>
      <c r="AA26" s="151">
        <v>24.110000610351562</v>
      </c>
      <c r="AB26" s="152" t="s">
        <v>434</v>
      </c>
      <c r="AC26" s="2">
        <v>24</v>
      </c>
      <c r="AD26" s="151">
        <v>14.979999542236328</v>
      </c>
      <c r="AE26" s="253" t="s">
        <v>453</v>
      </c>
      <c r="AF26" s="1"/>
    </row>
    <row r="27" spans="1:32" ht="11.25" customHeight="1">
      <c r="A27" s="215">
        <v>25</v>
      </c>
      <c r="B27" s="207">
        <v>15.739999771118164</v>
      </c>
      <c r="C27" s="207">
        <v>16.350000381469727</v>
      </c>
      <c r="D27" s="207">
        <v>16.850000381469727</v>
      </c>
      <c r="E27" s="207">
        <v>16.920000076293945</v>
      </c>
      <c r="F27" s="207">
        <v>17.100000381469727</v>
      </c>
      <c r="G27" s="207">
        <v>17.31999969482422</v>
      </c>
      <c r="H27" s="207">
        <v>17.989999771118164</v>
      </c>
      <c r="I27" s="207">
        <v>18.280000686645508</v>
      </c>
      <c r="J27" s="207">
        <v>17.959999084472656</v>
      </c>
      <c r="K27" s="207">
        <v>18.43000030517578</v>
      </c>
      <c r="L27" s="207">
        <v>19.100000381469727</v>
      </c>
      <c r="M27" s="207">
        <v>20.799999237060547</v>
      </c>
      <c r="N27" s="207">
        <v>20.84000015258789</v>
      </c>
      <c r="O27" s="207">
        <v>20.950000762939453</v>
      </c>
      <c r="P27" s="207">
        <v>20.979999542236328</v>
      </c>
      <c r="Q27" s="207">
        <v>21.34000015258789</v>
      </c>
      <c r="R27" s="207">
        <v>20.440000534057617</v>
      </c>
      <c r="S27" s="207">
        <v>20.25</v>
      </c>
      <c r="T27" s="207">
        <v>19.65999984741211</v>
      </c>
      <c r="U27" s="207">
        <v>20.540000915527344</v>
      </c>
      <c r="V27" s="207">
        <v>21</v>
      </c>
      <c r="W27" s="207">
        <v>21.010000228881836</v>
      </c>
      <c r="X27" s="207">
        <v>20.760000228881836</v>
      </c>
      <c r="Y27" s="207">
        <v>20.18000030517578</v>
      </c>
      <c r="Z27" s="214">
        <f t="shared" si="0"/>
        <v>19.199583450953167</v>
      </c>
      <c r="AA27" s="151">
        <v>21.760000228881836</v>
      </c>
      <c r="AB27" s="152" t="s">
        <v>435</v>
      </c>
      <c r="AC27" s="2">
        <v>25</v>
      </c>
      <c r="AD27" s="151">
        <v>15.649999618530273</v>
      </c>
      <c r="AE27" s="253" t="s">
        <v>454</v>
      </c>
      <c r="AF27" s="1"/>
    </row>
    <row r="28" spans="1:32" ht="11.25" customHeight="1">
      <c r="A28" s="215">
        <v>26</v>
      </c>
      <c r="B28" s="207">
        <v>20.31999969482422</v>
      </c>
      <c r="C28" s="207">
        <v>19.84000015258789</v>
      </c>
      <c r="D28" s="207">
        <v>19.600000381469727</v>
      </c>
      <c r="E28" s="207">
        <v>19.34000015258789</v>
      </c>
      <c r="F28" s="207">
        <v>18.780000686645508</v>
      </c>
      <c r="G28" s="207">
        <v>18.760000228881836</v>
      </c>
      <c r="H28" s="207">
        <v>20.709999084472656</v>
      </c>
      <c r="I28" s="207">
        <v>21.690000534057617</v>
      </c>
      <c r="J28" s="207">
        <v>20.75</v>
      </c>
      <c r="K28" s="207">
        <v>19.459999084472656</v>
      </c>
      <c r="L28" s="207">
        <v>19.31999969482422</v>
      </c>
      <c r="M28" s="207">
        <v>18.790000915527344</v>
      </c>
      <c r="N28" s="207">
        <v>18.510000228881836</v>
      </c>
      <c r="O28" s="207">
        <v>18.770000457763672</v>
      </c>
      <c r="P28" s="207">
        <v>17.639999389648438</v>
      </c>
      <c r="Q28" s="207">
        <v>17.559999465942383</v>
      </c>
      <c r="R28" s="207">
        <v>17.31999969482422</v>
      </c>
      <c r="S28" s="207">
        <v>16.799999237060547</v>
      </c>
      <c r="T28" s="207">
        <v>16.700000762939453</v>
      </c>
      <c r="U28" s="207">
        <v>15.34000015258789</v>
      </c>
      <c r="V28" s="207">
        <v>13.90999984741211</v>
      </c>
      <c r="W28" s="207">
        <v>12.819999694824219</v>
      </c>
      <c r="X28" s="207">
        <v>11.6899995803833</v>
      </c>
      <c r="Y28" s="207">
        <v>11.25</v>
      </c>
      <c r="Z28" s="214">
        <f t="shared" si="0"/>
        <v>17.736249963442486</v>
      </c>
      <c r="AA28" s="151">
        <v>22.809999465942383</v>
      </c>
      <c r="AB28" s="152" t="s">
        <v>436</v>
      </c>
      <c r="AC28" s="2">
        <v>26</v>
      </c>
      <c r="AD28" s="151">
        <v>11.25</v>
      </c>
      <c r="AE28" s="253" t="s">
        <v>149</v>
      </c>
      <c r="AF28" s="1"/>
    </row>
    <row r="29" spans="1:32" ht="11.25" customHeight="1">
      <c r="A29" s="215">
        <v>27</v>
      </c>
      <c r="B29" s="207">
        <v>10.279999732971191</v>
      </c>
      <c r="C29" s="207">
        <v>10.449999809265137</v>
      </c>
      <c r="D29" s="207">
        <v>9.800000190734863</v>
      </c>
      <c r="E29" s="207">
        <v>9.020000457763672</v>
      </c>
      <c r="F29" s="207">
        <v>9.09000015258789</v>
      </c>
      <c r="G29" s="207">
        <v>8.979999542236328</v>
      </c>
      <c r="H29" s="207">
        <v>11.029999732971191</v>
      </c>
      <c r="I29" s="207">
        <v>14.109999656677246</v>
      </c>
      <c r="J29" s="207">
        <v>16.329999923706055</v>
      </c>
      <c r="K29" s="207">
        <v>17.8700008392334</v>
      </c>
      <c r="L29" s="207">
        <v>18.6200008392334</v>
      </c>
      <c r="M29" s="207">
        <v>19.40999984741211</v>
      </c>
      <c r="N29" s="207">
        <v>19.770000457763672</v>
      </c>
      <c r="O29" s="207">
        <v>18.670000076293945</v>
      </c>
      <c r="P29" s="207">
        <v>16.389999389648438</v>
      </c>
      <c r="Q29" s="207">
        <v>15.970000267028809</v>
      </c>
      <c r="R29" s="207">
        <v>14.479999542236328</v>
      </c>
      <c r="S29" s="207">
        <v>13.010000228881836</v>
      </c>
      <c r="T29" s="207">
        <v>11.579999923706055</v>
      </c>
      <c r="U29" s="207">
        <v>11.300000190734863</v>
      </c>
      <c r="V29" s="207">
        <v>11.479999542236328</v>
      </c>
      <c r="W29" s="207">
        <v>12.039999961853027</v>
      </c>
      <c r="X29" s="207">
        <v>11.960000038146973</v>
      </c>
      <c r="Y29" s="207">
        <v>11.470000267028809</v>
      </c>
      <c r="Z29" s="214">
        <f t="shared" si="0"/>
        <v>13.462916692097982</v>
      </c>
      <c r="AA29" s="151">
        <v>20.1200008392334</v>
      </c>
      <c r="AB29" s="152" t="s">
        <v>437</v>
      </c>
      <c r="AC29" s="2">
        <v>27</v>
      </c>
      <c r="AD29" s="151">
        <v>8.600000381469727</v>
      </c>
      <c r="AE29" s="253" t="s">
        <v>299</v>
      </c>
      <c r="AF29" s="1"/>
    </row>
    <row r="30" spans="1:32" ht="11.25" customHeight="1">
      <c r="A30" s="215">
        <v>28</v>
      </c>
      <c r="B30" s="207">
        <v>11.319999694824219</v>
      </c>
      <c r="C30" s="207">
        <v>11.1899995803833</v>
      </c>
      <c r="D30" s="207">
        <v>11.100000381469727</v>
      </c>
      <c r="E30" s="207">
        <v>10.539999961853027</v>
      </c>
      <c r="F30" s="207">
        <v>10.579999923706055</v>
      </c>
      <c r="G30" s="207">
        <v>11.569999694824219</v>
      </c>
      <c r="H30" s="207">
        <v>12.319999694824219</v>
      </c>
      <c r="I30" s="207">
        <v>15.050000190734863</v>
      </c>
      <c r="J30" s="207">
        <v>14.5</v>
      </c>
      <c r="K30" s="207">
        <v>16.139999389648438</v>
      </c>
      <c r="L30" s="207">
        <v>16.690000534057617</v>
      </c>
      <c r="M30" s="207">
        <v>16.209999084472656</v>
      </c>
      <c r="N30" s="207">
        <v>16.15999984741211</v>
      </c>
      <c r="O30" s="207">
        <v>16.1299991607666</v>
      </c>
      <c r="P30" s="207">
        <v>15.680000305175781</v>
      </c>
      <c r="Q30" s="207">
        <v>15.489999771118164</v>
      </c>
      <c r="R30" s="207">
        <v>13.949999809265137</v>
      </c>
      <c r="S30" s="207">
        <v>13.350000381469727</v>
      </c>
      <c r="T30" s="207">
        <v>13.119999885559082</v>
      </c>
      <c r="U30" s="207">
        <v>13.34000015258789</v>
      </c>
      <c r="V30" s="207">
        <v>13.5</v>
      </c>
      <c r="W30" s="207">
        <v>12.829999923706055</v>
      </c>
      <c r="X30" s="207">
        <v>13.239999771118164</v>
      </c>
      <c r="Y30" s="207">
        <v>12.899999618530273</v>
      </c>
      <c r="Z30" s="214">
        <f t="shared" si="0"/>
        <v>13.620833198229471</v>
      </c>
      <c r="AA30" s="151">
        <v>17.15999984741211</v>
      </c>
      <c r="AB30" s="152" t="s">
        <v>438</v>
      </c>
      <c r="AC30" s="2">
        <v>28</v>
      </c>
      <c r="AD30" s="151">
        <v>10.369999885559082</v>
      </c>
      <c r="AE30" s="253" t="s">
        <v>455</v>
      </c>
      <c r="AF30" s="1"/>
    </row>
    <row r="31" spans="1:32" ht="11.25" customHeight="1">
      <c r="A31" s="215">
        <v>29</v>
      </c>
      <c r="B31" s="207">
        <v>12.630000114440918</v>
      </c>
      <c r="C31" s="207">
        <v>12.920000076293945</v>
      </c>
      <c r="D31" s="207">
        <v>14.130000114440918</v>
      </c>
      <c r="E31" s="207">
        <v>13.239999771118164</v>
      </c>
      <c r="F31" s="207">
        <v>13.949999809265137</v>
      </c>
      <c r="G31" s="207">
        <v>14.140000343322754</v>
      </c>
      <c r="H31" s="207">
        <v>13.65999984741211</v>
      </c>
      <c r="I31" s="207">
        <v>14.640000343322754</v>
      </c>
      <c r="J31" s="207">
        <v>15.220000267028809</v>
      </c>
      <c r="K31" s="207">
        <v>15.8100004196167</v>
      </c>
      <c r="L31" s="207">
        <v>16.459999084472656</v>
      </c>
      <c r="M31" s="207">
        <v>15.880000114440918</v>
      </c>
      <c r="N31" s="207">
        <v>14.670000076293945</v>
      </c>
      <c r="O31" s="207">
        <v>14.119999885559082</v>
      </c>
      <c r="P31" s="207">
        <v>13.819999694824219</v>
      </c>
      <c r="Q31" s="207">
        <v>13.569999694824219</v>
      </c>
      <c r="R31" s="207">
        <v>13.140000343322754</v>
      </c>
      <c r="S31" s="207">
        <v>13.029999732971191</v>
      </c>
      <c r="T31" s="207">
        <v>12.949999809265137</v>
      </c>
      <c r="U31" s="207">
        <v>13.050000190734863</v>
      </c>
      <c r="V31" s="207">
        <v>12.90999984741211</v>
      </c>
      <c r="W31" s="207">
        <v>13.300000190734863</v>
      </c>
      <c r="X31" s="207">
        <v>13.260000228881836</v>
      </c>
      <c r="Y31" s="207">
        <v>13.579999923706055</v>
      </c>
      <c r="Z31" s="214">
        <f t="shared" si="0"/>
        <v>13.919999996821085</v>
      </c>
      <c r="AA31" s="151">
        <v>16.84000015258789</v>
      </c>
      <c r="AB31" s="152" t="s">
        <v>439</v>
      </c>
      <c r="AC31" s="2">
        <v>29</v>
      </c>
      <c r="AD31" s="151">
        <v>12.329999923706055</v>
      </c>
      <c r="AE31" s="253" t="s">
        <v>456</v>
      </c>
      <c r="AF31" s="1"/>
    </row>
    <row r="32" spans="1:32" ht="11.25" customHeight="1">
      <c r="A32" s="215">
        <v>30</v>
      </c>
      <c r="B32" s="207">
        <v>13.5</v>
      </c>
      <c r="C32" s="207">
        <v>13.510000228881836</v>
      </c>
      <c r="D32" s="207">
        <v>13.460000038146973</v>
      </c>
      <c r="E32" s="207">
        <v>13.630000114440918</v>
      </c>
      <c r="F32" s="207">
        <v>13.649999618530273</v>
      </c>
      <c r="G32" s="207">
        <v>13.40999984741211</v>
      </c>
      <c r="H32" s="207">
        <v>13.890000343322754</v>
      </c>
      <c r="I32" s="207">
        <v>14.149999618530273</v>
      </c>
      <c r="J32" s="207">
        <v>15.180000305175781</v>
      </c>
      <c r="K32" s="207">
        <v>15.050000190734863</v>
      </c>
      <c r="L32" s="207">
        <v>15.390000343322754</v>
      </c>
      <c r="M32" s="207">
        <v>15.140000343322754</v>
      </c>
      <c r="N32" s="207">
        <v>15.329999923706055</v>
      </c>
      <c r="O32" s="207">
        <v>16.329999923706055</v>
      </c>
      <c r="P32" s="207">
        <v>16.579999923706055</v>
      </c>
      <c r="Q32" s="207">
        <v>16.360000610351562</v>
      </c>
      <c r="R32" s="207">
        <v>15.739999771118164</v>
      </c>
      <c r="S32" s="207">
        <v>15.130000114440918</v>
      </c>
      <c r="T32" s="207">
        <v>14.649999618530273</v>
      </c>
      <c r="U32" s="207">
        <v>14.699999809265137</v>
      </c>
      <c r="V32" s="207">
        <v>14.850000381469727</v>
      </c>
      <c r="W32" s="207">
        <v>15.0600004196167</v>
      </c>
      <c r="X32" s="207">
        <v>15.1899995803833</v>
      </c>
      <c r="Y32" s="207">
        <v>15.210000038146973</v>
      </c>
      <c r="Z32" s="214">
        <f t="shared" si="0"/>
        <v>14.795416712760925</v>
      </c>
      <c r="AA32" s="151">
        <v>16.8799991607666</v>
      </c>
      <c r="AB32" s="152" t="s">
        <v>440</v>
      </c>
      <c r="AC32" s="2">
        <v>30</v>
      </c>
      <c r="AD32" s="151">
        <v>13.229999542236328</v>
      </c>
      <c r="AE32" s="253" t="s">
        <v>209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10</v>
      </c>
      <c r="B34" s="217">
        <f aca="true" t="shared" si="1" ref="B34:Q34">AVERAGE(B3:B33)</f>
        <v>18.137333329518636</v>
      </c>
      <c r="C34" s="217">
        <f t="shared" si="1"/>
        <v>18.033333365122477</v>
      </c>
      <c r="D34" s="217">
        <f t="shared" si="1"/>
        <v>18.125666745503743</v>
      </c>
      <c r="E34" s="217">
        <f t="shared" si="1"/>
        <v>18.04800017674764</v>
      </c>
      <c r="F34" s="217">
        <f t="shared" si="1"/>
        <v>17.98266668319702</v>
      </c>
      <c r="G34" s="217">
        <f t="shared" si="1"/>
        <v>18.081333351135253</v>
      </c>
      <c r="H34" s="217">
        <f t="shared" si="1"/>
        <v>19.158333206176756</v>
      </c>
      <c r="I34" s="217">
        <f t="shared" si="1"/>
        <v>20.63233340581258</v>
      </c>
      <c r="J34" s="217">
        <f t="shared" si="1"/>
        <v>21.53600002924601</v>
      </c>
      <c r="K34" s="217">
        <f t="shared" si="1"/>
        <v>22.34800001780192</v>
      </c>
      <c r="L34" s="217">
        <f t="shared" si="1"/>
        <v>22.667999998728433</v>
      </c>
      <c r="M34" s="217">
        <f t="shared" si="1"/>
        <v>22.728333282470704</v>
      </c>
      <c r="N34" s="217">
        <f t="shared" si="1"/>
        <v>22.539666748046876</v>
      </c>
      <c r="O34" s="217">
        <f t="shared" si="1"/>
        <v>22.235333410898843</v>
      </c>
      <c r="P34" s="217">
        <f t="shared" si="1"/>
        <v>21.53866647084554</v>
      </c>
      <c r="Q34" s="217">
        <f t="shared" si="1"/>
        <v>20.97966661453247</v>
      </c>
      <c r="R34" s="217">
        <f>AVERAGE(R3:R33)</f>
        <v>20.197999890645345</v>
      </c>
      <c r="S34" s="217">
        <f aca="true" t="shared" si="2" ref="S34:Y34">AVERAGE(S3:S33)</f>
        <v>19.340333239237467</v>
      </c>
      <c r="T34" s="217">
        <f t="shared" si="2"/>
        <v>18.858333365122476</v>
      </c>
      <c r="U34" s="217">
        <f t="shared" si="2"/>
        <v>18.608333524068197</v>
      </c>
      <c r="V34" s="217">
        <f t="shared" si="2"/>
        <v>18.456666787465412</v>
      </c>
      <c r="W34" s="217">
        <f t="shared" si="2"/>
        <v>18.278666559855143</v>
      </c>
      <c r="X34" s="217">
        <f t="shared" si="2"/>
        <v>18.094666798909504</v>
      </c>
      <c r="Y34" s="217">
        <f t="shared" si="2"/>
        <v>17.971999963124592</v>
      </c>
      <c r="Z34" s="217">
        <f>AVERAGE(B3:Y33)</f>
        <v>19.774152790175545</v>
      </c>
      <c r="AA34" s="218">
        <f>(AVERAGE(最高))</f>
        <v>24.22100003560384</v>
      </c>
      <c r="AB34" s="219"/>
      <c r="AC34" s="220"/>
      <c r="AD34" s="218">
        <f>(AVERAGE(最低))</f>
        <v>16.59999990463257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11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12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13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14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15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16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17</v>
      </c>
      <c r="B42" s="201"/>
      <c r="C42" s="201"/>
      <c r="D42" s="154">
        <f>COUNTIF(最高,"&gt;=25")</f>
        <v>16</v>
      </c>
      <c r="E42" s="197"/>
      <c r="F42" s="197"/>
      <c r="G42" s="197"/>
      <c r="H42" s="197"/>
      <c r="I42" s="197"/>
    </row>
    <row r="43" spans="1:9" ht="11.25" customHeight="1">
      <c r="A43" s="202" t="s">
        <v>18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19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20</v>
      </c>
      <c r="B45" s="204"/>
      <c r="C45" s="204" t="s">
        <v>4</v>
      </c>
      <c r="D45" s="206" t="s">
        <v>7</v>
      </c>
      <c r="E45" s="197"/>
      <c r="F45" s="205" t="s">
        <v>21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28.979999542236328</v>
      </c>
      <c r="C46" s="3">
        <v>3</v>
      </c>
      <c r="D46" s="159" t="s">
        <v>418</v>
      </c>
      <c r="E46" s="197"/>
      <c r="F46" s="156"/>
      <c r="G46" s="157">
        <f>MIN(最低)</f>
        <v>8.600000381469727</v>
      </c>
      <c r="H46" s="3">
        <v>27</v>
      </c>
      <c r="I46" s="255" t="s">
        <v>299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2010-03-25T04:50:06Z</dcterms:modified>
  <cp:category/>
  <cp:version/>
  <cp:contentType/>
  <cp:contentStatus/>
</cp:coreProperties>
</file>