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5150" windowHeight="1041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<sst xmlns="http://schemas.openxmlformats.org/spreadsheetml/2006/main" count="3074" uniqueCount="463">
  <si>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</si>
  <si>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</si>
  <si>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</si>
  <si>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</si>
  <si>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</si>
  <si>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</si>
  <si>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</si>
  <si>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</si>
  <si>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</si>
  <si>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</si>
  <si>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11:46</t>
  </si>
  <si>
    <t>0:34</t>
  </si>
  <si>
    <t>9:48</t>
  </si>
  <si>
    <t>23:59</t>
  </si>
  <si>
    <t>11:47</t>
  </si>
  <si>
    <t>5:34</t>
  </si>
  <si>
    <t>13:52</t>
  </si>
  <si>
    <t>6:58</t>
  </si>
  <si>
    <t>11:14</t>
  </si>
  <si>
    <t>23:07</t>
  </si>
  <si>
    <t>11:56</t>
  </si>
  <si>
    <t>23:22</t>
  </si>
  <si>
    <t>21:16</t>
  </si>
  <si>
    <t>7:03</t>
  </si>
  <si>
    <t>3:27</t>
  </si>
  <si>
    <t>23:51</t>
  </si>
  <si>
    <t>12:08</t>
  </si>
  <si>
    <t>6:59</t>
  </si>
  <si>
    <t>5:01</t>
  </si>
  <si>
    <t>11:32</t>
  </si>
  <si>
    <t>4:31</t>
  </si>
  <si>
    <t>5:16</t>
  </si>
  <si>
    <t>11:57</t>
  </si>
  <si>
    <t>23:58</t>
  </si>
  <si>
    <t>11:58</t>
  </si>
  <si>
    <t>4:15</t>
  </si>
  <si>
    <t>11:21</t>
  </si>
  <si>
    <t>0:33</t>
  </si>
  <si>
    <t>6:21</t>
  </si>
  <si>
    <t>23:55</t>
  </si>
  <si>
    <t>14:00</t>
  </si>
  <si>
    <t>23:45</t>
  </si>
  <si>
    <t>10:37</t>
  </si>
  <si>
    <t>2:55</t>
  </si>
  <si>
    <t>22:18</t>
  </si>
  <si>
    <t>11:09</t>
  </si>
  <si>
    <t>6:05</t>
  </si>
  <si>
    <t>17:13</t>
  </si>
  <si>
    <t>0:00</t>
  </si>
  <si>
    <t>10:58</t>
  </si>
  <si>
    <t>23:14</t>
  </si>
  <si>
    <t>12:21</t>
  </si>
  <si>
    <t>6:54</t>
  </si>
  <si>
    <t>11:26</t>
  </si>
  <si>
    <t>6:35</t>
  </si>
  <si>
    <t>12:14</t>
  </si>
  <si>
    <t>5:50</t>
  </si>
  <si>
    <t>6:53</t>
  </si>
  <si>
    <t>0:07</t>
  </si>
  <si>
    <t>12:36</t>
  </si>
  <si>
    <t>19:31</t>
  </si>
  <si>
    <t>12:33</t>
  </si>
  <si>
    <t>23:40</t>
  </si>
  <si>
    <t>12:48</t>
  </si>
  <si>
    <t>4:14</t>
  </si>
  <si>
    <t>10:39</t>
  </si>
  <si>
    <t>6:33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</si>
  <si>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</si>
  <si>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</si>
  <si>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</si>
  <si>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</si>
  <si>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</si>
  <si>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</si>
  <si>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</si>
  <si>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</si>
  <si>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</si>
  <si>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</si>
  <si>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</si>
  <si>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</si>
  <si>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11:48</t>
  </si>
  <si>
    <t>6:46</t>
  </si>
  <si>
    <t>12:28</t>
  </si>
  <si>
    <t>0:26</t>
  </si>
  <si>
    <t>8:50</t>
  </si>
  <si>
    <t>14:40</t>
  </si>
  <si>
    <t>20:34</t>
  </si>
  <si>
    <t>5:45</t>
  </si>
  <si>
    <t>11:41</t>
  </si>
  <si>
    <t>21:51</t>
  </si>
  <si>
    <t>4:47</t>
  </si>
  <si>
    <t>12:58</t>
  </si>
  <si>
    <t>6:16</t>
  </si>
  <si>
    <t>11:51</t>
  </si>
  <si>
    <t>22:51</t>
  </si>
  <si>
    <t>14:04</t>
  </si>
  <si>
    <t>23:15</t>
  </si>
  <si>
    <t>2:38</t>
  </si>
  <si>
    <t>13:00</t>
  </si>
  <si>
    <t>6:36</t>
  </si>
  <si>
    <t>0:58</t>
  </si>
  <si>
    <t>12:27</t>
  </si>
  <si>
    <t>3:33</t>
  </si>
  <si>
    <t>13:30</t>
  </si>
  <si>
    <t>4:10</t>
  </si>
  <si>
    <t>11:01</t>
  </si>
  <si>
    <t>2:59</t>
  </si>
  <si>
    <t>10:22</t>
  </si>
  <si>
    <t>22:56</t>
  </si>
  <si>
    <t>13:37</t>
  </si>
  <si>
    <t>12:01</t>
  </si>
  <si>
    <t>10:44</t>
  </si>
  <si>
    <t>6:30</t>
  </si>
  <si>
    <t>12:26</t>
  </si>
  <si>
    <t>19:50</t>
  </si>
  <si>
    <t>11:52</t>
  </si>
  <si>
    <t>18:44</t>
  </si>
  <si>
    <t>12:15</t>
  </si>
  <si>
    <t>22:20</t>
  </si>
  <si>
    <t>11:31</t>
  </si>
  <si>
    <t>5:44</t>
  </si>
  <si>
    <t>12:38</t>
  </si>
  <si>
    <t>11:12</t>
  </si>
  <si>
    <t>5:54</t>
  </si>
  <si>
    <t>14:50</t>
  </si>
  <si>
    <t>19:57</t>
  </si>
  <si>
    <t>11:05</t>
  </si>
  <si>
    <t>19:16</t>
  </si>
  <si>
    <t>12:54</t>
  </si>
  <si>
    <t>1:41</t>
  </si>
  <si>
    <t>13:22</t>
  </si>
  <si>
    <t>5:49</t>
  </si>
  <si>
    <t>13:24</t>
  </si>
  <si>
    <t>11:15</t>
  </si>
  <si>
    <t>4:53</t>
  </si>
  <si>
    <t>13:10</t>
  </si>
  <si>
    <t>6:12</t>
  </si>
  <si>
    <t>13:40</t>
  </si>
  <si>
    <t>5:53</t>
  </si>
  <si>
    <t>10:42</t>
  </si>
  <si>
    <t>4:57</t>
  </si>
  <si>
    <t>13:50</t>
  </si>
  <si>
    <t>21:10</t>
  </si>
  <si>
    <t>5:40</t>
  </si>
  <si>
    <t>14:26</t>
  </si>
  <si>
    <t>3:44</t>
  </si>
  <si>
    <t>13:39</t>
  </si>
  <si>
    <t>14:23</t>
  </si>
  <si>
    <t>23:56</t>
  </si>
  <si>
    <t>12:51</t>
  </si>
  <si>
    <t>22:35</t>
  </si>
  <si>
    <t>1:22</t>
  </si>
  <si>
    <t>10:38</t>
  </si>
  <si>
    <t>12:25</t>
  </si>
  <si>
    <t>21:22</t>
  </si>
  <si>
    <t>12:34</t>
  </si>
  <si>
    <t>9:49</t>
  </si>
  <si>
    <t>12:29</t>
  </si>
  <si>
    <t>11:45</t>
  </si>
  <si>
    <t>5:47</t>
  </si>
  <si>
    <t>10:17</t>
  </si>
  <si>
    <t>2:49</t>
  </si>
  <si>
    <t>18:35</t>
  </si>
  <si>
    <t>0:22</t>
  </si>
  <si>
    <t>0:02</t>
  </si>
  <si>
    <t>23:41</t>
  </si>
  <si>
    <t>5:38</t>
  </si>
  <si>
    <t>19:29</t>
  </si>
  <si>
    <t>0:37</t>
  </si>
  <si>
    <t>13:33</t>
  </si>
  <si>
    <t>21:13</t>
  </si>
  <si>
    <t>13:59</t>
  </si>
  <si>
    <t>11:27</t>
  </si>
  <si>
    <t>23:52</t>
  </si>
  <si>
    <t>0:35</t>
  </si>
  <si>
    <t>13:35</t>
  </si>
  <si>
    <t>13:36</t>
  </si>
  <si>
    <t>19:11</t>
  </si>
  <si>
    <t>5:25</t>
  </si>
  <si>
    <t>13:34</t>
  </si>
  <si>
    <t>4:28</t>
  </si>
  <si>
    <t>15:52</t>
  </si>
  <si>
    <t>0:56</t>
  </si>
  <si>
    <t>7:46</t>
  </si>
  <si>
    <t>22:25</t>
  </si>
  <si>
    <t>18:56</t>
  </si>
  <si>
    <t>0:16</t>
  </si>
  <si>
    <t>14:15</t>
  </si>
  <si>
    <t>13:38</t>
  </si>
  <si>
    <t>4:08</t>
  </si>
  <si>
    <t>13:19</t>
  </si>
  <si>
    <t>5:29</t>
  </si>
  <si>
    <t>4:02</t>
  </si>
  <si>
    <t>4:30</t>
  </si>
  <si>
    <t>10:41</t>
  </si>
  <si>
    <t>23:26</t>
  </si>
  <si>
    <t>14:01</t>
  </si>
  <si>
    <t>9:18</t>
  </si>
  <si>
    <t>4:51</t>
  </si>
  <si>
    <t>12:18</t>
  </si>
  <si>
    <t>9:59</t>
  </si>
  <si>
    <t>4:09</t>
  </si>
  <si>
    <t>13:54</t>
  </si>
  <si>
    <t>3:43</t>
  </si>
  <si>
    <t>13:25</t>
  </si>
  <si>
    <t>2:25</t>
  </si>
  <si>
    <t>9:26</t>
  </si>
  <si>
    <t>23:13</t>
  </si>
  <si>
    <t>14:43</t>
  </si>
  <si>
    <t>23:57</t>
  </si>
  <si>
    <t>10:53</t>
  </si>
  <si>
    <t>12:56</t>
  </si>
  <si>
    <t>10:28</t>
  </si>
  <si>
    <t>3:40</t>
  </si>
  <si>
    <t>12:53</t>
  </si>
  <si>
    <t>0:04</t>
  </si>
  <si>
    <t>8:54</t>
  </si>
  <si>
    <t>23:44</t>
  </si>
  <si>
    <t>13:04</t>
  </si>
  <si>
    <t>4:19</t>
  </si>
  <si>
    <t>11:39</t>
  </si>
  <si>
    <t>4:48</t>
  </si>
  <si>
    <t>14:41</t>
  </si>
  <si>
    <t>19:47</t>
  </si>
  <si>
    <t>10:54</t>
  </si>
  <si>
    <t>23:31</t>
  </si>
  <si>
    <t>10:35</t>
  </si>
  <si>
    <t>15:35</t>
  </si>
  <si>
    <t>8:44</t>
  </si>
  <si>
    <t>10:05</t>
  </si>
  <si>
    <t>4:04</t>
  </si>
  <si>
    <t>14:17</t>
  </si>
  <si>
    <t>6:48</t>
  </si>
  <si>
    <t>9:50</t>
  </si>
  <si>
    <t>23:54</t>
  </si>
  <si>
    <t>14:18</t>
  </si>
  <si>
    <t>23:43</t>
  </si>
  <si>
    <t>9:43</t>
  </si>
  <si>
    <t>3:05</t>
  </si>
  <si>
    <t>11:33</t>
  </si>
  <si>
    <t>22:37</t>
  </si>
  <si>
    <t>12:46</t>
  </si>
  <si>
    <t>7:17</t>
  </si>
  <si>
    <t>0:39</t>
  </si>
  <si>
    <t>1:29</t>
  </si>
  <si>
    <t>15:12</t>
  </si>
  <si>
    <t>10:20</t>
  </si>
  <si>
    <t>4:01</t>
  </si>
  <si>
    <t>13:09</t>
  </si>
  <si>
    <t>4:42</t>
  </si>
  <si>
    <t>9:45</t>
  </si>
  <si>
    <t>13:31</t>
  </si>
  <si>
    <t>4:20</t>
  </si>
  <si>
    <t>12:02</t>
  </si>
  <si>
    <t>4:37</t>
  </si>
  <si>
    <t>14:11</t>
  </si>
  <si>
    <t>11:54</t>
  </si>
  <si>
    <t>5:17</t>
  </si>
  <si>
    <t>10:55</t>
  </si>
  <si>
    <t>3:03</t>
  </si>
  <si>
    <t>10:45</t>
  </si>
  <si>
    <t>14:16</t>
  </si>
  <si>
    <t>4:25</t>
  </si>
  <si>
    <t>13:28</t>
  </si>
  <si>
    <t>3:52</t>
  </si>
  <si>
    <t>9:33</t>
  </si>
  <si>
    <t>22:12</t>
  </si>
  <si>
    <t>14:31</t>
  </si>
  <si>
    <t>0:11</t>
  </si>
  <si>
    <t>8:31</t>
  </si>
  <si>
    <t>1:08</t>
  </si>
  <si>
    <t>12:04</t>
  </si>
  <si>
    <t>1:56</t>
  </si>
  <si>
    <t>11:22</t>
  </si>
  <si>
    <t>0:46</t>
  </si>
  <si>
    <t>13:53</t>
  </si>
  <si>
    <t>23:33</t>
  </si>
  <si>
    <t>13:17</t>
  </si>
  <si>
    <t>12:31</t>
  </si>
  <si>
    <t>4:32</t>
  </si>
  <si>
    <t>5:06</t>
  </si>
  <si>
    <t>13:26</t>
  </si>
  <si>
    <t>0:44</t>
  </si>
  <si>
    <t>10:13</t>
  </si>
  <si>
    <t>21:25</t>
  </si>
  <si>
    <t>11:44</t>
  </si>
  <si>
    <t>4:17</t>
  </si>
  <si>
    <t>13:18</t>
  </si>
  <si>
    <t>5:48</t>
  </si>
  <si>
    <t>22:00</t>
  </si>
  <si>
    <t>11:17</t>
  </si>
  <si>
    <t>12:00</t>
  </si>
  <si>
    <t>9:31</t>
  </si>
  <si>
    <t>10:11</t>
  </si>
  <si>
    <t>9:21</t>
  </si>
  <si>
    <t>2:45</t>
  </si>
  <si>
    <t>10:16</t>
  </si>
  <si>
    <t>11:02</t>
  </si>
  <si>
    <t>20:50</t>
  </si>
  <si>
    <t>6:23</t>
  </si>
  <si>
    <t>10:30</t>
  </si>
  <si>
    <t>1:30</t>
  </si>
  <si>
    <t>12:42</t>
  </si>
  <si>
    <t>3:36</t>
  </si>
  <si>
    <t>22:16</t>
  </si>
  <si>
    <t>16:41</t>
  </si>
  <si>
    <t>11:35</t>
  </si>
  <si>
    <t>6:49</t>
  </si>
  <si>
    <t>15:08</t>
  </si>
  <si>
    <t>5:37</t>
  </si>
  <si>
    <t>23:12</t>
  </si>
  <si>
    <t>15:26</t>
  </si>
  <si>
    <t>3:16</t>
  </si>
  <si>
    <t>13:20</t>
  </si>
  <si>
    <t>5:52</t>
  </si>
  <si>
    <t>14:10</t>
  </si>
  <si>
    <t>19:44</t>
  </si>
  <si>
    <t>13:13</t>
  </si>
  <si>
    <t>9:28</t>
  </si>
  <si>
    <t>4:26</t>
  </si>
  <si>
    <t>13:08</t>
  </si>
  <si>
    <t>0:09</t>
  </si>
  <si>
    <t>15:13</t>
  </si>
  <si>
    <t>0:03</t>
  </si>
  <si>
    <t>8:27</t>
  </si>
  <si>
    <t>16:16</t>
  </si>
  <si>
    <t>11:23</t>
  </si>
  <si>
    <t>4:36</t>
  </si>
  <si>
    <t>21:18</t>
  </si>
  <si>
    <t>3:20</t>
  </si>
  <si>
    <t>0:43</t>
  </si>
  <si>
    <t>11:50</t>
  </si>
  <si>
    <t>1:09</t>
  </si>
  <si>
    <t>7:18</t>
  </si>
  <si>
    <t>5:02</t>
  </si>
  <si>
    <t>3:32</t>
  </si>
  <si>
    <t>23:53</t>
  </si>
  <si>
    <t>14:12</t>
  </si>
  <si>
    <t>20:07</t>
  </si>
  <si>
    <t>1:17</t>
  </si>
  <si>
    <t>15:47</t>
  </si>
  <si>
    <t>4:35</t>
  </si>
  <si>
    <t>12:12</t>
  </si>
  <si>
    <t>0:51</t>
  </si>
  <si>
    <t>2:20</t>
  </si>
  <si>
    <t>10:49</t>
  </si>
  <si>
    <t>10:59</t>
  </si>
  <si>
    <t>3:00</t>
  </si>
  <si>
    <t>13:27</t>
  </si>
  <si>
    <t>22:11</t>
  </si>
  <si>
    <t>X</t>
  </si>
  <si>
    <t>5:15</t>
  </si>
  <si>
    <t>11:20</t>
  </si>
  <si>
    <t>2:12</t>
  </si>
  <si>
    <t>3:18</t>
  </si>
  <si>
    <t>6:04</t>
  </si>
  <si>
    <t>19:21</t>
  </si>
  <si>
    <t>22:50</t>
  </si>
  <si>
    <t>12:20</t>
  </si>
  <si>
    <t>3:49</t>
  </si>
  <si>
    <t>13:06</t>
  </si>
  <si>
    <t>18:17</t>
  </si>
  <si>
    <t>12:10</t>
  </si>
  <si>
    <t>0:05</t>
  </si>
  <si>
    <t>22:24</t>
  </si>
  <si>
    <t>8:20</t>
  </si>
  <si>
    <t>1:54</t>
  </si>
  <si>
    <t>12:23</t>
  </si>
  <si>
    <t>6:20</t>
  </si>
  <si>
    <t>11:28</t>
  </si>
  <si>
    <t>10:51</t>
  </si>
  <si>
    <t>23:27</t>
  </si>
  <si>
    <t>23:28</t>
  </si>
  <si>
    <t>11:40</t>
  </si>
  <si>
    <t>3:04</t>
  </si>
  <si>
    <t>23:38</t>
  </si>
  <si>
    <t>12:06</t>
  </si>
  <si>
    <t>5:41</t>
  </si>
  <si>
    <t>12:13</t>
  </si>
  <si>
    <t>23:03</t>
  </si>
  <si>
    <t>2:52</t>
  </si>
  <si>
    <t>11:38</t>
  </si>
  <si>
    <t>9:16</t>
  </si>
  <si>
    <t>5:07</t>
  </si>
  <si>
    <t>14:29</t>
  </si>
  <si>
    <t>0:01</t>
  </si>
  <si>
    <t>13:56</t>
  </si>
  <si>
    <t>6:37</t>
  </si>
  <si>
    <t>23:39</t>
  </si>
  <si>
    <t>12:50</t>
  </si>
  <si>
    <t>22:01</t>
  </si>
  <si>
    <t>12:41</t>
  </si>
  <si>
    <t>11:25</t>
  </si>
  <si>
    <t>1:35</t>
  </si>
  <si>
    <t>17:44</t>
  </si>
  <si>
    <t>11:55</t>
  </si>
  <si>
    <t>5:14</t>
  </si>
  <si>
    <t>11:37</t>
  </si>
  <si>
    <t>5:59</t>
  </si>
  <si>
    <t>5:09</t>
  </si>
  <si>
    <t>2:08</t>
  </si>
  <si>
    <t>11:11</t>
  </si>
  <si>
    <t>4:00</t>
  </si>
  <si>
    <t>21:38</t>
  </si>
  <si>
    <t>1:57</t>
  </si>
  <si>
    <t>23:42</t>
  </si>
  <si>
    <t>22:15</t>
  </si>
  <si>
    <t>19:32</t>
  </si>
  <si>
    <t>23:05</t>
  </si>
  <si>
    <t>6:22</t>
  </si>
  <si>
    <t>10:21</t>
  </si>
  <si>
    <t>21:55</t>
  </si>
  <si>
    <t>11:34</t>
  </si>
  <si>
    <t>6:47</t>
  </si>
  <si>
    <t>10:52</t>
  </si>
  <si>
    <t>6:42</t>
  </si>
  <si>
    <t>6:43</t>
  </si>
  <si>
    <t>2:14</t>
  </si>
  <si>
    <t>10:19</t>
  </si>
  <si>
    <t>2:01</t>
  </si>
  <si>
    <t>11:43</t>
  </si>
  <si>
    <t>23:37</t>
  </si>
  <si>
    <t>12:40</t>
  </si>
  <si>
    <t>0:06</t>
  </si>
  <si>
    <t>15:25</t>
  </si>
  <si>
    <t>2:17</t>
  </si>
  <si>
    <t>10:14</t>
  </si>
  <si>
    <t>10:26</t>
  </si>
  <si>
    <t>11:53</t>
  </si>
  <si>
    <t>5:05</t>
  </si>
  <si>
    <t>11:42</t>
  </si>
  <si>
    <t>6:06</t>
  </si>
  <si>
    <t>7:01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</si>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</sst>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7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1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Z2" sqref="Z2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-1.8370000123977661</v>
      </c>
      <c r="C3" s="208">
        <v>-1.5010000467300415</v>
      </c>
      <c r="D3" s="208">
        <v>-1.3860000371932983</v>
      </c>
      <c r="E3" s="208">
        <v>-1.1239999532699585</v>
      </c>
      <c r="F3" s="208">
        <v>-1.281000018119812</v>
      </c>
      <c r="G3" s="208">
        <v>-1.5230000019073486</v>
      </c>
      <c r="H3" s="208">
        <v>-1.0399999618530273</v>
      </c>
      <c r="I3" s="208">
        <v>1.2710000276565552</v>
      </c>
      <c r="J3" s="208">
        <v>5.35099983215332</v>
      </c>
      <c r="K3" s="208">
        <v>6.109000205993652</v>
      </c>
      <c r="L3" s="208">
        <v>6.613999843597412</v>
      </c>
      <c r="M3" s="208">
        <v>6.919000148773193</v>
      </c>
      <c r="N3" s="208">
        <v>6.181000232696533</v>
      </c>
      <c r="O3" s="208">
        <v>5.991000175476074</v>
      </c>
      <c r="P3" s="208">
        <v>5.539000034332275</v>
      </c>
      <c r="Q3" s="208">
        <v>4.718999862670898</v>
      </c>
      <c r="R3" s="208">
        <v>3.2780001163482666</v>
      </c>
      <c r="S3" s="208">
        <v>1.7230000495910645</v>
      </c>
      <c r="T3" s="208">
        <v>1.7860000133514404</v>
      </c>
      <c r="U3" s="208">
        <v>1.3240000009536743</v>
      </c>
      <c r="V3" s="208">
        <v>0.8510000109672546</v>
      </c>
      <c r="W3" s="208">
        <v>0.7039999961853027</v>
      </c>
      <c r="X3" s="208">
        <v>-0.20000000298023224</v>
      </c>
      <c r="Y3" s="208">
        <v>0.12600000202655792</v>
      </c>
      <c r="Z3" s="215">
        <f>AVERAGE(B3:Y3)</f>
        <v>2.0247500215967498</v>
      </c>
      <c r="AA3" s="151">
        <v>7.300000190734863</v>
      </c>
      <c r="AB3" s="152" t="s">
        <v>10</v>
      </c>
      <c r="AC3" s="2">
        <v>1</v>
      </c>
      <c r="AD3" s="151">
        <v>-2.0889999866485596</v>
      </c>
      <c r="AE3" s="254" t="s">
        <v>11</v>
      </c>
      <c r="AF3" s="1"/>
    </row>
    <row r="4" spans="1:32" ht="11.25" customHeight="1">
      <c r="A4" s="216">
        <v>2</v>
      </c>
      <c r="B4" s="208">
        <v>1.1239999532699585</v>
      </c>
      <c r="C4" s="208">
        <v>1.0820000171661377</v>
      </c>
      <c r="D4" s="208">
        <v>-0.5149999856948853</v>
      </c>
      <c r="E4" s="208">
        <v>0.041999999433755875</v>
      </c>
      <c r="F4" s="208">
        <v>0.05299999937415123</v>
      </c>
      <c r="G4" s="208">
        <v>-0.9240000247955322</v>
      </c>
      <c r="H4" s="208">
        <v>-0.2939999997615814</v>
      </c>
      <c r="I4" s="208">
        <v>-0.2630000114440918</v>
      </c>
      <c r="J4" s="208">
        <v>1.6710000038146973</v>
      </c>
      <c r="K4" s="208">
        <v>2.4690001010894775</v>
      </c>
      <c r="L4" s="208">
        <v>1.6069999933242798</v>
      </c>
      <c r="M4" s="208">
        <v>1.2710000276565552</v>
      </c>
      <c r="N4" s="208">
        <v>1.6069999933242798</v>
      </c>
      <c r="O4" s="208">
        <v>2.111999988555908</v>
      </c>
      <c r="P4" s="208">
        <v>2.0280001163482666</v>
      </c>
      <c r="Q4" s="208">
        <v>1.88100004196167</v>
      </c>
      <c r="R4" s="208">
        <v>0.25200000405311584</v>
      </c>
      <c r="S4" s="209">
        <v>-0.03200000151991844</v>
      </c>
      <c r="T4" s="208">
        <v>0.03099999949336052</v>
      </c>
      <c r="U4" s="208">
        <v>-0.5569999814033508</v>
      </c>
      <c r="V4" s="208">
        <v>-1.628000020980835</v>
      </c>
      <c r="W4" s="208">
        <v>-2.0369999408721924</v>
      </c>
      <c r="X4" s="208">
        <v>-2.4570000171661377</v>
      </c>
      <c r="Y4" s="208">
        <v>-3.2230000495910645</v>
      </c>
      <c r="Z4" s="215">
        <f aca="true" t="shared" si="0" ref="Z4:Z19">AVERAGE(B4:Y4)</f>
        <v>0.22083334190150103</v>
      </c>
      <c r="AA4" s="151">
        <v>3.0369999408721924</v>
      </c>
      <c r="AB4" s="152" t="s">
        <v>12</v>
      </c>
      <c r="AC4" s="2">
        <v>2</v>
      </c>
      <c r="AD4" s="151">
        <v>-3.24399995803833</v>
      </c>
      <c r="AE4" s="254" t="s">
        <v>13</v>
      </c>
      <c r="AF4" s="1"/>
    </row>
    <row r="5" spans="1:32" ht="11.25" customHeight="1">
      <c r="A5" s="216">
        <v>3</v>
      </c>
      <c r="B5" s="208">
        <v>-3.2119998931884766</v>
      </c>
      <c r="C5" s="208">
        <v>-2.740000009536743</v>
      </c>
      <c r="D5" s="208">
        <v>-3.0759999752044678</v>
      </c>
      <c r="E5" s="208">
        <v>-3.799999952316284</v>
      </c>
      <c r="F5" s="208">
        <v>-4.48199987411499</v>
      </c>
      <c r="G5" s="208">
        <v>-4.764999866485596</v>
      </c>
      <c r="H5" s="208">
        <v>-4.451000213623047</v>
      </c>
      <c r="I5" s="208">
        <v>-2.4679999351501465</v>
      </c>
      <c r="J5" s="208">
        <v>-0.5149999856948853</v>
      </c>
      <c r="K5" s="208">
        <v>1.4079999923706055</v>
      </c>
      <c r="L5" s="208">
        <v>2.5429999828338623</v>
      </c>
      <c r="M5" s="208">
        <v>2.7839999198913574</v>
      </c>
      <c r="N5" s="208">
        <v>2.562999963760376</v>
      </c>
      <c r="O5" s="208">
        <v>1.9639999866485596</v>
      </c>
      <c r="P5" s="208">
        <v>1.5549999475479126</v>
      </c>
      <c r="Q5" s="208">
        <v>0.8090000152587891</v>
      </c>
      <c r="R5" s="208">
        <v>-1.5850000381469727</v>
      </c>
      <c r="S5" s="208">
        <v>-2.561000108718872</v>
      </c>
      <c r="T5" s="208">
        <v>-2.760999917984009</v>
      </c>
      <c r="U5" s="208">
        <v>-1.9320000410079956</v>
      </c>
      <c r="V5" s="208">
        <v>-2.625</v>
      </c>
      <c r="W5" s="208">
        <v>-3.433000087738037</v>
      </c>
      <c r="X5" s="208">
        <v>-3.9260001182556152</v>
      </c>
      <c r="Y5" s="208">
        <v>-4.083000183105469</v>
      </c>
      <c r="Z5" s="215">
        <f t="shared" si="0"/>
        <v>-1.616208349665006</v>
      </c>
      <c r="AA5" s="151">
        <v>3.763000011444092</v>
      </c>
      <c r="AB5" s="152" t="s">
        <v>14</v>
      </c>
      <c r="AC5" s="2">
        <v>3</v>
      </c>
      <c r="AD5" s="151">
        <v>-5.236999988555908</v>
      </c>
      <c r="AE5" s="254" t="s">
        <v>15</v>
      </c>
      <c r="AF5" s="1"/>
    </row>
    <row r="6" spans="1:32" ht="11.25" customHeight="1">
      <c r="A6" s="216">
        <v>4</v>
      </c>
      <c r="B6" s="208">
        <v>-3.6010000705718994</v>
      </c>
      <c r="C6" s="208">
        <v>-3.0759999752044678</v>
      </c>
      <c r="D6" s="208">
        <v>-4.335000038146973</v>
      </c>
      <c r="E6" s="208">
        <v>-3.0450000762939453</v>
      </c>
      <c r="F6" s="208">
        <v>-2.7300000190734863</v>
      </c>
      <c r="G6" s="208">
        <v>-3.359999895095825</v>
      </c>
      <c r="H6" s="208">
        <v>-4.451000213623047</v>
      </c>
      <c r="I6" s="208">
        <v>-0.15800000727176666</v>
      </c>
      <c r="J6" s="208">
        <v>1.7549999952316284</v>
      </c>
      <c r="K6" s="208">
        <v>3.8369998931884766</v>
      </c>
      <c r="L6" s="208">
        <v>5.434999942779541</v>
      </c>
      <c r="M6" s="208">
        <v>6.02400016784668</v>
      </c>
      <c r="N6" s="208">
        <v>5.633999824523926</v>
      </c>
      <c r="O6" s="208">
        <v>5.422999858856201</v>
      </c>
      <c r="P6" s="208">
        <v>3.825000047683716</v>
      </c>
      <c r="Q6" s="208">
        <v>2.4790000915527344</v>
      </c>
      <c r="R6" s="208">
        <v>1.0499999523162842</v>
      </c>
      <c r="S6" s="208">
        <v>0.6930000185966492</v>
      </c>
      <c r="T6" s="208">
        <v>0.9769999980926514</v>
      </c>
      <c r="U6" s="208">
        <v>0.671999990940094</v>
      </c>
      <c r="V6" s="208">
        <v>0.609000027179718</v>
      </c>
      <c r="W6" s="208">
        <v>0.9240000247955322</v>
      </c>
      <c r="X6" s="208">
        <v>-0.010999999940395355</v>
      </c>
      <c r="Y6" s="208">
        <v>-0.36800000071525574</v>
      </c>
      <c r="Z6" s="215">
        <f t="shared" si="0"/>
        <v>0.5917499807352821</v>
      </c>
      <c r="AA6" s="151">
        <v>6.781000137329102</v>
      </c>
      <c r="AB6" s="152" t="s">
        <v>16</v>
      </c>
      <c r="AC6" s="2">
        <v>4</v>
      </c>
      <c r="AD6" s="151">
        <v>-4.52400016784668</v>
      </c>
      <c r="AE6" s="254" t="s">
        <v>17</v>
      </c>
      <c r="AF6" s="1"/>
    </row>
    <row r="7" spans="1:32" ht="11.25" customHeight="1">
      <c r="A7" s="216">
        <v>5</v>
      </c>
      <c r="B7" s="208">
        <v>-0.8299999833106995</v>
      </c>
      <c r="C7" s="208">
        <v>-0.6620000004768372</v>
      </c>
      <c r="D7" s="208">
        <v>-0.7770000100135803</v>
      </c>
      <c r="E7" s="208">
        <v>-0.4519999921321869</v>
      </c>
      <c r="F7" s="208">
        <v>-0.1679999977350235</v>
      </c>
      <c r="G7" s="208">
        <v>-0.49399998784065247</v>
      </c>
      <c r="H7" s="208">
        <v>0</v>
      </c>
      <c r="I7" s="208">
        <v>3.7219998836517334</v>
      </c>
      <c r="J7" s="208">
        <v>3.7639999389648438</v>
      </c>
      <c r="K7" s="208">
        <v>3.5220000743865967</v>
      </c>
      <c r="L7" s="208">
        <v>4.6479997634887695</v>
      </c>
      <c r="M7" s="208">
        <v>5.40500020980835</v>
      </c>
      <c r="N7" s="208">
        <v>4.6579999923706055</v>
      </c>
      <c r="O7" s="208">
        <v>3.7639999389648438</v>
      </c>
      <c r="P7" s="208">
        <v>3.500999927520752</v>
      </c>
      <c r="Q7" s="208">
        <v>2.8589999675750732</v>
      </c>
      <c r="R7" s="208">
        <v>1.8600000143051147</v>
      </c>
      <c r="S7" s="208">
        <v>0.5879999995231628</v>
      </c>
      <c r="T7" s="208">
        <v>0.32600000500679016</v>
      </c>
      <c r="U7" s="208">
        <v>0.3050000071525574</v>
      </c>
      <c r="V7" s="208">
        <v>0.36800000071525574</v>
      </c>
      <c r="W7" s="208">
        <v>-0.2630000114440918</v>
      </c>
      <c r="X7" s="208">
        <v>-0.902999997138977</v>
      </c>
      <c r="Y7" s="208">
        <v>-0.8190000057220459</v>
      </c>
      <c r="Z7" s="215">
        <f t="shared" si="0"/>
        <v>1.4134166557341814</v>
      </c>
      <c r="AA7" s="151">
        <v>5.479000091552734</v>
      </c>
      <c r="AB7" s="152" t="s">
        <v>18</v>
      </c>
      <c r="AC7" s="2">
        <v>5</v>
      </c>
      <c r="AD7" s="151">
        <v>-1.0920000076293945</v>
      </c>
      <c r="AE7" s="254" t="s">
        <v>19</v>
      </c>
      <c r="AF7" s="1"/>
    </row>
    <row r="8" spans="1:32" ht="11.25" customHeight="1">
      <c r="A8" s="216">
        <v>6</v>
      </c>
      <c r="B8" s="208">
        <v>-1.2289999723434448</v>
      </c>
      <c r="C8" s="208">
        <v>-1.7230000495910645</v>
      </c>
      <c r="D8" s="208">
        <v>-1.312999963760376</v>
      </c>
      <c r="E8" s="208">
        <v>-0.9559999704360962</v>
      </c>
      <c r="F8" s="208">
        <v>-1.4079999923706055</v>
      </c>
      <c r="G8" s="208">
        <v>-1.4290000200271606</v>
      </c>
      <c r="H8" s="208">
        <v>-1.7330000400543213</v>
      </c>
      <c r="I8" s="208">
        <v>0.4410000145435333</v>
      </c>
      <c r="J8" s="208">
        <v>2.628000020980835</v>
      </c>
      <c r="K8" s="208">
        <v>4.479000091552734</v>
      </c>
      <c r="L8" s="208">
        <v>5.0879998207092285</v>
      </c>
      <c r="M8" s="208">
        <v>5.625</v>
      </c>
      <c r="N8" s="208">
        <v>4.603000164031982</v>
      </c>
      <c r="O8" s="208">
        <v>3.8980000019073486</v>
      </c>
      <c r="P8" s="208">
        <v>3.940999984741211</v>
      </c>
      <c r="Q8" s="208">
        <v>3.0480000972747803</v>
      </c>
      <c r="R8" s="208">
        <v>-0.6200000047683716</v>
      </c>
      <c r="S8" s="208">
        <v>-1.722000002861023</v>
      </c>
      <c r="T8" s="208">
        <v>-1.9529999494552612</v>
      </c>
      <c r="U8" s="208">
        <v>-2.109999895095825</v>
      </c>
      <c r="V8" s="208">
        <v>-1.9950000047683716</v>
      </c>
      <c r="W8" s="208">
        <v>-2.4040000438690186</v>
      </c>
      <c r="X8" s="208">
        <v>-2.760999917984009</v>
      </c>
      <c r="Y8" s="208">
        <v>-2.5510001182556152</v>
      </c>
      <c r="Z8" s="215">
        <f t="shared" si="0"/>
        <v>0.3268333437542121</v>
      </c>
      <c r="AA8" s="151">
        <v>5.9720001220703125</v>
      </c>
      <c r="AB8" s="152" t="s">
        <v>20</v>
      </c>
      <c r="AC8" s="2">
        <v>6</v>
      </c>
      <c r="AD8" s="151">
        <v>-2.9709999561309814</v>
      </c>
      <c r="AE8" s="254" t="s">
        <v>21</v>
      </c>
      <c r="AF8" s="1"/>
    </row>
    <row r="9" spans="1:32" ht="11.25" customHeight="1">
      <c r="A9" s="216">
        <v>7</v>
      </c>
      <c r="B9" s="208">
        <v>-2.36299991607666</v>
      </c>
      <c r="C9" s="208">
        <v>-2.309999942779541</v>
      </c>
      <c r="D9" s="208">
        <v>-2.76200008392334</v>
      </c>
      <c r="E9" s="208">
        <v>-3.055000066757202</v>
      </c>
      <c r="F9" s="208">
        <v>-2.9719998836517334</v>
      </c>
      <c r="G9" s="208">
        <v>-3.569999933242798</v>
      </c>
      <c r="H9" s="208">
        <v>-4.084000110626221</v>
      </c>
      <c r="I9" s="208">
        <v>-1.3550000190734863</v>
      </c>
      <c r="J9" s="208">
        <v>2.8489999771118164</v>
      </c>
      <c r="K9" s="208">
        <v>4.257999897003174</v>
      </c>
      <c r="L9" s="208">
        <v>4.5320000648498535</v>
      </c>
      <c r="M9" s="208">
        <v>4.900000095367432</v>
      </c>
      <c r="N9" s="208">
        <v>5.321000099182129</v>
      </c>
      <c r="O9" s="208">
        <v>5.427000045776367</v>
      </c>
      <c r="P9" s="208">
        <v>5.131999969482422</v>
      </c>
      <c r="Q9" s="208">
        <v>4.0370001792907715</v>
      </c>
      <c r="R9" s="208">
        <v>3.247999906539917</v>
      </c>
      <c r="S9" s="208">
        <v>3.510999917984009</v>
      </c>
      <c r="T9" s="208">
        <v>3.753000020980835</v>
      </c>
      <c r="U9" s="208">
        <v>4.73199987411499</v>
      </c>
      <c r="V9" s="208">
        <v>5.374000072479248</v>
      </c>
      <c r="W9" s="208">
        <v>4.564000129699707</v>
      </c>
      <c r="X9" s="208">
        <v>2.7019999027252197</v>
      </c>
      <c r="Y9" s="208">
        <v>5.742000102996826</v>
      </c>
      <c r="Z9" s="215">
        <f t="shared" si="0"/>
        <v>1.9837916791439056</v>
      </c>
      <c r="AA9" s="151">
        <v>6.3429999351501465</v>
      </c>
      <c r="AB9" s="152" t="s">
        <v>22</v>
      </c>
      <c r="AC9" s="2">
        <v>7</v>
      </c>
      <c r="AD9" s="151">
        <v>-4.177999973297119</v>
      </c>
      <c r="AE9" s="254" t="s">
        <v>23</v>
      </c>
      <c r="AF9" s="1"/>
    </row>
    <row r="10" spans="1:32" ht="11.25" customHeight="1">
      <c r="A10" s="216">
        <v>8</v>
      </c>
      <c r="B10" s="208">
        <v>7.429999828338623</v>
      </c>
      <c r="C10" s="208">
        <v>6.458000183105469</v>
      </c>
      <c r="D10" s="208">
        <v>7.619999885559082</v>
      </c>
      <c r="E10" s="208">
        <v>7.989999771118164</v>
      </c>
      <c r="F10" s="208">
        <v>6.964000225067139</v>
      </c>
      <c r="G10" s="208">
        <v>6.427000045776367</v>
      </c>
      <c r="H10" s="208">
        <v>6.068999767303467</v>
      </c>
      <c r="I10" s="208">
        <v>5.690000057220459</v>
      </c>
      <c r="J10" s="208">
        <v>6.436999797821045</v>
      </c>
      <c r="K10" s="208">
        <v>7.400000095367432</v>
      </c>
      <c r="L10" s="208">
        <v>6.6579999923706055</v>
      </c>
      <c r="M10" s="208">
        <v>6.984000205993652</v>
      </c>
      <c r="N10" s="208">
        <v>5.909999847412109</v>
      </c>
      <c r="O10" s="208">
        <v>6.163000106811523</v>
      </c>
      <c r="P10" s="208">
        <v>5.879000186920166</v>
      </c>
      <c r="Q10" s="208">
        <v>4.826000213623047</v>
      </c>
      <c r="R10" s="208">
        <v>3.86899995803833</v>
      </c>
      <c r="S10" s="208">
        <v>1.6080000400543213</v>
      </c>
      <c r="T10" s="208">
        <v>0.9670000076293945</v>
      </c>
      <c r="U10" s="208">
        <v>0.13699999451637268</v>
      </c>
      <c r="V10" s="208">
        <v>-0.2630000114440918</v>
      </c>
      <c r="W10" s="208">
        <v>-0.24199999868869781</v>
      </c>
      <c r="X10" s="208">
        <v>-0.9449999928474426</v>
      </c>
      <c r="Y10" s="208">
        <v>-1.1759999990463257</v>
      </c>
      <c r="Z10" s="215">
        <f t="shared" si="0"/>
        <v>4.535833342000842</v>
      </c>
      <c r="AA10" s="151">
        <v>8.220000267028809</v>
      </c>
      <c r="AB10" s="152" t="s">
        <v>24</v>
      </c>
      <c r="AC10" s="2">
        <v>8</v>
      </c>
      <c r="AD10" s="151">
        <v>-1.6490000486373901</v>
      </c>
      <c r="AE10" s="254" t="s">
        <v>25</v>
      </c>
      <c r="AF10" s="1"/>
    </row>
    <row r="11" spans="1:32" ht="11.25" customHeight="1">
      <c r="A11" s="216">
        <v>9</v>
      </c>
      <c r="B11" s="208">
        <v>-1.5750000476837158</v>
      </c>
      <c r="C11" s="208">
        <v>-1.753999948501587</v>
      </c>
      <c r="D11" s="208">
        <v>-1.9950000047683716</v>
      </c>
      <c r="E11" s="208">
        <v>-0.7979999780654907</v>
      </c>
      <c r="F11" s="208">
        <v>-1.565000057220459</v>
      </c>
      <c r="G11" s="208">
        <v>-0.9869999885559082</v>
      </c>
      <c r="H11" s="208">
        <v>-2.299999952316284</v>
      </c>
      <c r="I11" s="208">
        <v>0.8619999885559082</v>
      </c>
      <c r="J11" s="208">
        <v>3.184999942779541</v>
      </c>
      <c r="K11" s="208">
        <v>5.1529998779296875</v>
      </c>
      <c r="L11" s="208">
        <v>6.288000106811523</v>
      </c>
      <c r="M11" s="208">
        <v>6.793000221252441</v>
      </c>
      <c r="N11" s="208">
        <v>6.453999996185303</v>
      </c>
      <c r="O11" s="208">
        <v>5.728000164031982</v>
      </c>
      <c r="P11" s="208">
        <v>5.706999778747559</v>
      </c>
      <c r="Q11" s="208">
        <v>5.214000225067139</v>
      </c>
      <c r="R11" s="208">
        <v>3.742000102996826</v>
      </c>
      <c r="S11" s="208">
        <v>2.249000072479248</v>
      </c>
      <c r="T11" s="208">
        <v>-0.640999972820282</v>
      </c>
      <c r="U11" s="208">
        <v>0.5360000133514404</v>
      </c>
      <c r="V11" s="208">
        <v>-0.640999972820282</v>
      </c>
      <c r="W11" s="208">
        <v>-0.4410000145435333</v>
      </c>
      <c r="X11" s="208">
        <v>-1.5959999561309814</v>
      </c>
      <c r="Y11" s="208">
        <v>1.187000036239624</v>
      </c>
      <c r="Z11" s="215">
        <f t="shared" si="0"/>
        <v>1.6168750263750553</v>
      </c>
      <c r="AA11" s="151">
        <v>7.300000190734863</v>
      </c>
      <c r="AB11" s="152" t="s">
        <v>26</v>
      </c>
      <c r="AC11" s="2">
        <v>9</v>
      </c>
      <c r="AD11" s="151">
        <v>-2.3420000076293945</v>
      </c>
      <c r="AE11" s="254" t="s">
        <v>27</v>
      </c>
      <c r="AF11" s="1"/>
    </row>
    <row r="12" spans="1:32" ht="11.25" customHeight="1">
      <c r="A12" s="224">
        <v>10</v>
      </c>
      <c r="B12" s="210">
        <v>1.5870000123977661</v>
      </c>
      <c r="C12" s="210">
        <v>0.0949999988079071</v>
      </c>
      <c r="D12" s="210">
        <v>-1.9529999494552612</v>
      </c>
      <c r="E12" s="210">
        <v>-1.86899995803833</v>
      </c>
      <c r="F12" s="210">
        <v>-2.1630001068115234</v>
      </c>
      <c r="G12" s="210">
        <v>-2.0269999504089355</v>
      </c>
      <c r="H12" s="210">
        <v>-0.23100000619888306</v>
      </c>
      <c r="I12" s="210">
        <v>3.322000026702881</v>
      </c>
      <c r="J12" s="210">
        <v>6.163000106811523</v>
      </c>
      <c r="K12" s="210">
        <v>6.900000095367432</v>
      </c>
      <c r="L12" s="210">
        <v>7.690000057220459</v>
      </c>
      <c r="M12" s="210">
        <v>8.359999656677246</v>
      </c>
      <c r="N12" s="210">
        <v>8.039999961853027</v>
      </c>
      <c r="O12" s="210">
        <v>7.260000228881836</v>
      </c>
      <c r="P12" s="210">
        <v>6.73799991607666</v>
      </c>
      <c r="Q12" s="210">
        <v>4.0879998207092285</v>
      </c>
      <c r="R12" s="210">
        <v>2.9519999027252197</v>
      </c>
      <c r="S12" s="210">
        <v>2.1010000705718994</v>
      </c>
      <c r="T12" s="210">
        <v>1.2289999723434448</v>
      </c>
      <c r="U12" s="210">
        <v>1.4390000104904175</v>
      </c>
      <c r="V12" s="210">
        <v>1.3450000286102295</v>
      </c>
      <c r="W12" s="210">
        <v>1.4500000476837158</v>
      </c>
      <c r="X12" s="210">
        <v>1.1770000457763672</v>
      </c>
      <c r="Y12" s="210">
        <v>1.1030000448226929</v>
      </c>
      <c r="Z12" s="225">
        <f t="shared" si="0"/>
        <v>2.6998333347340426</v>
      </c>
      <c r="AA12" s="157">
        <v>9.010000228881836</v>
      </c>
      <c r="AB12" s="211" t="s">
        <v>26</v>
      </c>
      <c r="AC12" s="212">
        <v>10</v>
      </c>
      <c r="AD12" s="157">
        <v>-2.36299991607666</v>
      </c>
      <c r="AE12" s="255" t="s">
        <v>28</v>
      </c>
      <c r="AF12" s="1"/>
    </row>
    <row r="13" spans="1:32" ht="11.25" customHeight="1">
      <c r="A13" s="216">
        <v>11</v>
      </c>
      <c r="B13" s="208">
        <v>1.1139999628067017</v>
      </c>
      <c r="C13" s="208">
        <v>1.1030000448226929</v>
      </c>
      <c r="D13" s="208">
        <v>1.187000036239624</v>
      </c>
      <c r="E13" s="208">
        <v>0.9240000247955322</v>
      </c>
      <c r="F13" s="208">
        <v>1.8489999771118164</v>
      </c>
      <c r="G13" s="208">
        <v>1.1979999542236328</v>
      </c>
      <c r="H13" s="208">
        <v>1.4079999923706055</v>
      </c>
      <c r="I13" s="208">
        <v>6.236999988555908</v>
      </c>
      <c r="J13" s="208">
        <v>9.039999961853027</v>
      </c>
      <c r="K13" s="208">
        <v>10.039999961853027</v>
      </c>
      <c r="L13" s="208">
        <v>11.9399995803833</v>
      </c>
      <c r="M13" s="208">
        <v>11.729999542236328</v>
      </c>
      <c r="N13" s="208">
        <v>10.949999809265137</v>
      </c>
      <c r="O13" s="208">
        <v>9.130000114440918</v>
      </c>
      <c r="P13" s="208">
        <v>9.319999694824219</v>
      </c>
      <c r="Q13" s="208">
        <v>8.40999984741211</v>
      </c>
      <c r="R13" s="208">
        <v>7.170000076293945</v>
      </c>
      <c r="S13" s="208">
        <v>5.960000038146973</v>
      </c>
      <c r="T13" s="208">
        <v>5.47599983215332</v>
      </c>
      <c r="U13" s="208">
        <v>5.370999813079834</v>
      </c>
      <c r="V13" s="208">
        <v>4.603000164031982</v>
      </c>
      <c r="W13" s="208">
        <v>4.508999824523926</v>
      </c>
      <c r="X13" s="208">
        <v>4.288000106811523</v>
      </c>
      <c r="Y13" s="208">
        <v>3.246999979019165</v>
      </c>
      <c r="Z13" s="215">
        <f t="shared" si="0"/>
        <v>5.675166596968968</v>
      </c>
      <c r="AA13" s="151">
        <v>12.949999809265137</v>
      </c>
      <c r="AB13" s="152" t="s">
        <v>29</v>
      </c>
      <c r="AC13" s="2">
        <v>11</v>
      </c>
      <c r="AD13" s="151">
        <v>0.6930000185966492</v>
      </c>
      <c r="AE13" s="254" t="s">
        <v>30</v>
      </c>
      <c r="AF13" s="1"/>
    </row>
    <row r="14" spans="1:32" ht="11.25" customHeight="1">
      <c r="A14" s="216">
        <v>12</v>
      </c>
      <c r="B14" s="208">
        <v>3.930999994277954</v>
      </c>
      <c r="C14" s="208">
        <v>3.246999979019165</v>
      </c>
      <c r="D14" s="208">
        <v>1.7330000400543213</v>
      </c>
      <c r="E14" s="208">
        <v>-0.5460000038146973</v>
      </c>
      <c r="F14" s="208">
        <v>-0.7039999961853027</v>
      </c>
      <c r="G14" s="208">
        <v>-0.9340000152587891</v>
      </c>
      <c r="H14" s="208">
        <v>-0.4519999921321869</v>
      </c>
      <c r="I14" s="208">
        <v>2.890000104904175</v>
      </c>
      <c r="J14" s="208">
        <v>8.369999885559082</v>
      </c>
      <c r="K14" s="208">
        <v>9.800000190734863</v>
      </c>
      <c r="L14" s="208">
        <v>10.34000015258789</v>
      </c>
      <c r="M14" s="208">
        <v>10.579999923706055</v>
      </c>
      <c r="N14" s="208">
        <v>9.859999656677246</v>
      </c>
      <c r="O14" s="208">
        <v>10.329999923706055</v>
      </c>
      <c r="P14" s="208">
        <v>9.899999618530273</v>
      </c>
      <c r="Q14" s="208">
        <v>6.2210001945495605</v>
      </c>
      <c r="R14" s="208">
        <v>6.517000198364258</v>
      </c>
      <c r="S14" s="208">
        <v>5.360000133514404</v>
      </c>
      <c r="T14" s="208">
        <v>3.561000108718872</v>
      </c>
      <c r="U14" s="208">
        <v>6.864999771118164</v>
      </c>
      <c r="V14" s="208">
        <v>5.539000034332275</v>
      </c>
      <c r="W14" s="208">
        <v>3.372999906539917</v>
      </c>
      <c r="X14" s="208">
        <v>2.384999990463257</v>
      </c>
      <c r="Y14" s="208">
        <v>2.2690000534057617</v>
      </c>
      <c r="Z14" s="215">
        <f t="shared" si="0"/>
        <v>5.018124993890524</v>
      </c>
      <c r="AA14" s="151">
        <v>10.880000114440918</v>
      </c>
      <c r="AB14" s="152" t="s">
        <v>14</v>
      </c>
      <c r="AC14" s="2">
        <v>12</v>
      </c>
      <c r="AD14" s="151">
        <v>-1.0290000438690186</v>
      </c>
      <c r="AE14" s="254" t="s">
        <v>31</v>
      </c>
      <c r="AF14" s="1"/>
    </row>
    <row r="15" spans="1:32" ht="11.25" customHeight="1">
      <c r="A15" s="216">
        <v>13</v>
      </c>
      <c r="B15" s="208">
        <v>3.056999921798706</v>
      </c>
      <c r="C15" s="208">
        <v>2.311000108718872</v>
      </c>
      <c r="D15" s="208">
        <v>2.9519999027252197</v>
      </c>
      <c r="E15" s="208">
        <v>2.0799999237060547</v>
      </c>
      <c r="F15" s="208">
        <v>3.677999973297119</v>
      </c>
      <c r="G15" s="208">
        <v>3.078000068664551</v>
      </c>
      <c r="H15" s="208">
        <v>1.4179999828338623</v>
      </c>
      <c r="I15" s="208">
        <v>4.709000110626221</v>
      </c>
      <c r="J15" s="208">
        <v>6.9079999923706055</v>
      </c>
      <c r="K15" s="208">
        <v>6.928999900817871</v>
      </c>
      <c r="L15" s="208">
        <v>9.779999732971191</v>
      </c>
      <c r="M15" s="208">
        <v>10.3100004196167</v>
      </c>
      <c r="N15" s="208">
        <v>9.279999732971191</v>
      </c>
      <c r="O15" s="208">
        <v>8.600000381469727</v>
      </c>
      <c r="P15" s="208">
        <v>8.149999618530273</v>
      </c>
      <c r="Q15" s="208">
        <v>7.329999923706055</v>
      </c>
      <c r="R15" s="208">
        <v>5.000999927520752</v>
      </c>
      <c r="S15" s="208">
        <v>2.489000082015991</v>
      </c>
      <c r="T15" s="208">
        <v>1.7009999752044678</v>
      </c>
      <c r="U15" s="208">
        <v>1.690999984741211</v>
      </c>
      <c r="V15" s="208">
        <v>1.5230000019073486</v>
      </c>
      <c r="W15" s="208">
        <v>0.7239999771118164</v>
      </c>
      <c r="X15" s="208">
        <v>-0.1469999998807907</v>
      </c>
      <c r="Y15" s="208">
        <v>-0.47200000286102295</v>
      </c>
      <c r="Z15" s="215">
        <f t="shared" si="0"/>
        <v>4.294999985024333</v>
      </c>
      <c r="AA15" s="151">
        <v>10.59000015258789</v>
      </c>
      <c r="AB15" s="152" t="s">
        <v>32</v>
      </c>
      <c r="AC15" s="2">
        <v>13</v>
      </c>
      <c r="AD15" s="151">
        <v>-0.6399999856948853</v>
      </c>
      <c r="AE15" s="254" t="s">
        <v>33</v>
      </c>
      <c r="AF15" s="1"/>
    </row>
    <row r="16" spans="1:32" ht="11.25" customHeight="1">
      <c r="A16" s="216">
        <v>14</v>
      </c>
      <c r="B16" s="208">
        <v>0.3050000071525574</v>
      </c>
      <c r="C16" s="208">
        <v>0.7139999866485596</v>
      </c>
      <c r="D16" s="208">
        <v>-0.10499999672174454</v>
      </c>
      <c r="E16" s="208">
        <v>-1.2280000448226929</v>
      </c>
      <c r="F16" s="208">
        <v>-0.6819999814033508</v>
      </c>
      <c r="G16" s="208">
        <v>-0.8500000238418579</v>
      </c>
      <c r="H16" s="208">
        <v>-0.7450000047683716</v>
      </c>
      <c r="I16" s="208">
        <v>0.7139999866485596</v>
      </c>
      <c r="J16" s="208">
        <v>5.107999801635742</v>
      </c>
      <c r="K16" s="208">
        <v>7.230000019073486</v>
      </c>
      <c r="L16" s="208">
        <v>7.980000019073486</v>
      </c>
      <c r="M16" s="208">
        <v>9.020000457763672</v>
      </c>
      <c r="N16" s="208">
        <v>7.090000152587891</v>
      </c>
      <c r="O16" s="208">
        <v>6.461999893188477</v>
      </c>
      <c r="P16" s="208">
        <v>5.736999988555908</v>
      </c>
      <c r="Q16" s="208">
        <v>3.6549999713897705</v>
      </c>
      <c r="R16" s="208">
        <v>2.131999969482422</v>
      </c>
      <c r="S16" s="208">
        <v>0.9660000205039978</v>
      </c>
      <c r="T16" s="208">
        <v>1.2599999904632568</v>
      </c>
      <c r="U16" s="208">
        <v>2.299999952316284</v>
      </c>
      <c r="V16" s="208">
        <v>3.5409998893737793</v>
      </c>
      <c r="W16" s="208">
        <v>4.392000198364258</v>
      </c>
      <c r="X16" s="208">
        <v>4.992000102996826</v>
      </c>
      <c r="Y16" s="208">
        <v>3.750999927520752</v>
      </c>
      <c r="Z16" s="215">
        <f t="shared" si="0"/>
        <v>3.0724583451325693</v>
      </c>
      <c r="AA16" s="151">
        <v>9.220000267028809</v>
      </c>
      <c r="AB16" s="152" t="s">
        <v>34</v>
      </c>
      <c r="AC16" s="2">
        <v>14</v>
      </c>
      <c r="AD16" s="151">
        <v>-1.7319999933242798</v>
      </c>
      <c r="AE16" s="254" t="s">
        <v>35</v>
      </c>
      <c r="AF16" s="1"/>
    </row>
    <row r="17" spans="1:32" ht="11.25" customHeight="1">
      <c r="A17" s="216">
        <v>15</v>
      </c>
      <c r="B17" s="208">
        <v>4.84499979019165</v>
      </c>
      <c r="C17" s="208">
        <v>5.5289998054504395</v>
      </c>
      <c r="D17" s="208">
        <v>5.51800012588501</v>
      </c>
      <c r="E17" s="208">
        <v>5.559999942779541</v>
      </c>
      <c r="F17" s="208">
        <v>5.02400016784668</v>
      </c>
      <c r="G17" s="208">
        <v>5.760000228881836</v>
      </c>
      <c r="H17" s="208">
        <v>6.328000068664551</v>
      </c>
      <c r="I17" s="208">
        <v>8.239999771118164</v>
      </c>
      <c r="J17" s="208">
        <v>9.579999923706055</v>
      </c>
      <c r="K17" s="208">
        <v>10.75</v>
      </c>
      <c r="L17" s="208">
        <v>13.239999771118164</v>
      </c>
      <c r="M17" s="208">
        <v>12.90999984741211</v>
      </c>
      <c r="N17" s="208">
        <v>12.359999656677246</v>
      </c>
      <c r="O17" s="208">
        <v>12.199999809265137</v>
      </c>
      <c r="P17" s="208">
        <v>12.4399995803833</v>
      </c>
      <c r="Q17" s="208">
        <v>11.710000038146973</v>
      </c>
      <c r="R17" s="208">
        <v>9.970000267028809</v>
      </c>
      <c r="S17" s="208">
        <v>8.359999656677246</v>
      </c>
      <c r="T17" s="208">
        <v>7.28000020980835</v>
      </c>
      <c r="U17" s="208">
        <v>8.5600004196167</v>
      </c>
      <c r="V17" s="208">
        <v>8.210000038146973</v>
      </c>
      <c r="W17" s="208">
        <v>8.539999961853027</v>
      </c>
      <c r="X17" s="208">
        <v>9.15999984741211</v>
      </c>
      <c r="Y17" s="208">
        <v>9.140000343322754</v>
      </c>
      <c r="Z17" s="215">
        <f t="shared" si="0"/>
        <v>8.800583302974701</v>
      </c>
      <c r="AA17" s="151">
        <v>13.5</v>
      </c>
      <c r="AB17" s="152" t="s">
        <v>36</v>
      </c>
      <c r="AC17" s="2">
        <v>15</v>
      </c>
      <c r="AD17" s="151">
        <v>2.805000066757202</v>
      </c>
      <c r="AE17" s="254" t="s">
        <v>37</v>
      </c>
      <c r="AF17" s="1"/>
    </row>
    <row r="18" spans="1:32" ht="11.25" customHeight="1">
      <c r="A18" s="216">
        <v>16</v>
      </c>
      <c r="B18" s="208">
        <v>8.720000267028809</v>
      </c>
      <c r="C18" s="208">
        <v>6.989999771118164</v>
      </c>
      <c r="D18" s="208">
        <v>7.389999866485596</v>
      </c>
      <c r="E18" s="208">
        <v>7.599999904632568</v>
      </c>
      <c r="F18" s="208">
        <v>8.229999542236328</v>
      </c>
      <c r="G18" s="208">
        <v>7.599999904632568</v>
      </c>
      <c r="H18" s="208">
        <v>9.789999961853027</v>
      </c>
      <c r="I18" s="208">
        <v>9.220000267028809</v>
      </c>
      <c r="J18" s="208">
        <v>8.8100004196167</v>
      </c>
      <c r="K18" s="208">
        <v>8.449999809265137</v>
      </c>
      <c r="L18" s="208">
        <v>8.210000038146973</v>
      </c>
      <c r="M18" s="208">
        <v>8.069999694824219</v>
      </c>
      <c r="N18" s="208">
        <v>7.739999771118164</v>
      </c>
      <c r="O18" s="208">
        <v>7.349999904632568</v>
      </c>
      <c r="P18" s="208">
        <v>6.758999824523926</v>
      </c>
      <c r="Q18" s="208">
        <v>6.3379998207092285</v>
      </c>
      <c r="R18" s="208">
        <v>6.01200008392334</v>
      </c>
      <c r="S18" s="208">
        <v>5.548999786376953</v>
      </c>
      <c r="T18" s="208">
        <v>4.728000164031982</v>
      </c>
      <c r="U18" s="208">
        <v>4.033999919891357</v>
      </c>
      <c r="V18" s="208">
        <v>3.7929999828338623</v>
      </c>
      <c r="W18" s="208">
        <v>3.48799991607666</v>
      </c>
      <c r="X18" s="208">
        <v>3.2980000972747803</v>
      </c>
      <c r="Y18" s="208">
        <v>2.8989999294281006</v>
      </c>
      <c r="Z18" s="215">
        <f t="shared" si="0"/>
        <v>6.711166610320409</v>
      </c>
      <c r="AA18" s="151">
        <v>10.399999618530273</v>
      </c>
      <c r="AB18" s="152" t="s">
        <v>38</v>
      </c>
      <c r="AC18" s="2">
        <v>16</v>
      </c>
      <c r="AD18" s="151">
        <v>2.8459999561309814</v>
      </c>
      <c r="AE18" s="254" t="s">
        <v>39</v>
      </c>
      <c r="AF18" s="1"/>
    </row>
    <row r="19" spans="1:32" ht="11.25" customHeight="1">
      <c r="A19" s="216">
        <v>17</v>
      </c>
      <c r="B19" s="208">
        <v>2.9830000400543213</v>
      </c>
      <c r="C19" s="208">
        <v>2.8359999656677246</v>
      </c>
      <c r="D19" s="208">
        <v>2.437000036239624</v>
      </c>
      <c r="E19" s="208">
        <v>2.6050000190734863</v>
      </c>
      <c r="F19" s="208">
        <v>2.625999927520752</v>
      </c>
      <c r="G19" s="208">
        <v>2.299999952316284</v>
      </c>
      <c r="H19" s="208">
        <v>2.0169999599456787</v>
      </c>
      <c r="I19" s="208">
        <v>2.1429998874664307</v>
      </c>
      <c r="J19" s="208">
        <v>2.5950000286102295</v>
      </c>
      <c r="K19" s="208">
        <v>3.015000104904175</v>
      </c>
      <c r="L19" s="208">
        <v>4.581999778747559</v>
      </c>
      <c r="M19" s="208">
        <v>4.624000072479248</v>
      </c>
      <c r="N19" s="208">
        <v>5.4019999504089355</v>
      </c>
      <c r="O19" s="208">
        <v>5.591000080108643</v>
      </c>
      <c r="P19" s="208">
        <v>5.129000186920166</v>
      </c>
      <c r="Q19" s="208">
        <v>2.63700008392334</v>
      </c>
      <c r="R19" s="208">
        <v>0.8610000014305115</v>
      </c>
      <c r="S19" s="208">
        <v>-0.3569999933242798</v>
      </c>
      <c r="T19" s="208">
        <v>-0.8399999737739563</v>
      </c>
      <c r="U19" s="208">
        <v>-1.0709999799728394</v>
      </c>
      <c r="V19" s="208">
        <v>-2.0360000133514404</v>
      </c>
      <c r="W19" s="208">
        <v>-1.878999948501587</v>
      </c>
      <c r="X19" s="208">
        <v>-2.068000078201294</v>
      </c>
      <c r="Y19" s="208">
        <v>-1.9630000591278076</v>
      </c>
      <c r="Z19" s="215">
        <f t="shared" si="0"/>
        <v>1.8403750012318294</v>
      </c>
      <c r="AA19" s="151">
        <v>5.623000144958496</v>
      </c>
      <c r="AB19" s="152" t="s">
        <v>40</v>
      </c>
      <c r="AC19" s="2">
        <v>17</v>
      </c>
      <c r="AD19" s="151">
        <v>-2.309000015258789</v>
      </c>
      <c r="AE19" s="254" t="s">
        <v>41</v>
      </c>
      <c r="AF19" s="1"/>
    </row>
    <row r="20" spans="1:32" ht="11.25" customHeight="1">
      <c r="A20" s="216">
        <v>18</v>
      </c>
      <c r="B20" s="208">
        <v>-2.2780001163482666</v>
      </c>
      <c r="C20" s="208">
        <v>-2.7809998989105225</v>
      </c>
      <c r="D20" s="208">
        <v>-2.9489998817443848</v>
      </c>
      <c r="E20" s="208">
        <v>-2.802000045776367</v>
      </c>
      <c r="F20" s="208">
        <v>-2.802000045776367</v>
      </c>
      <c r="G20" s="208">
        <v>-0.7559999823570251</v>
      </c>
      <c r="H20" s="208">
        <v>-1.3229999542236328</v>
      </c>
      <c r="I20" s="208">
        <v>0.7670000195503235</v>
      </c>
      <c r="J20" s="208">
        <v>3.5309998989105225</v>
      </c>
      <c r="K20" s="208">
        <v>4.498000144958496</v>
      </c>
      <c r="L20" s="208">
        <v>6.0329999923706055</v>
      </c>
      <c r="M20" s="208">
        <v>5.789999961853027</v>
      </c>
      <c r="N20" s="208">
        <v>5.526000022888184</v>
      </c>
      <c r="O20" s="208">
        <v>5.379000186920166</v>
      </c>
      <c r="P20" s="208">
        <v>4.885000228881836</v>
      </c>
      <c r="Q20" s="208">
        <v>2.0160000324249268</v>
      </c>
      <c r="R20" s="208">
        <v>0.4090000092983246</v>
      </c>
      <c r="S20" s="208">
        <v>-0.5350000262260437</v>
      </c>
      <c r="T20" s="208">
        <v>-0.8820000290870667</v>
      </c>
      <c r="U20" s="208">
        <v>-1.218000054359436</v>
      </c>
      <c r="V20" s="208">
        <v>-0.3149999976158142</v>
      </c>
      <c r="W20" s="208">
        <v>-1.0390000343322754</v>
      </c>
      <c r="X20" s="208">
        <v>0.9660000205039978</v>
      </c>
      <c r="Y20" s="208">
        <v>-0.9760000109672546</v>
      </c>
      <c r="Z20" s="215">
        <f aca="true" t="shared" si="1" ref="Z20:Z33">AVERAGE(B20:Y20)</f>
        <v>0.7976666850348314</v>
      </c>
      <c r="AA20" s="151">
        <v>6.4019999504089355</v>
      </c>
      <c r="AB20" s="152" t="s">
        <v>42</v>
      </c>
      <c r="AC20" s="2">
        <v>18</v>
      </c>
      <c r="AD20" s="151">
        <v>-3.127000093460083</v>
      </c>
      <c r="AE20" s="254" t="s">
        <v>43</v>
      </c>
      <c r="AF20" s="1"/>
    </row>
    <row r="21" spans="1:32" ht="11.25" customHeight="1">
      <c r="A21" s="216">
        <v>19</v>
      </c>
      <c r="B21" s="208">
        <v>-0.4410000145435333</v>
      </c>
      <c r="C21" s="208">
        <v>-0.6399999856948853</v>
      </c>
      <c r="D21" s="208">
        <v>-0.6399999856948853</v>
      </c>
      <c r="E21" s="208">
        <v>-0.609000027179718</v>
      </c>
      <c r="F21" s="208">
        <v>-0.49399998784065247</v>
      </c>
      <c r="G21" s="208">
        <v>-0.8399999737739563</v>
      </c>
      <c r="H21" s="208">
        <v>-1.5850000381469727</v>
      </c>
      <c r="I21" s="208">
        <v>1.3969999551773071</v>
      </c>
      <c r="J21" s="208">
        <v>3.4049999713897705</v>
      </c>
      <c r="K21" s="208">
        <v>4.046000003814697</v>
      </c>
      <c r="L21" s="208">
        <v>5.38100004196167</v>
      </c>
      <c r="M21" s="208">
        <v>5.915999889373779</v>
      </c>
      <c r="N21" s="208">
        <v>5.5370001792907715</v>
      </c>
      <c r="O21" s="208">
        <v>5.1579999923706055</v>
      </c>
      <c r="P21" s="208">
        <v>3.25600004196167</v>
      </c>
      <c r="Q21" s="208">
        <v>1.659000039100647</v>
      </c>
      <c r="R21" s="208">
        <v>0.6190000176429749</v>
      </c>
      <c r="S21" s="208">
        <v>0.45100000500679016</v>
      </c>
      <c r="T21" s="208">
        <v>-0.1679999977350235</v>
      </c>
      <c r="U21" s="208">
        <v>-1.1759999990463257</v>
      </c>
      <c r="V21" s="208">
        <v>-1.375</v>
      </c>
      <c r="W21" s="208">
        <v>-1.7630000114440918</v>
      </c>
      <c r="X21" s="208">
        <v>0.6830000281333923</v>
      </c>
      <c r="Y21" s="208">
        <v>1.0190000534057617</v>
      </c>
      <c r="Z21" s="215">
        <f t="shared" si="1"/>
        <v>1.1998333415637414</v>
      </c>
      <c r="AA21" s="151">
        <v>6.464000225067139</v>
      </c>
      <c r="AB21" s="152" t="s">
        <v>32</v>
      </c>
      <c r="AC21" s="2">
        <v>19</v>
      </c>
      <c r="AD21" s="151">
        <v>-2.0989999771118164</v>
      </c>
      <c r="AE21" s="254" t="s">
        <v>44</v>
      </c>
      <c r="AF21" s="1"/>
    </row>
    <row r="22" spans="1:32" ht="11.25" customHeight="1">
      <c r="A22" s="224">
        <v>20</v>
      </c>
      <c r="B22" s="210">
        <v>1.0080000162124634</v>
      </c>
      <c r="C22" s="210">
        <v>0.335999995470047</v>
      </c>
      <c r="D22" s="210">
        <v>0.578000009059906</v>
      </c>
      <c r="E22" s="210">
        <v>-0.5979999899864197</v>
      </c>
      <c r="F22" s="210">
        <v>-1.1019999980926514</v>
      </c>
      <c r="G22" s="210">
        <v>-1.7319999933242798</v>
      </c>
      <c r="H22" s="210">
        <v>-1.1339999437332153</v>
      </c>
      <c r="I22" s="210">
        <v>1.6490000486373901</v>
      </c>
      <c r="J22" s="210">
        <v>2.490000009536743</v>
      </c>
      <c r="K22" s="210">
        <v>3.509999990463257</v>
      </c>
      <c r="L22" s="210">
        <v>6.370999813079834</v>
      </c>
      <c r="M22" s="210">
        <v>5.129000186920166</v>
      </c>
      <c r="N22" s="210">
        <v>5.065000057220459</v>
      </c>
      <c r="O22" s="210">
        <v>4.728000164031982</v>
      </c>
      <c r="P22" s="210">
        <v>4.422999858856201</v>
      </c>
      <c r="Q22" s="210">
        <v>3.88700008392334</v>
      </c>
      <c r="R22" s="210">
        <v>3.7929999828338623</v>
      </c>
      <c r="S22" s="210">
        <v>2.742000102996826</v>
      </c>
      <c r="T22" s="210">
        <v>2.184999942779541</v>
      </c>
      <c r="U22" s="210">
        <v>1.690999984741211</v>
      </c>
      <c r="V22" s="210">
        <v>2.194999933242798</v>
      </c>
      <c r="W22" s="210">
        <v>1.8799999952316284</v>
      </c>
      <c r="X22" s="210">
        <v>1.659999966621399</v>
      </c>
      <c r="Y22" s="210">
        <v>3.562000036239624</v>
      </c>
      <c r="Z22" s="225">
        <f t="shared" si="1"/>
        <v>2.2631666772067547</v>
      </c>
      <c r="AA22" s="157">
        <v>6.823999881744385</v>
      </c>
      <c r="AB22" s="211" t="s">
        <v>45</v>
      </c>
      <c r="AC22" s="212">
        <v>20</v>
      </c>
      <c r="AD22" s="157">
        <v>-1.9730000495910645</v>
      </c>
      <c r="AE22" s="255" t="s">
        <v>46</v>
      </c>
      <c r="AF22" s="1"/>
    </row>
    <row r="23" spans="1:32" ht="11.25" customHeight="1">
      <c r="A23" s="216">
        <v>21</v>
      </c>
      <c r="B23" s="208">
        <v>5.5920000076293945</v>
      </c>
      <c r="C23" s="208">
        <v>4.65500020980835</v>
      </c>
      <c r="D23" s="208">
        <v>5.138999938964844</v>
      </c>
      <c r="E23" s="208">
        <v>6.308000087738037</v>
      </c>
      <c r="F23" s="208">
        <v>6.550000190734863</v>
      </c>
      <c r="G23" s="208">
        <v>7.539999961853027</v>
      </c>
      <c r="H23" s="208">
        <v>7.670000076293945</v>
      </c>
      <c r="I23" s="208">
        <v>9.029999732971191</v>
      </c>
      <c r="J23" s="208">
        <v>9.319999694824219</v>
      </c>
      <c r="K23" s="208">
        <v>10.039999961853027</v>
      </c>
      <c r="L23" s="208">
        <v>10.90999984741211</v>
      </c>
      <c r="M23" s="208">
        <v>10.920000076293945</v>
      </c>
      <c r="N23" s="208">
        <v>10.5600004196167</v>
      </c>
      <c r="O23" s="208">
        <v>10.899999618530273</v>
      </c>
      <c r="P23" s="208">
        <v>11.380000114440918</v>
      </c>
      <c r="Q23" s="208">
        <v>11.729999542236328</v>
      </c>
      <c r="R23" s="208">
        <v>12.109999656677246</v>
      </c>
      <c r="S23" s="208">
        <v>10.829999923706055</v>
      </c>
      <c r="T23" s="208">
        <v>10.880000114440918</v>
      </c>
      <c r="U23" s="208">
        <v>10.890000343322754</v>
      </c>
      <c r="V23" s="208">
        <v>11.979999542236328</v>
      </c>
      <c r="W23" s="208">
        <v>11.699999809265137</v>
      </c>
      <c r="X23" s="208">
        <v>11.640000343322754</v>
      </c>
      <c r="Y23" s="208">
        <v>9.430000305175781</v>
      </c>
      <c r="Z23" s="215">
        <f t="shared" si="1"/>
        <v>9.487666646639505</v>
      </c>
      <c r="AA23" s="151">
        <v>12.25</v>
      </c>
      <c r="AB23" s="152" t="s">
        <v>47</v>
      </c>
      <c r="AC23" s="2">
        <v>21</v>
      </c>
      <c r="AD23" s="151">
        <v>3.5199999809265137</v>
      </c>
      <c r="AE23" s="254" t="s">
        <v>48</v>
      </c>
      <c r="AF23" s="1"/>
    </row>
    <row r="24" spans="1:32" ht="11.25" customHeight="1">
      <c r="A24" s="216">
        <v>22</v>
      </c>
      <c r="B24" s="208">
        <v>7.71999979019165</v>
      </c>
      <c r="C24" s="208">
        <v>6.863999843597412</v>
      </c>
      <c r="D24" s="208">
        <v>6.622000217437744</v>
      </c>
      <c r="E24" s="208">
        <v>5.895999908447266</v>
      </c>
      <c r="F24" s="208">
        <v>4.738999843597412</v>
      </c>
      <c r="G24" s="208">
        <v>3.813999891281128</v>
      </c>
      <c r="H24" s="208">
        <v>3.436000108718872</v>
      </c>
      <c r="I24" s="208">
        <v>6.328000068664551</v>
      </c>
      <c r="J24" s="208">
        <v>7.909999847412109</v>
      </c>
      <c r="K24" s="208">
        <v>8.800000190734863</v>
      </c>
      <c r="L24" s="208">
        <v>10.3100004196167</v>
      </c>
      <c r="M24" s="208">
        <v>6.599999904632568</v>
      </c>
      <c r="N24" s="208">
        <v>8.239999771118164</v>
      </c>
      <c r="O24" s="208">
        <v>7.800000190734863</v>
      </c>
      <c r="P24" s="208">
        <v>7.440000057220459</v>
      </c>
      <c r="Q24" s="208">
        <v>5.263999938964844</v>
      </c>
      <c r="R24" s="208">
        <v>3.8340001106262207</v>
      </c>
      <c r="S24" s="208">
        <v>2.688999891281128</v>
      </c>
      <c r="T24" s="208">
        <v>2.489000082015991</v>
      </c>
      <c r="U24" s="208">
        <v>2.236999988555908</v>
      </c>
      <c r="V24" s="208">
        <v>0.49300000071525574</v>
      </c>
      <c r="W24" s="208">
        <v>0.12600000202655792</v>
      </c>
      <c r="X24" s="208">
        <v>-0.1889999955892563</v>
      </c>
      <c r="Y24" s="208">
        <v>-0.2409999966621399</v>
      </c>
      <c r="Z24" s="215">
        <f t="shared" si="1"/>
        <v>4.967541669805844</v>
      </c>
      <c r="AA24" s="151">
        <v>10.670000076293945</v>
      </c>
      <c r="AB24" s="152" t="s">
        <v>49</v>
      </c>
      <c r="AC24" s="2">
        <v>22</v>
      </c>
      <c r="AD24" s="151">
        <v>-0.4830000102519989</v>
      </c>
      <c r="AE24" s="254" t="s">
        <v>50</v>
      </c>
      <c r="AF24" s="1"/>
    </row>
    <row r="25" spans="1:32" ht="11.25" customHeight="1">
      <c r="A25" s="216">
        <v>23</v>
      </c>
      <c r="B25" s="208">
        <v>-0.9449999928474426</v>
      </c>
      <c r="C25" s="208">
        <v>-1.2389999628067017</v>
      </c>
      <c r="D25" s="208">
        <v>-1.1649999618530273</v>
      </c>
      <c r="E25" s="208">
        <v>-1.3960000276565552</v>
      </c>
      <c r="F25" s="208">
        <v>-1.847000002861023</v>
      </c>
      <c r="G25" s="208">
        <v>-1.7630000114440918</v>
      </c>
      <c r="H25" s="208">
        <v>-1.8680000305175781</v>
      </c>
      <c r="I25" s="208">
        <v>1.565000057220459</v>
      </c>
      <c r="J25" s="208">
        <v>5.076000213623047</v>
      </c>
      <c r="K25" s="208">
        <v>6.159999847412109</v>
      </c>
      <c r="L25" s="208">
        <v>7.340000152587891</v>
      </c>
      <c r="M25" s="208">
        <v>7.739999771118164</v>
      </c>
      <c r="N25" s="208">
        <v>6.744999885559082</v>
      </c>
      <c r="O25" s="208">
        <v>6.124000072479248</v>
      </c>
      <c r="P25" s="208">
        <v>6.355999946594238</v>
      </c>
      <c r="Q25" s="208">
        <v>4.23199987411499</v>
      </c>
      <c r="R25" s="208">
        <v>1.8580000400543213</v>
      </c>
      <c r="S25" s="208">
        <v>2.5829999446868896</v>
      </c>
      <c r="T25" s="208">
        <v>-0.041999999433755875</v>
      </c>
      <c r="U25" s="208">
        <v>0.17800000309944153</v>
      </c>
      <c r="V25" s="208">
        <v>0.6610000133514404</v>
      </c>
      <c r="W25" s="208">
        <v>0.17800000309944153</v>
      </c>
      <c r="X25" s="208">
        <v>0.3779999911785126</v>
      </c>
      <c r="Y25" s="208">
        <v>0.30399999022483826</v>
      </c>
      <c r="Z25" s="215">
        <f t="shared" si="1"/>
        <v>1.967208325707664</v>
      </c>
      <c r="AA25" s="151">
        <v>8.170000076293945</v>
      </c>
      <c r="AB25" s="152" t="s">
        <v>51</v>
      </c>
      <c r="AC25" s="2">
        <v>23</v>
      </c>
      <c r="AD25" s="151">
        <v>-2.015000104904175</v>
      </c>
      <c r="AE25" s="254" t="s">
        <v>52</v>
      </c>
      <c r="AF25" s="1"/>
    </row>
    <row r="26" spans="1:32" ht="11.25" customHeight="1">
      <c r="A26" s="216">
        <v>24</v>
      </c>
      <c r="B26" s="208">
        <v>-0.30399999022483826</v>
      </c>
      <c r="C26" s="208">
        <v>-0.7139999866485596</v>
      </c>
      <c r="D26" s="208">
        <v>-1.7000000476837158</v>
      </c>
      <c r="E26" s="208">
        <v>-2.1619999408721924</v>
      </c>
      <c r="F26" s="208">
        <v>-2.2980000972747803</v>
      </c>
      <c r="G26" s="208">
        <v>-2.193000078201294</v>
      </c>
      <c r="H26" s="208">
        <v>-2.561000108718872</v>
      </c>
      <c r="I26" s="208">
        <v>1.1339999437332153</v>
      </c>
      <c r="J26" s="208">
        <v>4.318999767303467</v>
      </c>
      <c r="K26" s="208">
        <v>5.486000061035156</v>
      </c>
      <c r="L26" s="208">
        <v>6.8429999351501465</v>
      </c>
      <c r="M26" s="208">
        <v>6.7779998779296875</v>
      </c>
      <c r="N26" s="208">
        <v>5.881999969482422</v>
      </c>
      <c r="O26" s="208">
        <v>6.239999771118164</v>
      </c>
      <c r="P26" s="208">
        <v>5.2729997634887695</v>
      </c>
      <c r="Q26" s="208">
        <v>5.1479997634887695</v>
      </c>
      <c r="R26" s="208">
        <v>2.813999891281128</v>
      </c>
      <c r="S26" s="208">
        <v>1.8899999856948853</v>
      </c>
      <c r="T26" s="208">
        <v>0.765999972820282</v>
      </c>
      <c r="U26" s="208">
        <v>0.041999999433755875</v>
      </c>
      <c r="V26" s="208">
        <v>-0.2199999988079071</v>
      </c>
      <c r="W26" s="208">
        <v>-1.0180000066757202</v>
      </c>
      <c r="X26" s="208">
        <v>-1.437999963760376</v>
      </c>
      <c r="Y26" s="208">
        <v>-1.7109999656677246</v>
      </c>
      <c r="Z26" s="215">
        <f t="shared" si="1"/>
        <v>1.5123332715593278</v>
      </c>
      <c r="AA26" s="151">
        <v>7.679999828338623</v>
      </c>
      <c r="AB26" s="152" t="s">
        <v>53</v>
      </c>
      <c r="AC26" s="2">
        <v>24</v>
      </c>
      <c r="AD26" s="151">
        <v>-2.697000026702881</v>
      </c>
      <c r="AE26" s="254" t="s">
        <v>54</v>
      </c>
      <c r="AF26" s="1"/>
    </row>
    <row r="27" spans="1:32" ht="11.25" customHeight="1">
      <c r="A27" s="216">
        <v>25</v>
      </c>
      <c r="B27" s="208">
        <v>-1.9520000219345093</v>
      </c>
      <c r="C27" s="208">
        <v>-1.909999966621399</v>
      </c>
      <c r="D27" s="208">
        <v>-2.130000114440918</v>
      </c>
      <c r="E27" s="208">
        <v>-2.4240000247955322</v>
      </c>
      <c r="F27" s="208">
        <v>-2.0889999866485596</v>
      </c>
      <c r="G27" s="208">
        <v>-2.319999933242798</v>
      </c>
      <c r="H27" s="208">
        <v>-1.2599999904632568</v>
      </c>
      <c r="I27" s="208">
        <v>0.9769999980926514</v>
      </c>
      <c r="J27" s="208">
        <v>4.329999923706055</v>
      </c>
      <c r="K27" s="208">
        <v>5.802000045776367</v>
      </c>
      <c r="L27" s="208">
        <v>7.059999942779541</v>
      </c>
      <c r="M27" s="208">
        <v>6.841000080108643</v>
      </c>
      <c r="N27" s="208">
        <v>5.830999851226807</v>
      </c>
      <c r="O27" s="208">
        <v>5.756999969482422</v>
      </c>
      <c r="P27" s="208">
        <v>5.304999828338623</v>
      </c>
      <c r="Q27" s="208">
        <v>4.328000068664551</v>
      </c>
      <c r="R27" s="208">
        <v>2.00600004196167</v>
      </c>
      <c r="S27" s="208">
        <v>0.03099999949336052</v>
      </c>
      <c r="T27" s="208">
        <v>0.7870000004768372</v>
      </c>
      <c r="U27" s="208">
        <v>0.6399999856948853</v>
      </c>
      <c r="V27" s="208">
        <v>-0.5770000219345093</v>
      </c>
      <c r="W27" s="208">
        <v>-1.0709999799728394</v>
      </c>
      <c r="X27" s="208">
        <v>-1.2389999628067017</v>
      </c>
      <c r="Y27" s="208">
        <v>-1.5110000371932983</v>
      </c>
      <c r="Z27" s="215">
        <f t="shared" si="1"/>
        <v>1.3004999873228371</v>
      </c>
      <c r="AA27" s="151">
        <v>7.539999961853027</v>
      </c>
      <c r="AB27" s="152" t="s">
        <v>55</v>
      </c>
      <c r="AC27" s="2">
        <v>25</v>
      </c>
      <c r="AD27" s="151">
        <v>-2.5399999618530273</v>
      </c>
      <c r="AE27" s="254" t="s">
        <v>56</v>
      </c>
      <c r="AF27" s="1"/>
    </row>
    <row r="28" spans="1:32" ht="11.25" customHeight="1">
      <c r="A28" s="216">
        <v>26</v>
      </c>
      <c r="B28" s="208">
        <v>-2.0460000038146973</v>
      </c>
      <c r="C28" s="208">
        <v>-2.2769999504089355</v>
      </c>
      <c r="D28" s="208">
        <v>-2.6029999256134033</v>
      </c>
      <c r="E28" s="208">
        <v>-2.4140000343322754</v>
      </c>
      <c r="F28" s="208">
        <v>-2.4040000438690186</v>
      </c>
      <c r="G28" s="208">
        <v>-2.8340001106262207</v>
      </c>
      <c r="H28" s="208">
        <v>-2.4670000076293945</v>
      </c>
      <c r="I28" s="208">
        <v>-0.36800000071525574</v>
      </c>
      <c r="J28" s="208">
        <v>3.068000078201294</v>
      </c>
      <c r="K28" s="208">
        <v>4.0980000495910645</v>
      </c>
      <c r="L28" s="208">
        <v>4.455999851226807</v>
      </c>
      <c r="M28" s="208">
        <v>4.2769999504089355</v>
      </c>
      <c r="N28" s="208">
        <v>4.160999774932861</v>
      </c>
      <c r="O28" s="208">
        <v>4.02400016784668</v>
      </c>
      <c r="P28" s="208">
        <v>3.687999963760376</v>
      </c>
      <c r="Q28" s="208">
        <v>3.7090001106262207</v>
      </c>
      <c r="R28" s="208">
        <v>3.5199999809265137</v>
      </c>
      <c r="S28" s="208">
        <v>2.7839999198913574</v>
      </c>
      <c r="T28" s="208">
        <v>2.8269999027252197</v>
      </c>
      <c r="U28" s="208">
        <v>2.86899995803833</v>
      </c>
      <c r="V28" s="208">
        <v>2.9739999771118164</v>
      </c>
      <c r="W28" s="208">
        <v>3.0160000324249268</v>
      </c>
      <c r="X28" s="208">
        <v>3.121000051498413</v>
      </c>
      <c r="Y28" s="208">
        <v>3.3949999809265137</v>
      </c>
      <c r="Z28" s="215">
        <f t="shared" si="1"/>
        <v>1.6072499863803387</v>
      </c>
      <c r="AA28" s="151">
        <v>5.308000087738037</v>
      </c>
      <c r="AB28" s="152" t="s">
        <v>45</v>
      </c>
      <c r="AC28" s="2">
        <v>26</v>
      </c>
      <c r="AD28" s="151">
        <v>-3.243000030517578</v>
      </c>
      <c r="AE28" s="254" t="s">
        <v>38</v>
      </c>
      <c r="AF28" s="1"/>
    </row>
    <row r="29" spans="1:32" ht="11.25" customHeight="1">
      <c r="A29" s="216">
        <v>27</v>
      </c>
      <c r="B29" s="208">
        <v>3.9839999675750732</v>
      </c>
      <c r="C29" s="208">
        <v>5.435999870300293</v>
      </c>
      <c r="D29" s="208">
        <v>7.28000020980835</v>
      </c>
      <c r="E29" s="208">
        <v>7.510000228881836</v>
      </c>
      <c r="F29" s="208">
        <v>8.3100004196167</v>
      </c>
      <c r="G29" s="208">
        <v>8.520000457763672</v>
      </c>
      <c r="H29" s="208">
        <v>8.770000457763672</v>
      </c>
      <c r="I29" s="208">
        <v>8.630000114440918</v>
      </c>
      <c r="J29" s="208">
        <v>8.470000267028809</v>
      </c>
      <c r="K29" s="208">
        <v>7.840000152587891</v>
      </c>
      <c r="L29" s="208">
        <v>7.679999828338623</v>
      </c>
      <c r="M29" s="208">
        <v>8.329999923706055</v>
      </c>
      <c r="N29" s="208">
        <v>4.949999809265137</v>
      </c>
      <c r="O29" s="208">
        <v>4.992000102996826</v>
      </c>
      <c r="P29" s="208">
        <v>5.129000186920166</v>
      </c>
      <c r="Q29" s="208">
        <v>5.370999813079834</v>
      </c>
      <c r="R29" s="208">
        <v>5.182000160217285</v>
      </c>
      <c r="S29" s="208">
        <v>5.203000068664551</v>
      </c>
      <c r="T29" s="208">
        <v>5.603000164031982</v>
      </c>
      <c r="U29" s="208">
        <v>5.11899995803833</v>
      </c>
      <c r="V29" s="208">
        <v>5.223999977111816</v>
      </c>
      <c r="W29" s="208">
        <v>4.709000110626221</v>
      </c>
      <c r="X29" s="208">
        <v>4.888000011444092</v>
      </c>
      <c r="Y29" s="208">
        <v>4.929999828338623</v>
      </c>
      <c r="Z29" s="215">
        <f t="shared" si="1"/>
        <v>6.335833420356114</v>
      </c>
      <c r="AA29" s="151">
        <v>8.899999618530273</v>
      </c>
      <c r="AB29" s="152" t="s">
        <v>57</v>
      </c>
      <c r="AC29" s="2">
        <v>27</v>
      </c>
      <c r="AD29" s="151">
        <v>3.3519999980926514</v>
      </c>
      <c r="AE29" s="254" t="s">
        <v>58</v>
      </c>
      <c r="AF29" s="1"/>
    </row>
    <row r="30" spans="1:32" ht="11.25" customHeight="1">
      <c r="A30" s="216">
        <v>28</v>
      </c>
      <c r="B30" s="208">
        <v>4.236000061035156</v>
      </c>
      <c r="C30" s="208">
        <v>2.742000102996826</v>
      </c>
      <c r="D30" s="208">
        <v>0.9660000205039978</v>
      </c>
      <c r="E30" s="208">
        <v>2.111999988555908</v>
      </c>
      <c r="F30" s="208">
        <v>2.638000011444092</v>
      </c>
      <c r="G30" s="208">
        <v>2.552999973297119</v>
      </c>
      <c r="H30" s="208">
        <v>2.384999990463257</v>
      </c>
      <c r="I30" s="208">
        <v>3.7730000019073486</v>
      </c>
      <c r="J30" s="208">
        <v>5.750999927520752</v>
      </c>
      <c r="K30" s="208">
        <v>7.159999847412109</v>
      </c>
      <c r="L30" s="208">
        <v>7.119999885559082</v>
      </c>
      <c r="M30" s="208">
        <v>7.010000228881836</v>
      </c>
      <c r="N30" s="208">
        <v>6.598999977111816</v>
      </c>
      <c r="O30" s="208">
        <v>6.177999973297119</v>
      </c>
      <c r="P30" s="208">
        <v>5.598999977111816</v>
      </c>
      <c r="Q30" s="208">
        <v>4.696000099182129</v>
      </c>
      <c r="R30" s="208">
        <v>3.2660000324249268</v>
      </c>
      <c r="S30" s="208">
        <v>0.11500000208616257</v>
      </c>
      <c r="T30" s="208">
        <v>-0.2619999945163727</v>
      </c>
      <c r="U30" s="208">
        <v>-0.49300000071525574</v>
      </c>
      <c r="V30" s="208">
        <v>-0.367000013589859</v>
      </c>
      <c r="W30" s="208">
        <v>-0.20999999344348907</v>
      </c>
      <c r="X30" s="208">
        <v>0.39899998903274536</v>
      </c>
      <c r="Y30" s="208">
        <v>-0.5879999995231628</v>
      </c>
      <c r="Z30" s="215">
        <f t="shared" si="1"/>
        <v>3.057416670334836</v>
      </c>
      <c r="AA30" s="151">
        <v>7.909999847412109</v>
      </c>
      <c r="AB30" s="152" t="s">
        <v>59</v>
      </c>
      <c r="AC30" s="2">
        <v>28</v>
      </c>
      <c r="AD30" s="151">
        <v>-1.0809999704360962</v>
      </c>
      <c r="AE30" s="254" t="s">
        <v>60</v>
      </c>
      <c r="AF30" s="1"/>
    </row>
    <row r="31" spans="1:32" ht="11.25" customHeight="1">
      <c r="A31" s="216">
        <v>29</v>
      </c>
      <c r="B31" s="208">
        <v>-1.7630000114440918</v>
      </c>
      <c r="C31" s="208">
        <v>-0.609000027179718</v>
      </c>
      <c r="D31" s="208">
        <v>1.0920000076293945</v>
      </c>
      <c r="E31" s="208">
        <v>-0.5350000262260437</v>
      </c>
      <c r="F31" s="208">
        <v>-2.246000051498413</v>
      </c>
      <c r="G31" s="208">
        <v>-2.3299999237060547</v>
      </c>
      <c r="H31" s="208">
        <v>-2.246000051498413</v>
      </c>
      <c r="I31" s="208">
        <v>-0.0949999988079071</v>
      </c>
      <c r="J31" s="208">
        <v>2.447999954223633</v>
      </c>
      <c r="K31" s="208">
        <v>3.7720000743865967</v>
      </c>
      <c r="L31" s="208">
        <v>4.644999980926514</v>
      </c>
      <c r="M31" s="208">
        <v>5.10699987411499</v>
      </c>
      <c r="N31" s="208">
        <v>4.78000020980835</v>
      </c>
      <c r="O31" s="208">
        <v>4.63100004196167</v>
      </c>
      <c r="P31" s="208">
        <v>3.5290000438690186</v>
      </c>
      <c r="Q31" s="208">
        <v>3.2660000324249268</v>
      </c>
      <c r="R31" s="208">
        <v>0.7139999866485596</v>
      </c>
      <c r="S31" s="208">
        <v>-1.2380000352859497</v>
      </c>
      <c r="T31" s="208">
        <v>-1.815999984741211</v>
      </c>
      <c r="U31" s="208">
        <v>-2.381999969482422</v>
      </c>
      <c r="V31" s="208">
        <v>-2.193000078201294</v>
      </c>
      <c r="W31" s="208">
        <v>-2.7699999809265137</v>
      </c>
      <c r="X31" s="208">
        <v>-3.2739999294281006</v>
      </c>
      <c r="Y31" s="208">
        <v>-3.3889999389648438</v>
      </c>
      <c r="Z31" s="215">
        <f t="shared" si="1"/>
        <v>0.2957500082751115</v>
      </c>
      <c r="AA31" s="151">
        <v>5.979000091552734</v>
      </c>
      <c r="AB31" s="152" t="s">
        <v>61</v>
      </c>
      <c r="AC31" s="2">
        <v>29</v>
      </c>
      <c r="AD31" s="151">
        <v>-3.49399995803833</v>
      </c>
      <c r="AE31" s="254" t="s">
        <v>62</v>
      </c>
      <c r="AF31" s="1"/>
    </row>
    <row r="32" spans="1:32" ht="11.25" customHeight="1">
      <c r="A32" s="216">
        <v>30</v>
      </c>
      <c r="B32" s="208">
        <v>-3.5989999771118164</v>
      </c>
      <c r="C32" s="208">
        <v>-3.7360000610351562</v>
      </c>
      <c r="D32" s="208">
        <v>-3.694000005722046</v>
      </c>
      <c r="E32" s="208">
        <v>-4.229000091552734</v>
      </c>
      <c r="F32" s="208">
        <v>-4.302000045776367</v>
      </c>
      <c r="G32" s="208">
        <v>-4.197000026702881</v>
      </c>
      <c r="H32" s="208">
        <v>-3.924999952316284</v>
      </c>
      <c r="I32" s="208">
        <v>-1.1440000534057617</v>
      </c>
      <c r="J32" s="208">
        <v>3.1110000610351562</v>
      </c>
      <c r="K32" s="208">
        <v>5.077000141143799</v>
      </c>
      <c r="L32" s="208">
        <v>5.244999885559082</v>
      </c>
      <c r="M32" s="208">
        <v>5.6020002365112305</v>
      </c>
      <c r="N32" s="208">
        <v>6.3470001220703125</v>
      </c>
      <c r="O32" s="208">
        <v>4.559000015258789</v>
      </c>
      <c r="P32" s="208">
        <v>3.1080000400543213</v>
      </c>
      <c r="Q32" s="208">
        <v>3.4140000343322754</v>
      </c>
      <c r="R32" s="208">
        <v>0.8080000281333923</v>
      </c>
      <c r="S32" s="208">
        <v>-0.1679999977350235</v>
      </c>
      <c r="T32" s="208">
        <v>-0.39899998903274536</v>
      </c>
      <c r="U32" s="208">
        <v>-0.8820000290870667</v>
      </c>
      <c r="V32" s="208">
        <v>1.9010000228881836</v>
      </c>
      <c r="W32" s="208">
        <v>0.11500000208616257</v>
      </c>
      <c r="X32" s="208">
        <v>-0.041999999433755875</v>
      </c>
      <c r="Y32" s="208">
        <v>-1.3020000457763672</v>
      </c>
      <c r="Z32" s="215">
        <f t="shared" si="1"/>
        <v>0.31950001309936243</v>
      </c>
      <c r="AA32" s="151">
        <v>6.473999977111816</v>
      </c>
      <c r="AB32" s="152" t="s">
        <v>63</v>
      </c>
      <c r="AC32" s="2">
        <v>30</v>
      </c>
      <c r="AD32" s="151">
        <v>-4.386000156402588</v>
      </c>
      <c r="AE32" s="254" t="s">
        <v>64</v>
      </c>
      <c r="AF32" s="1"/>
    </row>
    <row r="33" spans="1:32" ht="11.25" customHeight="1">
      <c r="A33" s="216">
        <v>31</v>
      </c>
      <c r="B33" s="208">
        <v>-1.7640000581741333</v>
      </c>
      <c r="C33" s="208">
        <v>-0.6610000133514404</v>
      </c>
      <c r="D33" s="208">
        <v>-0.49399998784065247</v>
      </c>
      <c r="E33" s="208">
        <v>-0.8920000195503235</v>
      </c>
      <c r="F33" s="208">
        <v>-0.8500000238418579</v>
      </c>
      <c r="G33" s="208">
        <v>-2.7179999351501465</v>
      </c>
      <c r="H33" s="208">
        <v>-1.2280000448226929</v>
      </c>
      <c r="I33" s="208">
        <v>0.5360000133514404</v>
      </c>
      <c r="J33" s="208">
        <v>2.1640000343322754</v>
      </c>
      <c r="K33" s="208">
        <v>3.6470000743865967</v>
      </c>
      <c r="L33" s="208">
        <v>4.004000186920166</v>
      </c>
      <c r="M33" s="208">
        <v>3.2360000610351562</v>
      </c>
      <c r="N33" s="208">
        <v>4.308000087738037</v>
      </c>
      <c r="O33" s="208">
        <v>4.138999938964844</v>
      </c>
      <c r="P33" s="208">
        <v>3.140000104904175</v>
      </c>
      <c r="Q33" s="208">
        <v>3.0880000591278076</v>
      </c>
      <c r="R33" s="208">
        <v>1.565000057220459</v>
      </c>
      <c r="S33" s="208">
        <v>-1.3539999723434448</v>
      </c>
      <c r="T33" s="208">
        <v>-1.9730000495910645</v>
      </c>
      <c r="U33" s="208">
        <v>-2.193000078201294</v>
      </c>
      <c r="V33" s="208">
        <v>-2.371999979019165</v>
      </c>
      <c r="W33" s="208">
        <v>-1.406999945640564</v>
      </c>
      <c r="X33" s="208">
        <v>-1.5219999551773071</v>
      </c>
      <c r="Y33" s="208">
        <v>-2.8440001010894775</v>
      </c>
      <c r="Z33" s="215">
        <f t="shared" si="1"/>
        <v>0.3147916855911414</v>
      </c>
      <c r="AA33" s="151">
        <v>4.823999881744385</v>
      </c>
      <c r="AB33" s="152" t="s">
        <v>65</v>
      </c>
      <c r="AC33" s="2">
        <v>31</v>
      </c>
      <c r="AD33" s="151">
        <v>-3.2330000400543213</v>
      </c>
      <c r="AE33" s="254" t="s">
        <v>66</v>
      </c>
      <c r="AF33" s="1"/>
    </row>
    <row r="34" spans="1:32" ht="15" customHeight="1">
      <c r="A34" s="217" t="s">
        <v>67</v>
      </c>
      <c r="B34" s="218">
        <f>AVERAGE(B3:B33)</f>
        <v>0.899903210901445</v>
      </c>
      <c r="C34" s="218">
        <f aca="true" t="shared" si="2" ref="C34:R34">AVERAGE(C3:C33)</f>
        <v>0.7117741953942084</v>
      </c>
      <c r="D34" s="218">
        <f t="shared" si="2"/>
        <v>0.545870978745722</v>
      </c>
      <c r="E34" s="218">
        <f t="shared" si="2"/>
        <v>0.4417096637189388</v>
      </c>
      <c r="F34" s="218">
        <f t="shared" si="2"/>
        <v>0.3894193570219701</v>
      </c>
      <c r="G34" s="218">
        <f t="shared" si="2"/>
        <v>0.20141937944196886</v>
      </c>
      <c r="H34" s="218">
        <f t="shared" si="2"/>
        <v>0.3197741854575373</v>
      </c>
      <c r="I34" s="218">
        <f t="shared" si="2"/>
        <v>2.5611612916954103</v>
      </c>
      <c r="J34" s="218">
        <f t="shared" si="2"/>
        <v>4.8094193320120535</v>
      </c>
      <c r="K34" s="218">
        <f t="shared" si="2"/>
        <v>5.86080648053077</v>
      </c>
      <c r="L34" s="218">
        <f t="shared" si="2"/>
        <v>6.7926773678871895</v>
      </c>
      <c r="M34" s="218">
        <f t="shared" si="2"/>
        <v>6.8253226011030135</v>
      </c>
      <c r="N34" s="218">
        <f t="shared" si="2"/>
        <v>6.3930322239475865</v>
      </c>
      <c r="O34" s="218">
        <f t="shared" si="2"/>
        <v>6.064580671248898</v>
      </c>
      <c r="P34" s="218">
        <f t="shared" si="2"/>
        <v>5.606161244453922</v>
      </c>
      <c r="Q34" s="218">
        <f t="shared" si="2"/>
        <v>4.5828709640810565</v>
      </c>
      <c r="R34" s="218">
        <f t="shared" si="2"/>
        <v>3.1679677559483435</v>
      </c>
      <c r="S34" s="218">
        <f aca="true" t="shared" si="3" ref="S34:Y34">AVERAGE(S3:S33)</f>
        <v>2.0163870835977216</v>
      </c>
      <c r="T34" s="218">
        <f t="shared" si="3"/>
        <v>1.512096794141877</v>
      </c>
      <c r="U34" s="218">
        <f t="shared" si="3"/>
        <v>1.5360645143495453</v>
      </c>
      <c r="V34" s="218">
        <f t="shared" si="3"/>
        <v>1.4379677291839355</v>
      </c>
      <c r="W34" s="218">
        <f t="shared" si="3"/>
        <v>1.1101612883710092</v>
      </c>
      <c r="X34" s="218">
        <f t="shared" si="3"/>
        <v>0.9360967938217425</v>
      </c>
      <c r="Y34" s="218">
        <f t="shared" si="3"/>
        <v>0.8028064548007904</v>
      </c>
      <c r="Z34" s="218">
        <f>AVERAGE(B3:Y33)</f>
        <v>2.730227148410694</v>
      </c>
      <c r="AA34" s="219">
        <f>(AVERAGE(最高))</f>
        <v>7.798806475054834</v>
      </c>
      <c r="AB34" s="220"/>
      <c r="AC34" s="221"/>
      <c r="AD34" s="219">
        <f>(AVERAGE(最低))</f>
        <v>-1.6952903357244307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1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26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13.5</v>
      </c>
      <c r="C46" s="3">
        <v>15</v>
      </c>
      <c r="D46" s="159" t="s">
        <v>36</v>
      </c>
      <c r="E46" s="198"/>
      <c r="F46" s="156"/>
      <c r="G46" s="166">
        <f>MIN(最低)</f>
        <v>-5.236999988555908</v>
      </c>
      <c r="H46" s="3">
        <v>3</v>
      </c>
      <c r="I46" s="256" t="s">
        <v>15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95"/>
      <c r="D48" s="196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10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 t="s">
        <v>349</v>
      </c>
      <c r="C3" s="208" t="s">
        <v>349</v>
      </c>
      <c r="D3" s="208" t="s">
        <v>349</v>
      </c>
      <c r="E3" s="208" t="s">
        <v>349</v>
      </c>
      <c r="F3" s="208" t="s">
        <v>349</v>
      </c>
      <c r="G3" s="208" t="s">
        <v>349</v>
      </c>
      <c r="H3" s="208" t="s">
        <v>349</v>
      </c>
      <c r="I3" s="208" t="s">
        <v>349</v>
      </c>
      <c r="J3" s="208" t="s">
        <v>349</v>
      </c>
      <c r="K3" s="208" t="s">
        <v>349</v>
      </c>
      <c r="L3" s="208" t="s">
        <v>349</v>
      </c>
      <c r="M3" s="208" t="s">
        <v>349</v>
      </c>
      <c r="N3" s="208" t="s">
        <v>349</v>
      </c>
      <c r="O3" s="208" t="s">
        <v>349</v>
      </c>
      <c r="P3" s="208" t="s">
        <v>349</v>
      </c>
      <c r="Q3" s="208" t="s">
        <v>349</v>
      </c>
      <c r="R3" s="208" t="s">
        <v>349</v>
      </c>
      <c r="S3" s="208" t="s">
        <v>349</v>
      </c>
      <c r="T3" s="208" t="s">
        <v>349</v>
      </c>
      <c r="U3" s="208" t="s">
        <v>349</v>
      </c>
      <c r="V3" s="208" t="s">
        <v>349</v>
      </c>
      <c r="W3" s="208" t="s">
        <v>349</v>
      </c>
      <c r="X3" s="208" t="s">
        <v>349</v>
      </c>
      <c r="Y3" s="208" t="s">
        <v>349</v>
      </c>
      <c r="Z3" s="215" t="s">
        <v>349</v>
      </c>
      <c r="AA3" s="151" t="s">
        <v>349</v>
      </c>
      <c r="AB3" s="152"/>
      <c r="AC3" s="2">
        <v>1</v>
      </c>
      <c r="AD3" s="151" t="s">
        <v>349</v>
      </c>
      <c r="AE3" s="254"/>
      <c r="AF3" s="1"/>
    </row>
    <row r="4" spans="1:32" ht="11.25" customHeight="1">
      <c r="A4" s="216">
        <v>2</v>
      </c>
      <c r="B4" s="208" t="s">
        <v>349</v>
      </c>
      <c r="C4" s="208" t="s">
        <v>349</v>
      </c>
      <c r="D4" s="208" t="s">
        <v>349</v>
      </c>
      <c r="E4" s="208" t="s">
        <v>349</v>
      </c>
      <c r="F4" s="208" t="s">
        <v>349</v>
      </c>
      <c r="G4" s="208" t="s">
        <v>349</v>
      </c>
      <c r="H4" s="208" t="s">
        <v>349</v>
      </c>
      <c r="I4" s="208" t="s">
        <v>349</v>
      </c>
      <c r="J4" s="208" t="s">
        <v>349</v>
      </c>
      <c r="K4" s="208" t="s">
        <v>349</v>
      </c>
      <c r="L4" s="208" t="s">
        <v>349</v>
      </c>
      <c r="M4" s="208" t="s">
        <v>349</v>
      </c>
      <c r="N4" s="208" t="s">
        <v>349</v>
      </c>
      <c r="O4" s="208" t="s">
        <v>349</v>
      </c>
      <c r="P4" s="208" t="s">
        <v>349</v>
      </c>
      <c r="Q4" s="208" t="s">
        <v>349</v>
      </c>
      <c r="R4" s="208" t="s">
        <v>349</v>
      </c>
      <c r="S4" s="209" t="s">
        <v>349</v>
      </c>
      <c r="T4" s="208" t="s">
        <v>349</v>
      </c>
      <c r="U4" s="208" t="s">
        <v>349</v>
      </c>
      <c r="V4" s="208" t="s">
        <v>349</v>
      </c>
      <c r="W4" s="208" t="s">
        <v>349</v>
      </c>
      <c r="X4" s="208" t="s">
        <v>349</v>
      </c>
      <c r="Y4" s="208" t="s">
        <v>349</v>
      </c>
      <c r="Z4" s="215" t="s">
        <v>349</v>
      </c>
      <c r="AA4" s="151" t="s">
        <v>349</v>
      </c>
      <c r="AB4" s="152"/>
      <c r="AC4" s="2">
        <v>2</v>
      </c>
      <c r="AD4" s="151" t="s">
        <v>349</v>
      </c>
      <c r="AE4" s="254"/>
      <c r="AF4" s="1"/>
    </row>
    <row r="5" spans="1:32" ht="11.25" customHeight="1">
      <c r="A5" s="216">
        <v>3</v>
      </c>
      <c r="B5" s="208" t="s">
        <v>349</v>
      </c>
      <c r="C5" s="208" t="s">
        <v>349</v>
      </c>
      <c r="D5" s="208" t="s">
        <v>349</v>
      </c>
      <c r="E5" s="208" t="s">
        <v>349</v>
      </c>
      <c r="F5" s="208" t="s">
        <v>349</v>
      </c>
      <c r="G5" s="208" t="s">
        <v>349</v>
      </c>
      <c r="H5" s="208" t="s">
        <v>349</v>
      </c>
      <c r="I5" s="208" t="s">
        <v>349</v>
      </c>
      <c r="J5" s="208" t="s">
        <v>349</v>
      </c>
      <c r="K5" s="208" t="s">
        <v>349</v>
      </c>
      <c r="L5" s="208" t="s">
        <v>349</v>
      </c>
      <c r="M5" s="208" t="s">
        <v>349</v>
      </c>
      <c r="N5" s="208" t="s">
        <v>349</v>
      </c>
      <c r="O5" s="208" t="s">
        <v>349</v>
      </c>
      <c r="P5" s="208" t="s">
        <v>349</v>
      </c>
      <c r="Q5" s="208" t="s">
        <v>349</v>
      </c>
      <c r="R5" s="208" t="s">
        <v>349</v>
      </c>
      <c r="S5" s="208" t="s">
        <v>349</v>
      </c>
      <c r="T5" s="208" t="s">
        <v>349</v>
      </c>
      <c r="U5" s="208" t="s">
        <v>349</v>
      </c>
      <c r="V5" s="208" t="s">
        <v>349</v>
      </c>
      <c r="W5" s="208" t="s">
        <v>349</v>
      </c>
      <c r="X5" s="208" t="s">
        <v>349</v>
      </c>
      <c r="Y5" s="208" t="s">
        <v>349</v>
      </c>
      <c r="Z5" s="215" t="s">
        <v>349</v>
      </c>
      <c r="AA5" s="151" t="s">
        <v>349</v>
      </c>
      <c r="AB5" s="152"/>
      <c r="AC5" s="2">
        <v>3</v>
      </c>
      <c r="AD5" s="151" t="s">
        <v>349</v>
      </c>
      <c r="AE5" s="254"/>
      <c r="AF5" s="1"/>
    </row>
    <row r="6" spans="1:32" ht="11.25" customHeight="1">
      <c r="A6" s="216">
        <v>4</v>
      </c>
      <c r="B6" s="208" t="s">
        <v>349</v>
      </c>
      <c r="C6" s="208" t="s">
        <v>349</v>
      </c>
      <c r="D6" s="208" t="s">
        <v>349</v>
      </c>
      <c r="E6" s="208" t="s">
        <v>349</v>
      </c>
      <c r="F6" s="208" t="s">
        <v>349</v>
      </c>
      <c r="G6" s="208" t="s">
        <v>349</v>
      </c>
      <c r="H6" s="208" t="s">
        <v>349</v>
      </c>
      <c r="I6" s="208" t="s">
        <v>349</v>
      </c>
      <c r="J6" s="208" t="s">
        <v>349</v>
      </c>
      <c r="K6" s="208" t="s">
        <v>349</v>
      </c>
      <c r="L6" s="208" t="s">
        <v>349</v>
      </c>
      <c r="M6" s="208" t="s">
        <v>349</v>
      </c>
      <c r="N6" s="208" t="s">
        <v>349</v>
      </c>
      <c r="O6" s="208" t="s">
        <v>349</v>
      </c>
      <c r="P6" s="208" t="s">
        <v>349</v>
      </c>
      <c r="Q6" s="208" t="s">
        <v>349</v>
      </c>
      <c r="R6" s="208" t="s">
        <v>349</v>
      </c>
      <c r="S6" s="208" t="s">
        <v>349</v>
      </c>
      <c r="T6" s="208" t="s">
        <v>349</v>
      </c>
      <c r="U6" s="208" t="s">
        <v>349</v>
      </c>
      <c r="V6" s="208" t="s">
        <v>349</v>
      </c>
      <c r="W6" s="208" t="s">
        <v>349</v>
      </c>
      <c r="X6" s="208" t="s">
        <v>349</v>
      </c>
      <c r="Y6" s="208" t="s">
        <v>349</v>
      </c>
      <c r="Z6" s="215" t="s">
        <v>349</v>
      </c>
      <c r="AA6" s="151" t="s">
        <v>349</v>
      </c>
      <c r="AB6" s="152"/>
      <c r="AC6" s="2">
        <v>4</v>
      </c>
      <c r="AD6" s="151" t="s">
        <v>349</v>
      </c>
      <c r="AE6" s="254"/>
      <c r="AF6" s="1"/>
    </row>
    <row r="7" spans="1:32" ht="11.25" customHeight="1">
      <c r="A7" s="216">
        <v>5</v>
      </c>
      <c r="B7" s="208" t="s">
        <v>349</v>
      </c>
      <c r="C7" s="208" t="s">
        <v>349</v>
      </c>
      <c r="D7" s="208" t="s">
        <v>349</v>
      </c>
      <c r="E7" s="208" t="s">
        <v>349</v>
      </c>
      <c r="F7" s="208" t="s">
        <v>349</v>
      </c>
      <c r="G7" s="208" t="s">
        <v>349</v>
      </c>
      <c r="H7" s="208" t="s">
        <v>349</v>
      </c>
      <c r="I7" s="208" t="s">
        <v>349</v>
      </c>
      <c r="J7" s="208" t="s">
        <v>349</v>
      </c>
      <c r="K7" s="208" t="s">
        <v>349</v>
      </c>
      <c r="L7" s="208" t="s">
        <v>349</v>
      </c>
      <c r="M7" s="208" t="s">
        <v>349</v>
      </c>
      <c r="N7" s="208" t="s">
        <v>349</v>
      </c>
      <c r="O7" s="208" t="s">
        <v>349</v>
      </c>
      <c r="P7" s="208" t="s">
        <v>349</v>
      </c>
      <c r="Q7" s="208" t="s">
        <v>349</v>
      </c>
      <c r="R7" s="208" t="s">
        <v>349</v>
      </c>
      <c r="S7" s="208" t="s">
        <v>349</v>
      </c>
      <c r="T7" s="208" t="s">
        <v>349</v>
      </c>
      <c r="U7" s="208" t="s">
        <v>349</v>
      </c>
      <c r="V7" s="208" t="s">
        <v>349</v>
      </c>
      <c r="W7" s="208" t="s">
        <v>349</v>
      </c>
      <c r="X7" s="208" t="s">
        <v>349</v>
      </c>
      <c r="Y7" s="208" t="s">
        <v>349</v>
      </c>
      <c r="Z7" s="215" t="s">
        <v>349</v>
      </c>
      <c r="AA7" s="151" t="s">
        <v>349</v>
      </c>
      <c r="AB7" s="152"/>
      <c r="AC7" s="2">
        <v>5</v>
      </c>
      <c r="AD7" s="151" t="s">
        <v>349</v>
      </c>
      <c r="AE7" s="254"/>
      <c r="AF7" s="1"/>
    </row>
    <row r="8" spans="1:32" ht="11.25" customHeight="1">
      <c r="A8" s="216">
        <v>6</v>
      </c>
      <c r="B8" s="208" t="s">
        <v>349</v>
      </c>
      <c r="C8" s="208" t="s">
        <v>349</v>
      </c>
      <c r="D8" s="208" t="s">
        <v>349</v>
      </c>
      <c r="E8" s="208" t="s">
        <v>349</v>
      </c>
      <c r="F8" s="208" t="s">
        <v>349</v>
      </c>
      <c r="G8" s="208" t="s">
        <v>349</v>
      </c>
      <c r="H8" s="208" t="s">
        <v>349</v>
      </c>
      <c r="I8" s="208" t="s">
        <v>349</v>
      </c>
      <c r="J8" s="208" t="s">
        <v>349</v>
      </c>
      <c r="K8" s="208" t="s">
        <v>349</v>
      </c>
      <c r="L8" s="208" t="s">
        <v>349</v>
      </c>
      <c r="M8" s="208" t="s">
        <v>349</v>
      </c>
      <c r="N8" s="208" t="s">
        <v>349</v>
      </c>
      <c r="O8" s="208" t="s">
        <v>349</v>
      </c>
      <c r="P8" s="208" t="s">
        <v>349</v>
      </c>
      <c r="Q8" s="208" t="s">
        <v>349</v>
      </c>
      <c r="R8" s="208" t="s">
        <v>349</v>
      </c>
      <c r="S8" s="208" t="s">
        <v>349</v>
      </c>
      <c r="T8" s="208" t="s">
        <v>349</v>
      </c>
      <c r="U8" s="208" t="s">
        <v>349</v>
      </c>
      <c r="V8" s="208" t="s">
        <v>349</v>
      </c>
      <c r="W8" s="208" t="s">
        <v>349</v>
      </c>
      <c r="X8" s="208" t="s">
        <v>349</v>
      </c>
      <c r="Y8" s="208" t="s">
        <v>349</v>
      </c>
      <c r="Z8" s="215" t="s">
        <v>349</v>
      </c>
      <c r="AA8" s="151" t="s">
        <v>349</v>
      </c>
      <c r="AB8" s="152"/>
      <c r="AC8" s="2">
        <v>6</v>
      </c>
      <c r="AD8" s="151" t="s">
        <v>349</v>
      </c>
      <c r="AE8" s="254"/>
      <c r="AF8" s="1"/>
    </row>
    <row r="9" spans="1:32" ht="11.25" customHeight="1">
      <c r="A9" s="216">
        <v>7</v>
      </c>
      <c r="B9" s="208" t="s">
        <v>349</v>
      </c>
      <c r="C9" s="208" t="s">
        <v>349</v>
      </c>
      <c r="D9" s="208" t="s">
        <v>349</v>
      </c>
      <c r="E9" s="208" t="s">
        <v>349</v>
      </c>
      <c r="F9" s="208" t="s">
        <v>349</v>
      </c>
      <c r="G9" s="208" t="s">
        <v>349</v>
      </c>
      <c r="H9" s="208" t="s">
        <v>349</v>
      </c>
      <c r="I9" s="208" t="s">
        <v>349</v>
      </c>
      <c r="J9" s="208" t="s">
        <v>349</v>
      </c>
      <c r="K9" s="208" t="s">
        <v>349</v>
      </c>
      <c r="L9" s="208" t="s">
        <v>349</v>
      </c>
      <c r="M9" s="208" t="s">
        <v>349</v>
      </c>
      <c r="N9" s="208" t="s">
        <v>349</v>
      </c>
      <c r="O9" s="208" t="s">
        <v>349</v>
      </c>
      <c r="P9" s="208" t="s">
        <v>349</v>
      </c>
      <c r="Q9" s="208" t="s">
        <v>349</v>
      </c>
      <c r="R9" s="208" t="s">
        <v>349</v>
      </c>
      <c r="S9" s="208" t="s">
        <v>349</v>
      </c>
      <c r="T9" s="208" t="s">
        <v>349</v>
      </c>
      <c r="U9" s="208" t="s">
        <v>349</v>
      </c>
      <c r="V9" s="208" t="s">
        <v>349</v>
      </c>
      <c r="W9" s="208" t="s">
        <v>349</v>
      </c>
      <c r="X9" s="208" t="s">
        <v>349</v>
      </c>
      <c r="Y9" s="208" t="s">
        <v>349</v>
      </c>
      <c r="Z9" s="215" t="s">
        <v>349</v>
      </c>
      <c r="AA9" s="151" t="s">
        <v>349</v>
      </c>
      <c r="AB9" s="152"/>
      <c r="AC9" s="2">
        <v>7</v>
      </c>
      <c r="AD9" s="151" t="s">
        <v>349</v>
      </c>
      <c r="AE9" s="254"/>
      <c r="AF9" s="1"/>
    </row>
    <row r="10" spans="1:32" ht="11.25" customHeight="1">
      <c r="A10" s="216">
        <v>8</v>
      </c>
      <c r="B10" s="208" t="s">
        <v>349</v>
      </c>
      <c r="C10" s="208" t="s">
        <v>349</v>
      </c>
      <c r="D10" s="208" t="s">
        <v>349</v>
      </c>
      <c r="E10" s="208" t="s">
        <v>349</v>
      </c>
      <c r="F10" s="208" t="s">
        <v>349</v>
      </c>
      <c r="G10" s="208" t="s">
        <v>349</v>
      </c>
      <c r="H10" s="208" t="s">
        <v>349</v>
      </c>
      <c r="I10" s="208" t="s">
        <v>349</v>
      </c>
      <c r="J10" s="208" t="s">
        <v>349</v>
      </c>
      <c r="K10" s="208" t="s">
        <v>349</v>
      </c>
      <c r="L10" s="208" t="s">
        <v>349</v>
      </c>
      <c r="M10" s="208" t="s">
        <v>349</v>
      </c>
      <c r="N10" s="208" t="s">
        <v>349</v>
      </c>
      <c r="O10" s="208" t="s">
        <v>349</v>
      </c>
      <c r="P10" s="208" t="s">
        <v>349</v>
      </c>
      <c r="Q10" s="208" t="s">
        <v>349</v>
      </c>
      <c r="R10" s="208" t="s">
        <v>349</v>
      </c>
      <c r="S10" s="208" t="s">
        <v>349</v>
      </c>
      <c r="T10" s="208" t="s">
        <v>349</v>
      </c>
      <c r="U10" s="208" t="s">
        <v>349</v>
      </c>
      <c r="V10" s="208" t="s">
        <v>349</v>
      </c>
      <c r="W10" s="208" t="s">
        <v>349</v>
      </c>
      <c r="X10" s="208" t="s">
        <v>349</v>
      </c>
      <c r="Y10" s="208" t="s">
        <v>349</v>
      </c>
      <c r="Z10" s="215" t="s">
        <v>349</v>
      </c>
      <c r="AA10" s="151" t="s">
        <v>349</v>
      </c>
      <c r="AB10" s="152"/>
      <c r="AC10" s="2">
        <v>8</v>
      </c>
      <c r="AD10" s="151" t="s">
        <v>349</v>
      </c>
      <c r="AE10" s="254"/>
      <c r="AF10" s="1"/>
    </row>
    <row r="11" spans="1:32" ht="11.25" customHeight="1">
      <c r="A11" s="216">
        <v>9</v>
      </c>
      <c r="B11" s="208" t="s">
        <v>349</v>
      </c>
      <c r="C11" s="208" t="s">
        <v>349</v>
      </c>
      <c r="D11" s="208" t="s">
        <v>349</v>
      </c>
      <c r="E11" s="208" t="s">
        <v>349</v>
      </c>
      <c r="F11" s="208" t="s">
        <v>349</v>
      </c>
      <c r="G11" s="208" t="s">
        <v>349</v>
      </c>
      <c r="H11" s="208" t="s">
        <v>349</v>
      </c>
      <c r="I11" s="208" t="s">
        <v>349</v>
      </c>
      <c r="J11" s="208" t="s">
        <v>349</v>
      </c>
      <c r="K11" s="208" t="s">
        <v>349</v>
      </c>
      <c r="L11" s="208" t="s">
        <v>349</v>
      </c>
      <c r="M11" s="208" t="s">
        <v>349</v>
      </c>
      <c r="N11" s="208" t="s">
        <v>349</v>
      </c>
      <c r="O11" s="208" t="s">
        <v>349</v>
      </c>
      <c r="P11" s="208" t="s">
        <v>349</v>
      </c>
      <c r="Q11" s="208" t="s">
        <v>349</v>
      </c>
      <c r="R11" s="208" t="s">
        <v>349</v>
      </c>
      <c r="S11" s="208" t="s">
        <v>349</v>
      </c>
      <c r="T11" s="208" t="s">
        <v>349</v>
      </c>
      <c r="U11" s="208" t="s">
        <v>349</v>
      </c>
      <c r="V11" s="208" t="s">
        <v>349</v>
      </c>
      <c r="W11" s="208" t="s">
        <v>349</v>
      </c>
      <c r="X11" s="208" t="s">
        <v>349</v>
      </c>
      <c r="Y11" s="208" t="s">
        <v>349</v>
      </c>
      <c r="Z11" s="215" t="s">
        <v>349</v>
      </c>
      <c r="AA11" s="151" t="s">
        <v>349</v>
      </c>
      <c r="AB11" s="152"/>
      <c r="AC11" s="2">
        <v>9</v>
      </c>
      <c r="AD11" s="151" t="s">
        <v>349</v>
      </c>
      <c r="AE11" s="254"/>
      <c r="AF11" s="1"/>
    </row>
    <row r="12" spans="1:32" ht="11.25" customHeight="1">
      <c r="A12" s="224">
        <v>10</v>
      </c>
      <c r="B12" s="210" t="s">
        <v>349</v>
      </c>
      <c r="C12" s="210" t="s">
        <v>349</v>
      </c>
      <c r="D12" s="210" t="s">
        <v>349</v>
      </c>
      <c r="E12" s="210" t="s">
        <v>349</v>
      </c>
      <c r="F12" s="210" t="s">
        <v>349</v>
      </c>
      <c r="G12" s="210" t="s">
        <v>349</v>
      </c>
      <c r="H12" s="210" t="s">
        <v>349</v>
      </c>
      <c r="I12" s="210" t="s">
        <v>349</v>
      </c>
      <c r="J12" s="210" t="s">
        <v>349</v>
      </c>
      <c r="K12" s="210" t="s">
        <v>349</v>
      </c>
      <c r="L12" s="210" t="s">
        <v>349</v>
      </c>
      <c r="M12" s="210" t="s">
        <v>349</v>
      </c>
      <c r="N12" s="210" t="s">
        <v>349</v>
      </c>
      <c r="O12" s="210" t="s">
        <v>349</v>
      </c>
      <c r="P12" s="210" t="s">
        <v>349</v>
      </c>
      <c r="Q12" s="210" t="s">
        <v>349</v>
      </c>
      <c r="R12" s="210" t="s">
        <v>349</v>
      </c>
      <c r="S12" s="210" t="s">
        <v>349</v>
      </c>
      <c r="T12" s="210" t="s">
        <v>349</v>
      </c>
      <c r="U12" s="210" t="s">
        <v>349</v>
      </c>
      <c r="V12" s="210" t="s">
        <v>349</v>
      </c>
      <c r="W12" s="210" t="s">
        <v>349</v>
      </c>
      <c r="X12" s="210" t="s">
        <v>349</v>
      </c>
      <c r="Y12" s="210" t="s">
        <v>349</v>
      </c>
      <c r="Z12" s="225" t="s">
        <v>349</v>
      </c>
      <c r="AA12" s="157" t="s">
        <v>349</v>
      </c>
      <c r="AB12" s="211"/>
      <c r="AC12" s="212">
        <v>10</v>
      </c>
      <c r="AD12" s="157" t="s">
        <v>349</v>
      </c>
      <c r="AE12" s="255"/>
      <c r="AF12" s="1"/>
    </row>
    <row r="13" spans="1:32" ht="11.25" customHeight="1">
      <c r="A13" s="216">
        <v>11</v>
      </c>
      <c r="B13" s="208" t="s">
        <v>349</v>
      </c>
      <c r="C13" s="208" t="s">
        <v>349</v>
      </c>
      <c r="D13" s="208" t="s">
        <v>349</v>
      </c>
      <c r="E13" s="208" t="s">
        <v>349</v>
      </c>
      <c r="F13" s="208" t="s">
        <v>349</v>
      </c>
      <c r="G13" s="208" t="s">
        <v>349</v>
      </c>
      <c r="H13" s="208" t="s">
        <v>349</v>
      </c>
      <c r="I13" s="208" t="s">
        <v>349</v>
      </c>
      <c r="J13" s="208" t="s">
        <v>349</v>
      </c>
      <c r="K13" s="208" t="s">
        <v>349</v>
      </c>
      <c r="L13" s="208" t="s">
        <v>349</v>
      </c>
      <c r="M13" s="208" t="s">
        <v>349</v>
      </c>
      <c r="N13" s="208" t="s">
        <v>349</v>
      </c>
      <c r="O13" s="208" t="s">
        <v>349</v>
      </c>
      <c r="P13" s="208" t="s">
        <v>349</v>
      </c>
      <c r="Q13" s="208" t="s">
        <v>349</v>
      </c>
      <c r="R13" s="208" t="s">
        <v>349</v>
      </c>
      <c r="S13" s="208" t="s">
        <v>349</v>
      </c>
      <c r="T13" s="208" t="s">
        <v>349</v>
      </c>
      <c r="U13" s="208" t="s">
        <v>349</v>
      </c>
      <c r="V13" s="208" t="s">
        <v>349</v>
      </c>
      <c r="W13" s="208" t="s">
        <v>349</v>
      </c>
      <c r="X13" s="208" t="s">
        <v>349</v>
      </c>
      <c r="Y13" s="208" t="s">
        <v>349</v>
      </c>
      <c r="Z13" s="215" t="s">
        <v>349</v>
      </c>
      <c r="AA13" s="151" t="s">
        <v>349</v>
      </c>
      <c r="AB13" s="152"/>
      <c r="AC13" s="2">
        <v>11</v>
      </c>
      <c r="AD13" s="151" t="s">
        <v>349</v>
      </c>
      <c r="AE13" s="254"/>
      <c r="AF13" s="1"/>
    </row>
    <row r="14" spans="1:32" ht="11.25" customHeight="1">
      <c r="A14" s="216">
        <v>12</v>
      </c>
      <c r="B14" s="208" t="s">
        <v>349</v>
      </c>
      <c r="C14" s="208" t="s">
        <v>349</v>
      </c>
      <c r="D14" s="208" t="s">
        <v>349</v>
      </c>
      <c r="E14" s="208" t="s">
        <v>349</v>
      </c>
      <c r="F14" s="208" t="s">
        <v>349</v>
      </c>
      <c r="G14" s="208" t="s">
        <v>349</v>
      </c>
      <c r="H14" s="208" t="s">
        <v>349</v>
      </c>
      <c r="I14" s="208" t="s">
        <v>349</v>
      </c>
      <c r="J14" s="208" t="s">
        <v>349</v>
      </c>
      <c r="K14" s="208" t="s">
        <v>349</v>
      </c>
      <c r="L14" s="208" t="s">
        <v>349</v>
      </c>
      <c r="M14" s="208" t="s">
        <v>349</v>
      </c>
      <c r="N14" s="208" t="s">
        <v>349</v>
      </c>
      <c r="O14" s="208" t="s">
        <v>349</v>
      </c>
      <c r="P14" s="208" t="s">
        <v>349</v>
      </c>
      <c r="Q14" s="208" t="s">
        <v>349</v>
      </c>
      <c r="R14" s="208" t="s">
        <v>349</v>
      </c>
      <c r="S14" s="208" t="s">
        <v>349</v>
      </c>
      <c r="T14" s="208" t="s">
        <v>349</v>
      </c>
      <c r="U14" s="208" t="s">
        <v>349</v>
      </c>
      <c r="V14" s="208" t="s">
        <v>349</v>
      </c>
      <c r="W14" s="208" t="s">
        <v>349</v>
      </c>
      <c r="X14" s="208" t="s">
        <v>349</v>
      </c>
      <c r="Y14" s="208" t="s">
        <v>349</v>
      </c>
      <c r="Z14" s="215" t="s">
        <v>349</v>
      </c>
      <c r="AA14" s="151" t="s">
        <v>349</v>
      </c>
      <c r="AB14" s="152"/>
      <c r="AC14" s="2">
        <v>12</v>
      </c>
      <c r="AD14" s="151" t="s">
        <v>349</v>
      </c>
      <c r="AE14" s="254"/>
      <c r="AF14" s="1"/>
    </row>
    <row r="15" spans="1:32" ht="11.25" customHeight="1">
      <c r="A15" s="216">
        <v>13</v>
      </c>
      <c r="B15" s="208" t="s">
        <v>349</v>
      </c>
      <c r="C15" s="208" t="s">
        <v>349</v>
      </c>
      <c r="D15" s="208" t="s">
        <v>349</v>
      </c>
      <c r="E15" s="208" t="s">
        <v>349</v>
      </c>
      <c r="F15" s="208" t="s">
        <v>349</v>
      </c>
      <c r="G15" s="208" t="s">
        <v>349</v>
      </c>
      <c r="H15" s="208" t="s">
        <v>349</v>
      </c>
      <c r="I15" s="208" t="s">
        <v>349</v>
      </c>
      <c r="J15" s="208" t="s">
        <v>349</v>
      </c>
      <c r="K15" s="208" t="s">
        <v>349</v>
      </c>
      <c r="L15" s="208" t="s">
        <v>349</v>
      </c>
      <c r="M15" s="208" t="s">
        <v>349</v>
      </c>
      <c r="N15" s="208" t="s">
        <v>349</v>
      </c>
      <c r="O15" s="208" t="s">
        <v>349</v>
      </c>
      <c r="P15" s="208" t="s">
        <v>349</v>
      </c>
      <c r="Q15" s="208" t="s">
        <v>349</v>
      </c>
      <c r="R15" s="208" t="s">
        <v>349</v>
      </c>
      <c r="S15" s="208" t="s">
        <v>349</v>
      </c>
      <c r="T15" s="208" t="s">
        <v>349</v>
      </c>
      <c r="U15" s="208" t="s">
        <v>349</v>
      </c>
      <c r="V15" s="208" t="s">
        <v>349</v>
      </c>
      <c r="W15" s="208" t="s">
        <v>349</v>
      </c>
      <c r="X15" s="208" t="s">
        <v>349</v>
      </c>
      <c r="Y15" s="208" t="s">
        <v>349</v>
      </c>
      <c r="Z15" s="215" t="s">
        <v>349</v>
      </c>
      <c r="AA15" s="151" t="s">
        <v>349</v>
      </c>
      <c r="AB15" s="152"/>
      <c r="AC15" s="2">
        <v>13</v>
      </c>
      <c r="AD15" s="151" t="s">
        <v>349</v>
      </c>
      <c r="AE15" s="254"/>
      <c r="AF15" s="1"/>
    </row>
    <row r="16" spans="1:32" ht="11.25" customHeight="1">
      <c r="A16" s="216">
        <v>14</v>
      </c>
      <c r="B16" s="208" t="s">
        <v>349</v>
      </c>
      <c r="C16" s="208" t="s">
        <v>349</v>
      </c>
      <c r="D16" s="208" t="s">
        <v>349</v>
      </c>
      <c r="E16" s="208" t="s">
        <v>349</v>
      </c>
      <c r="F16" s="208" t="s">
        <v>349</v>
      </c>
      <c r="G16" s="208" t="s">
        <v>349</v>
      </c>
      <c r="H16" s="208" t="s">
        <v>349</v>
      </c>
      <c r="I16" s="208" t="s">
        <v>349</v>
      </c>
      <c r="J16" s="208" t="s">
        <v>349</v>
      </c>
      <c r="K16" s="208" t="s">
        <v>349</v>
      </c>
      <c r="L16" s="208" t="s">
        <v>349</v>
      </c>
      <c r="M16" s="208" t="s">
        <v>349</v>
      </c>
      <c r="N16" s="208" t="s">
        <v>349</v>
      </c>
      <c r="O16" s="208" t="s">
        <v>349</v>
      </c>
      <c r="P16" s="208" t="s">
        <v>349</v>
      </c>
      <c r="Q16" s="208" t="s">
        <v>349</v>
      </c>
      <c r="R16" s="208" t="s">
        <v>349</v>
      </c>
      <c r="S16" s="208" t="s">
        <v>349</v>
      </c>
      <c r="T16" s="208" t="s">
        <v>349</v>
      </c>
      <c r="U16" s="208" t="s">
        <v>349</v>
      </c>
      <c r="V16" s="208" t="s">
        <v>349</v>
      </c>
      <c r="W16" s="208" t="s">
        <v>349</v>
      </c>
      <c r="X16" s="208" t="s">
        <v>349</v>
      </c>
      <c r="Y16" s="208" t="s">
        <v>349</v>
      </c>
      <c r="Z16" s="215" t="s">
        <v>349</v>
      </c>
      <c r="AA16" s="151" t="s">
        <v>349</v>
      </c>
      <c r="AB16" s="152"/>
      <c r="AC16" s="2">
        <v>14</v>
      </c>
      <c r="AD16" s="151" t="s">
        <v>349</v>
      </c>
      <c r="AE16" s="254"/>
      <c r="AF16" s="1"/>
    </row>
    <row r="17" spans="1:32" ht="11.25" customHeight="1">
      <c r="A17" s="216">
        <v>15</v>
      </c>
      <c r="B17" s="208" t="s">
        <v>349</v>
      </c>
      <c r="C17" s="208" t="s">
        <v>349</v>
      </c>
      <c r="D17" s="208" t="s">
        <v>349</v>
      </c>
      <c r="E17" s="208" t="s">
        <v>349</v>
      </c>
      <c r="F17" s="208" t="s">
        <v>349</v>
      </c>
      <c r="G17" s="208" t="s">
        <v>349</v>
      </c>
      <c r="H17" s="208" t="s">
        <v>349</v>
      </c>
      <c r="I17" s="208" t="s">
        <v>349</v>
      </c>
      <c r="J17" s="208" t="s">
        <v>349</v>
      </c>
      <c r="K17" s="208" t="s">
        <v>349</v>
      </c>
      <c r="L17" s="208" t="s">
        <v>349</v>
      </c>
      <c r="M17" s="208" t="s">
        <v>349</v>
      </c>
      <c r="N17" s="208" t="s">
        <v>349</v>
      </c>
      <c r="O17" s="208" t="s">
        <v>349</v>
      </c>
      <c r="P17" s="208" t="s">
        <v>349</v>
      </c>
      <c r="Q17" s="208" t="s">
        <v>349</v>
      </c>
      <c r="R17" s="208" t="s">
        <v>349</v>
      </c>
      <c r="S17" s="208" t="s">
        <v>349</v>
      </c>
      <c r="T17" s="208" t="s">
        <v>349</v>
      </c>
      <c r="U17" s="208" t="s">
        <v>349</v>
      </c>
      <c r="V17" s="208" t="s">
        <v>349</v>
      </c>
      <c r="W17" s="208" t="s">
        <v>349</v>
      </c>
      <c r="X17" s="208" t="s">
        <v>349</v>
      </c>
      <c r="Y17" s="208" t="s">
        <v>349</v>
      </c>
      <c r="Z17" s="215" t="s">
        <v>349</v>
      </c>
      <c r="AA17" s="151" t="s">
        <v>349</v>
      </c>
      <c r="AB17" s="152"/>
      <c r="AC17" s="2">
        <v>15</v>
      </c>
      <c r="AD17" s="151" t="s">
        <v>349</v>
      </c>
      <c r="AE17" s="254"/>
      <c r="AF17" s="1"/>
    </row>
    <row r="18" spans="1:32" ht="11.25" customHeight="1">
      <c r="A18" s="216">
        <v>16</v>
      </c>
      <c r="B18" s="208" t="s">
        <v>349</v>
      </c>
      <c r="C18" s="208" t="s">
        <v>349</v>
      </c>
      <c r="D18" s="208" t="s">
        <v>349</v>
      </c>
      <c r="E18" s="208" t="s">
        <v>349</v>
      </c>
      <c r="F18" s="208" t="s">
        <v>349</v>
      </c>
      <c r="G18" s="208" t="s">
        <v>349</v>
      </c>
      <c r="H18" s="208" t="s">
        <v>349</v>
      </c>
      <c r="I18" s="208" t="s">
        <v>349</v>
      </c>
      <c r="J18" s="208" t="s">
        <v>349</v>
      </c>
      <c r="K18" s="208" t="s">
        <v>349</v>
      </c>
      <c r="L18" s="208" t="s">
        <v>349</v>
      </c>
      <c r="M18" s="208" t="s">
        <v>349</v>
      </c>
      <c r="N18" s="208" t="s">
        <v>349</v>
      </c>
      <c r="O18" s="208" t="s">
        <v>349</v>
      </c>
      <c r="P18" s="208" t="s">
        <v>349</v>
      </c>
      <c r="Q18" s="208" t="s">
        <v>349</v>
      </c>
      <c r="R18" s="208" t="s">
        <v>349</v>
      </c>
      <c r="S18" s="208" t="s">
        <v>349</v>
      </c>
      <c r="T18" s="208" t="s">
        <v>349</v>
      </c>
      <c r="U18" s="208" t="s">
        <v>349</v>
      </c>
      <c r="V18" s="208" t="s">
        <v>349</v>
      </c>
      <c r="W18" s="208" t="s">
        <v>349</v>
      </c>
      <c r="X18" s="208" t="s">
        <v>349</v>
      </c>
      <c r="Y18" s="208" t="s">
        <v>349</v>
      </c>
      <c r="Z18" s="215" t="s">
        <v>349</v>
      </c>
      <c r="AA18" s="151" t="s">
        <v>349</v>
      </c>
      <c r="AB18" s="152"/>
      <c r="AC18" s="2">
        <v>16</v>
      </c>
      <c r="AD18" s="151" t="s">
        <v>349</v>
      </c>
      <c r="AE18" s="254"/>
      <c r="AF18" s="1"/>
    </row>
    <row r="19" spans="1:32" ht="11.25" customHeight="1">
      <c r="A19" s="216">
        <v>17</v>
      </c>
      <c r="B19" s="208" t="s">
        <v>349</v>
      </c>
      <c r="C19" s="208" t="s">
        <v>349</v>
      </c>
      <c r="D19" s="208" t="s">
        <v>349</v>
      </c>
      <c r="E19" s="208" t="s">
        <v>349</v>
      </c>
      <c r="F19" s="208" t="s">
        <v>349</v>
      </c>
      <c r="G19" s="208" t="s">
        <v>349</v>
      </c>
      <c r="H19" s="208" t="s">
        <v>349</v>
      </c>
      <c r="I19" s="208" t="s">
        <v>349</v>
      </c>
      <c r="J19" s="208" t="s">
        <v>349</v>
      </c>
      <c r="K19" s="208" t="s">
        <v>349</v>
      </c>
      <c r="L19" s="208" t="s">
        <v>349</v>
      </c>
      <c r="M19" s="208" t="s">
        <v>349</v>
      </c>
      <c r="N19" s="208" t="s">
        <v>349</v>
      </c>
      <c r="O19" s="208" t="s">
        <v>349</v>
      </c>
      <c r="P19" s="208" t="s">
        <v>349</v>
      </c>
      <c r="Q19" s="208" t="s">
        <v>349</v>
      </c>
      <c r="R19" s="208" t="s">
        <v>349</v>
      </c>
      <c r="S19" s="208" t="s">
        <v>349</v>
      </c>
      <c r="T19" s="208" t="s">
        <v>349</v>
      </c>
      <c r="U19" s="208" t="s">
        <v>349</v>
      </c>
      <c r="V19" s="208" t="s">
        <v>349</v>
      </c>
      <c r="W19" s="208" t="s">
        <v>349</v>
      </c>
      <c r="X19" s="208" t="s">
        <v>349</v>
      </c>
      <c r="Y19" s="208" t="s">
        <v>349</v>
      </c>
      <c r="Z19" s="215" t="s">
        <v>349</v>
      </c>
      <c r="AA19" s="151" t="s">
        <v>349</v>
      </c>
      <c r="AB19" s="152"/>
      <c r="AC19" s="2">
        <v>17</v>
      </c>
      <c r="AD19" s="151" t="s">
        <v>349</v>
      </c>
      <c r="AE19" s="254"/>
      <c r="AF19" s="1"/>
    </row>
    <row r="20" spans="1:32" ht="11.25" customHeight="1">
      <c r="A20" s="216">
        <v>18</v>
      </c>
      <c r="B20" s="208">
        <v>12.399999618530273</v>
      </c>
      <c r="C20" s="208">
        <v>12.010000228881836</v>
      </c>
      <c r="D20" s="208">
        <v>11.890000343322754</v>
      </c>
      <c r="E20" s="208">
        <v>11.770000457763672</v>
      </c>
      <c r="F20" s="208">
        <v>12.5</v>
      </c>
      <c r="G20" s="208">
        <v>12.319999694824219</v>
      </c>
      <c r="H20" s="208">
        <v>14.140000343322754</v>
      </c>
      <c r="I20" s="208">
        <v>15.920000076293945</v>
      </c>
      <c r="J20" s="208">
        <v>17.940000534057617</v>
      </c>
      <c r="K20" s="208">
        <v>19.209999084472656</v>
      </c>
      <c r="L20" s="208">
        <v>18.969999313354492</v>
      </c>
      <c r="M20" s="208">
        <v>19.920000076293945</v>
      </c>
      <c r="N20" s="208">
        <v>17.969999313354492</v>
      </c>
      <c r="O20" s="208">
        <v>16.8799991607666</v>
      </c>
      <c r="P20" s="208">
        <v>17.700000762939453</v>
      </c>
      <c r="Q20" s="208">
        <v>17.360000610351562</v>
      </c>
      <c r="R20" s="208">
        <v>16.219999313354492</v>
      </c>
      <c r="S20" s="208">
        <v>15.75</v>
      </c>
      <c r="T20" s="208">
        <v>15.5600004196167</v>
      </c>
      <c r="U20" s="208">
        <v>16.010000228881836</v>
      </c>
      <c r="V20" s="208">
        <v>15.960000038146973</v>
      </c>
      <c r="W20" s="208">
        <v>15.59000015258789</v>
      </c>
      <c r="X20" s="208">
        <v>14.949999809265137</v>
      </c>
      <c r="Y20" s="208">
        <v>15.520000457763672</v>
      </c>
      <c r="Z20" s="215">
        <f aca="true" t="shared" si="0" ref="Z20:Z33">AVERAGE(B20:Y20)</f>
        <v>15.602500001589457</v>
      </c>
      <c r="AA20" s="151">
        <v>19.979999542236328</v>
      </c>
      <c r="AB20" s="152" t="s">
        <v>34</v>
      </c>
      <c r="AC20" s="2">
        <v>18</v>
      </c>
      <c r="AD20" s="151">
        <v>11.640000343322754</v>
      </c>
      <c r="AE20" s="254" t="s">
        <v>353</v>
      </c>
      <c r="AF20" s="1"/>
    </row>
    <row r="21" spans="1:32" ht="11.25" customHeight="1">
      <c r="A21" s="216">
        <v>19</v>
      </c>
      <c r="B21" s="208">
        <v>16.030000686645508</v>
      </c>
      <c r="C21" s="208">
        <v>15.979999542236328</v>
      </c>
      <c r="D21" s="208">
        <v>15.359999656677246</v>
      </c>
      <c r="E21" s="208">
        <v>14.710000038146973</v>
      </c>
      <c r="F21" s="208">
        <v>14.399999618530273</v>
      </c>
      <c r="G21" s="208">
        <v>14.220000267028809</v>
      </c>
      <c r="H21" s="208">
        <v>15.34000015258789</v>
      </c>
      <c r="I21" s="208">
        <v>16.899999618530273</v>
      </c>
      <c r="J21" s="208">
        <v>18.030000686645508</v>
      </c>
      <c r="K21" s="208">
        <v>18.420000076293945</v>
      </c>
      <c r="L21" s="208">
        <v>21.079999923706055</v>
      </c>
      <c r="M21" s="208">
        <v>19.139999389648438</v>
      </c>
      <c r="N21" s="208">
        <v>18.6200008392334</v>
      </c>
      <c r="O21" s="208">
        <v>17.260000228881836</v>
      </c>
      <c r="P21" s="208">
        <v>16.8799991607666</v>
      </c>
      <c r="Q21" s="208">
        <v>16.610000610351562</v>
      </c>
      <c r="R21" s="208">
        <v>16.510000228881836</v>
      </c>
      <c r="S21" s="208">
        <v>16.139999389648438</v>
      </c>
      <c r="T21" s="208">
        <v>15.609999656677246</v>
      </c>
      <c r="U21" s="208">
        <v>15.100000381469727</v>
      </c>
      <c r="V21" s="208">
        <v>15.029999732971191</v>
      </c>
      <c r="W21" s="208">
        <v>14.920000076293945</v>
      </c>
      <c r="X21" s="208">
        <v>14.819999694824219</v>
      </c>
      <c r="Y21" s="208">
        <v>14.84000015258789</v>
      </c>
      <c r="Z21" s="215">
        <f t="shared" si="0"/>
        <v>16.331249992052715</v>
      </c>
      <c r="AA21" s="151">
        <v>21.770000457763672</v>
      </c>
      <c r="AB21" s="152" t="s">
        <v>223</v>
      </c>
      <c r="AC21" s="2">
        <v>19</v>
      </c>
      <c r="AD21" s="151">
        <v>14.050000190734863</v>
      </c>
      <c r="AE21" s="254" t="s">
        <v>354</v>
      </c>
      <c r="AF21" s="1"/>
    </row>
    <row r="22" spans="1:32" ht="11.25" customHeight="1">
      <c r="A22" s="224">
        <v>20</v>
      </c>
      <c r="B22" s="210">
        <v>14.920000076293945</v>
      </c>
      <c r="C22" s="210">
        <v>15.220000267028809</v>
      </c>
      <c r="D22" s="210">
        <v>15.350000381469727</v>
      </c>
      <c r="E22" s="210">
        <v>15.460000038146973</v>
      </c>
      <c r="F22" s="210">
        <v>15.350000381469727</v>
      </c>
      <c r="G22" s="210">
        <v>15.319999694824219</v>
      </c>
      <c r="H22" s="210">
        <v>15.369999885559082</v>
      </c>
      <c r="I22" s="210">
        <v>15.369999885559082</v>
      </c>
      <c r="J22" s="210">
        <v>15.130000114440918</v>
      </c>
      <c r="K22" s="210">
        <v>14.710000038146973</v>
      </c>
      <c r="L22" s="210">
        <v>14.550000190734863</v>
      </c>
      <c r="M22" s="210">
        <v>13.84000015258789</v>
      </c>
      <c r="N22" s="210">
        <v>13.369999885559082</v>
      </c>
      <c r="O22" s="210">
        <v>13.170000076293945</v>
      </c>
      <c r="P22" s="210">
        <v>13.130000114440918</v>
      </c>
      <c r="Q22" s="210">
        <v>13.199999809265137</v>
      </c>
      <c r="R22" s="210">
        <v>13.039999961853027</v>
      </c>
      <c r="S22" s="210">
        <v>12.829999923706055</v>
      </c>
      <c r="T22" s="210">
        <v>12.8100004196167</v>
      </c>
      <c r="U22" s="210">
        <v>12.84000015258789</v>
      </c>
      <c r="V22" s="210">
        <v>12.899999618530273</v>
      </c>
      <c r="W22" s="210">
        <v>13.15999984741211</v>
      </c>
      <c r="X22" s="210">
        <v>13.239999771118164</v>
      </c>
      <c r="Y22" s="210">
        <v>13.34000015258789</v>
      </c>
      <c r="Z22" s="225">
        <f t="shared" si="0"/>
        <v>14.067500034968058</v>
      </c>
      <c r="AA22" s="157">
        <v>15.550000190734863</v>
      </c>
      <c r="AB22" s="211" t="s">
        <v>30</v>
      </c>
      <c r="AC22" s="212">
        <v>20</v>
      </c>
      <c r="AD22" s="157">
        <v>12.710000038146973</v>
      </c>
      <c r="AE22" s="255" t="s">
        <v>355</v>
      </c>
      <c r="AF22" s="1"/>
    </row>
    <row r="23" spans="1:32" ht="11.25" customHeight="1">
      <c r="A23" s="216">
        <v>21</v>
      </c>
      <c r="B23" s="208">
        <v>13.109999656677246</v>
      </c>
      <c r="C23" s="208">
        <v>13.350000381469727</v>
      </c>
      <c r="D23" s="208">
        <v>13.609999656677246</v>
      </c>
      <c r="E23" s="208">
        <v>13.5600004196167</v>
      </c>
      <c r="F23" s="208">
        <v>13.279999732971191</v>
      </c>
      <c r="G23" s="208">
        <v>13.350000381469727</v>
      </c>
      <c r="H23" s="208">
        <v>13.640000343322754</v>
      </c>
      <c r="I23" s="208">
        <v>14.010000228881836</v>
      </c>
      <c r="J23" s="208">
        <v>14.34000015258789</v>
      </c>
      <c r="K23" s="208">
        <v>14.920000076293945</v>
      </c>
      <c r="L23" s="208">
        <v>15.489999771118164</v>
      </c>
      <c r="M23" s="208">
        <v>15.619999885559082</v>
      </c>
      <c r="N23" s="208">
        <v>15.699999809265137</v>
      </c>
      <c r="O23" s="208">
        <v>15.449999809265137</v>
      </c>
      <c r="P23" s="208">
        <v>14.039999961853027</v>
      </c>
      <c r="Q23" s="208">
        <v>14.460000038146973</v>
      </c>
      <c r="R23" s="208">
        <v>13.470000267028809</v>
      </c>
      <c r="S23" s="208">
        <v>12.510000228881836</v>
      </c>
      <c r="T23" s="208">
        <v>11.789999961853027</v>
      </c>
      <c r="U23" s="208">
        <v>11.5600004196167</v>
      </c>
      <c r="V23" s="208">
        <v>11.670000076293945</v>
      </c>
      <c r="W23" s="208">
        <v>11.319999694824219</v>
      </c>
      <c r="X23" s="208">
        <v>11.329999923706055</v>
      </c>
      <c r="Y23" s="208">
        <v>11.619999885559082</v>
      </c>
      <c r="Z23" s="215">
        <f t="shared" si="0"/>
        <v>13.46666669845581</v>
      </c>
      <c r="AA23" s="151">
        <v>15.9399995803833</v>
      </c>
      <c r="AB23" s="152" t="s">
        <v>156</v>
      </c>
      <c r="AC23" s="2">
        <v>21</v>
      </c>
      <c r="AD23" s="151">
        <v>11.069999694824219</v>
      </c>
      <c r="AE23" s="254" t="s">
        <v>356</v>
      </c>
      <c r="AF23" s="1"/>
    </row>
    <row r="24" spans="1:32" ht="11.25" customHeight="1">
      <c r="A24" s="216">
        <v>22</v>
      </c>
      <c r="B24" s="208">
        <v>11.609999656677246</v>
      </c>
      <c r="C24" s="208">
        <v>11.640000343322754</v>
      </c>
      <c r="D24" s="208">
        <v>10.420000076293945</v>
      </c>
      <c r="E24" s="208">
        <v>9.619999885559082</v>
      </c>
      <c r="F24" s="208">
        <v>10.010000228881836</v>
      </c>
      <c r="G24" s="208">
        <v>10.34000015258789</v>
      </c>
      <c r="H24" s="208">
        <v>11.619999885559082</v>
      </c>
      <c r="I24" s="208">
        <v>14.199999809265137</v>
      </c>
      <c r="J24" s="208">
        <v>15.789999961853027</v>
      </c>
      <c r="K24" s="208">
        <v>15.680000305175781</v>
      </c>
      <c r="L24" s="208">
        <v>16.989999771118164</v>
      </c>
      <c r="M24" s="208">
        <v>17.690000534057617</v>
      </c>
      <c r="N24" s="208">
        <v>17.780000686645508</v>
      </c>
      <c r="O24" s="208">
        <v>16.3799991607666</v>
      </c>
      <c r="P24" s="208">
        <v>15.100000381469727</v>
      </c>
      <c r="Q24" s="208">
        <v>14.529999732971191</v>
      </c>
      <c r="R24" s="208">
        <v>13.550000190734863</v>
      </c>
      <c r="S24" s="208">
        <v>12.350000381469727</v>
      </c>
      <c r="T24" s="208">
        <v>12.270000457763672</v>
      </c>
      <c r="U24" s="208">
        <v>11.960000038146973</v>
      </c>
      <c r="V24" s="208">
        <v>11.579999923706055</v>
      </c>
      <c r="W24" s="208">
        <v>11.510000228881836</v>
      </c>
      <c r="X24" s="208">
        <v>11.25</v>
      </c>
      <c r="Y24" s="208">
        <v>10.979999542236328</v>
      </c>
      <c r="Z24" s="215">
        <f t="shared" si="0"/>
        <v>13.118750055631002</v>
      </c>
      <c r="AA24" s="151">
        <v>18.229999542236328</v>
      </c>
      <c r="AB24" s="152" t="s">
        <v>357</v>
      </c>
      <c r="AC24" s="2">
        <v>22</v>
      </c>
      <c r="AD24" s="151">
        <v>9.399999618530273</v>
      </c>
      <c r="AE24" s="254" t="s">
        <v>358</v>
      </c>
      <c r="AF24" s="1"/>
    </row>
    <row r="25" spans="1:32" ht="11.25" customHeight="1">
      <c r="A25" s="216">
        <v>23</v>
      </c>
      <c r="B25" s="208">
        <v>11.149999618530273</v>
      </c>
      <c r="C25" s="208">
        <v>10.800000190734863</v>
      </c>
      <c r="D25" s="208">
        <v>10.59000015258789</v>
      </c>
      <c r="E25" s="208">
        <v>10.5</v>
      </c>
      <c r="F25" s="208">
        <v>10.40999984741211</v>
      </c>
      <c r="G25" s="208">
        <v>10.40999984741211</v>
      </c>
      <c r="H25" s="208">
        <v>10.380000114440918</v>
      </c>
      <c r="I25" s="208">
        <v>10.920000076293945</v>
      </c>
      <c r="J25" s="208">
        <v>12.140000343322754</v>
      </c>
      <c r="K25" s="208">
        <v>12.579999923706055</v>
      </c>
      <c r="L25" s="208">
        <v>12.270000457763672</v>
      </c>
      <c r="M25" s="208">
        <v>13.510000228881836</v>
      </c>
      <c r="N25" s="208">
        <v>14.300000190734863</v>
      </c>
      <c r="O25" s="208">
        <v>13.489999771118164</v>
      </c>
      <c r="P25" s="208">
        <v>12.829999923706055</v>
      </c>
      <c r="Q25" s="208">
        <v>11.859999656677246</v>
      </c>
      <c r="R25" s="208">
        <v>10.649999618530273</v>
      </c>
      <c r="S25" s="208">
        <v>10.010000228881836</v>
      </c>
      <c r="T25" s="208">
        <v>9.949999809265137</v>
      </c>
      <c r="U25" s="208">
        <v>10.029999732971191</v>
      </c>
      <c r="V25" s="208">
        <v>10.260000228881836</v>
      </c>
      <c r="W25" s="208">
        <v>9.970000267028809</v>
      </c>
      <c r="X25" s="208">
        <v>10.0600004196167</v>
      </c>
      <c r="Y25" s="208">
        <v>10.329999923706055</v>
      </c>
      <c r="Z25" s="215">
        <f t="shared" si="0"/>
        <v>11.225000023841858</v>
      </c>
      <c r="AA25" s="151">
        <v>14.460000038146973</v>
      </c>
      <c r="AB25" s="152" t="s">
        <v>359</v>
      </c>
      <c r="AC25" s="2">
        <v>23</v>
      </c>
      <c r="AD25" s="151">
        <v>9.619999885559082</v>
      </c>
      <c r="AE25" s="254" t="s">
        <v>360</v>
      </c>
      <c r="AF25" s="1"/>
    </row>
    <row r="26" spans="1:32" ht="11.25" customHeight="1">
      <c r="A26" s="216">
        <v>24</v>
      </c>
      <c r="B26" s="208">
        <v>11.4399995803833</v>
      </c>
      <c r="C26" s="208">
        <v>11.170000076293945</v>
      </c>
      <c r="D26" s="208">
        <v>10.640000343322754</v>
      </c>
      <c r="E26" s="208">
        <v>10.729999542236328</v>
      </c>
      <c r="F26" s="208">
        <v>10.609999656677246</v>
      </c>
      <c r="G26" s="208">
        <v>10.550000190734863</v>
      </c>
      <c r="H26" s="208">
        <v>10.59000015258789</v>
      </c>
      <c r="I26" s="208">
        <v>10.670000076293945</v>
      </c>
      <c r="J26" s="208">
        <v>10.949999809265137</v>
      </c>
      <c r="K26" s="208">
        <v>11.140000343322754</v>
      </c>
      <c r="L26" s="208">
        <v>11.479999542236328</v>
      </c>
      <c r="M26" s="208">
        <v>11.739999771118164</v>
      </c>
      <c r="N26" s="208">
        <v>11.75</v>
      </c>
      <c r="O26" s="208">
        <v>11.899999618530273</v>
      </c>
      <c r="P26" s="208">
        <v>11.699999809265137</v>
      </c>
      <c r="Q26" s="208">
        <v>11.539999961853027</v>
      </c>
      <c r="R26" s="208">
        <v>11.40999984741211</v>
      </c>
      <c r="S26" s="208">
        <v>11.369999885559082</v>
      </c>
      <c r="T26" s="208">
        <v>11.239999771118164</v>
      </c>
      <c r="U26" s="208">
        <v>11.59000015258789</v>
      </c>
      <c r="V26" s="208">
        <v>11.130000114440918</v>
      </c>
      <c r="W26" s="208">
        <v>11.3100004196167</v>
      </c>
      <c r="X26" s="208">
        <v>10.960000038146973</v>
      </c>
      <c r="Y26" s="208">
        <v>11.510000228881836</v>
      </c>
      <c r="Z26" s="215">
        <f t="shared" si="0"/>
        <v>11.213333288828531</v>
      </c>
      <c r="AA26" s="151">
        <v>12.09000015258789</v>
      </c>
      <c r="AB26" s="152" t="s">
        <v>361</v>
      </c>
      <c r="AC26" s="2">
        <v>24</v>
      </c>
      <c r="AD26" s="151">
        <v>10.260000228881836</v>
      </c>
      <c r="AE26" s="254" t="s">
        <v>362</v>
      </c>
      <c r="AF26" s="1"/>
    </row>
    <row r="27" spans="1:32" ht="11.25" customHeight="1">
      <c r="A27" s="216">
        <v>25</v>
      </c>
      <c r="B27" s="208">
        <v>11.510000228881836</v>
      </c>
      <c r="C27" s="208">
        <v>10.710000038146973</v>
      </c>
      <c r="D27" s="208">
        <v>10.670000076293945</v>
      </c>
      <c r="E27" s="208">
        <v>10.710000038146973</v>
      </c>
      <c r="F27" s="208">
        <v>10.3100004196167</v>
      </c>
      <c r="G27" s="208">
        <v>9.90999984741211</v>
      </c>
      <c r="H27" s="208">
        <v>10.489999771118164</v>
      </c>
      <c r="I27" s="208">
        <v>12.529999732971191</v>
      </c>
      <c r="J27" s="208">
        <v>14.710000038146973</v>
      </c>
      <c r="K27" s="208">
        <v>14.520000457763672</v>
      </c>
      <c r="L27" s="208">
        <v>16.549999237060547</v>
      </c>
      <c r="M27" s="208">
        <v>16.030000686645508</v>
      </c>
      <c r="N27" s="208">
        <v>15.420000076293945</v>
      </c>
      <c r="O27" s="208">
        <v>14.550000190734863</v>
      </c>
      <c r="P27" s="208">
        <v>13.949999809265137</v>
      </c>
      <c r="Q27" s="208">
        <v>13.029999732971191</v>
      </c>
      <c r="R27" s="208">
        <v>11.65999984741211</v>
      </c>
      <c r="S27" s="208">
        <v>10.850000381469727</v>
      </c>
      <c r="T27" s="208">
        <v>10.539999961853027</v>
      </c>
      <c r="U27" s="208">
        <v>10.260000228881836</v>
      </c>
      <c r="V27" s="208">
        <v>9.930000305175781</v>
      </c>
      <c r="W27" s="208">
        <v>9.149999618530273</v>
      </c>
      <c r="X27" s="208">
        <v>9.470000267028809</v>
      </c>
      <c r="Y27" s="208">
        <v>9.6899995803833</v>
      </c>
      <c r="Z27" s="215">
        <f t="shared" si="0"/>
        <v>11.964583357175192</v>
      </c>
      <c r="AA27" s="151">
        <v>17.8799991607666</v>
      </c>
      <c r="AB27" s="152" t="s">
        <v>118</v>
      </c>
      <c r="AC27" s="2">
        <v>25</v>
      </c>
      <c r="AD27" s="151">
        <v>8.729999542236328</v>
      </c>
      <c r="AE27" s="254" t="s">
        <v>363</v>
      </c>
      <c r="AF27" s="1"/>
    </row>
    <row r="28" spans="1:32" ht="11.25" customHeight="1">
      <c r="A28" s="216">
        <v>26</v>
      </c>
      <c r="B28" s="208">
        <v>9.59000015258789</v>
      </c>
      <c r="C28" s="208">
        <v>9.779999732971191</v>
      </c>
      <c r="D28" s="208">
        <v>9.920000076293945</v>
      </c>
      <c r="E28" s="208">
        <v>10.079999923706055</v>
      </c>
      <c r="F28" s="208">
        <v>10.479999542236328</v>
      </c>
      <c r="G28" s="208">
        <v>10.920000076293945</v>
      </c>
      <c r="H28" s="208">
        <v>11.260000228881836</v>
      </c>
      <c r="I28" s="208">
        <v>13.510000228881836</v>
      </c>
      <c r="J28" s="208">
        <v>13.130000114440918</v>
      </c>
      <c r="K28" s="208">
        <v>13.289999961853027</v>
      </c>
      <c r="L28" s="208">
        <v>13.640000343322754</v>
      </c>
      <c r="M28" s="208">
        <v>12.84000015258789</v>
      </c>
      <c r="N28" s="208">
        <v>12.729999542236328</v>
      </c>
      <c r="O28" s="208">
        <v>12.779999732971191</v>
      </c>
      <c r="P28" s="208">
        <v>12.75</v>
      </c>
      <c r="Q28" s="208">
        <v>12.789999961853027</v>
      </c>
      <c r="R28" s="208">
        <v>13.25</v>
      </c>
      <c r="S28" s="208">
        <v>13.069999694824219</v>
      </c>
      <c r="T28" s="208">
        <v>12.109999656677246</v>
      </c>
      <c r="U28" s="208">
        <v>11.920000076293945</v>
      </c>
      <c r="V28" s="208">
        <v>11.600000381469727</v>
      </c>
      <c r="W28" s="208">
        <v>12.890000343322754</v>
      </c>
      <c r="X28" s="208">
        <v>12.829999923706055</v>
      </c>
      <c r="Y28" s="208">
        <v>12.770000457763672</v>
      </c>
      <c r="Z28" s="215">
        <f t="shared" si="0"/>
        <v>12.080416679382324</v>
      </c>
      <c r="AA28" s="151">
        <v>13.949999809265137</v>
      </c>
      <c r="AB28" s="152" t="s">
        <v>364</v>
      </c>
      <c r="AC28" s="2">
        <v>26</v>
      </c>
      <c r="AD28" s="151">
        <v>9.449999809265137</v>
      </c>
      <c r="AE28" s="254" t="s">
        <v>365</v>
      </c>
      <c r="AF28" s="1"/>
    </row>
    <row r="29" spans="1:32" ht="11.25" customHeight="1">
      <c r="A29" s="216">
        <v>27</v>
      </c>
      <c r="B29" s="208">
        <v>13</v>
      </c>
      <c r="C29" s="208">
        <v>12.649999618530273</v>
      </c>
      <c r="D29" s="208">
        <v>12.220000267028809</v>
      </c>
      <c r="E29" s="208">
        <v>11.100000381469727</v>
      </c>
      <c r="F29" s="208">
        <v>10.279999732971191</v>
      </c>
      <c r="G29" s="208">
        <v>8.930000305175781</v>
      </c>
      <c r="H29" s="208">
        <v>9.9399995803833</v>
      </c>
      <c r="I29" s="208">
        <v>11.739999771118164</v>
      </c>
      <c r="J29" s="208">
        <v>13.729999542236328</v>
      </c>
      <c r="K29" s="208">
        <v>15.720000267028809</v>
      </c>
      <c r="L29" s="208">
        <v>16.350000381469727</v>
      </c>
      <c r="M29" s="208">
        <v>15.239999771118164</v>
      </c>
      <c r="N29" s="208">
        <v>15.180000305175781</v>
      </c>
      <c r="O29" s="208">
        <v>13.720000267028809</v>
      </c>
      <c r="P29" s="208">
        <v>12.8100004196167</v>
      </c>
      <c r="Q29" s="208">
        <v>12.6899995803833</v>
      </c>
      <c r="R29" s="208">
        <v>11.680000305175781</v>
      </c>
      <c r="S29" s="208">
        <v>11.739999771118164</v>
      </c>
      <c r="T29" s="208">
        <v>10.319999694824219</v>
      </c>
      <c r="U29" s="208">
        <v>9.90999984741211</v>
      </c>
      <c r="V29" s="208">
        <v>8.979999542236328</v>
      </c>
      <c r="W29" s="208">
        <v>8.5</v>
      </c>
      <c r="X29" s="208">
        <v>8.079999923706055</v>
      </c>
      <c r="Y29" s="208">
        <v>7.360000133514404</v>
      </c>
      <c r="Z29" s="215">
        <f t="shared" si="0"/>
        <v>11.744583308696747</v>
      </c>
      <c r="AA29" s="151">
        <v>16.860000610351562</v>
      </c>
      <c r="AB29" s="152" t="s">
        <v>49</v>
      </c>
      <c r="AC29" s="2">
        <v>27</v>
      </c>
      <c r="AD29" s="151">
        <v>7.210000038146973</v>
      </c>
      <c r="AE29" s="254" t="s">
        <v>208</v>
      </c>
      <c r="AF29" s="1"/>
    </row>
    <row r="30" spans="1:32" ht="11.25" customHeight="1">
      <c r="A30" s="216">
        <v>28</v>
      </c>
      <c r="B30" s="208">
        <v>7.329999923706055</v>
      </c>
      <c r="C30" s="208">
        <v>7.079999923706055</v>
      </c>
      <c r="D30" s="208">
        <v>5.64300012588501</v>
      </c>
      <c r="E30" s="208">
        <v>5.442999839782715</v>
      </c>
      <c r="F30" s="208">
        <v>4.855000019073486</v>
      </c>
      <c r="G30" s="208">
        <v>4.499000072479248</v>
      </c>
      <c r="H30" s="208">
        <v>7.78000020980835</v>
      </c>
      <c r="I30" s="208">
        <v>11.869999885559082</v>
      </c>
      <c r="J30" s="208">
        <v>13.949999809265137</v>
      </c>
      <c r="K30" s="208">
        <v>15.1899995803833</v>
      </c>
      <c r="L30" s="208">
        <v>15.449999809265137</v>
      </c>
      <c r="M30" s="208">
        <v>16.940000534057617</v>
      </c>
      <c r="N30" s="208">
        <v>16.09000015258789</v>
      </c>
      <c r="O30" s="208">
        <v>14.1899995803833</v>
      </c>
      <c r="P30" s="208">
        <v>11.5600004196167</v>
      </c>
      <c r="Q30" s="208">
        <v>11.40999984741211</v>
      </c>
      <c r="R30" s="208">
        <v>8.960000038146973</v>
      </c>
      <c r="S30" s="208">
        <v>7.389999866485596</v>
      </c>
      <c r="T30" s="208">
        <v>6.480999946594238</v>
      </c>
      <c r="U30" s="208">
        <v>5.85099983215332</v>
      </c>
      <c r="V30" s="208">
        <v>5.085000038146973</v>
      </c>
      <c r="W30" s="208">
        <v>4.791999816894531</v>
      </c>
      <c r="X30" s="208">
        <v>4.4039998054504395</v>
      </c>
      <c r="Y30" s="208">
        <v>4.026000022888184</v>
      </c>
      <c r="Z30" s="215">
        <f t="shared" si="0"/>
        <v>9.011208295822144</v>
      </c>
      <c r="AA30" s="151">
        <v>17.540000915527344</v>
      </c>
      <c r="AB30" s="152" t="s">
        <v>366</v>
      </c>
      <c r="AC30" s="2">
        <v>28</v>
      </c>
      <c r="AD30" s="151">
        <v>3.815999984741211</v>
      </c>
      <c r="AE30" s="254" t="s">
        <v>335</v>
      </c>
      <c r="AF30" s="1"/>
    </row>
    <row r="31" spans="1:32" ht="11.25" customHeight="1">
      <c r="A31" s="216">
        <v>29</v>
      </c>
      <c r="B31" s="208">
        <v>3.9210000038146973</v>
      </c>
      <c r="C31" s="208">
        <v>3.375999927520752</v>
      </c>
      <c r="D31" s="208">
        <v>3.2820000648498535</v>
      </c>
      <c r="E31" s="208">
        <v>3.805999994277954</v>
      </c>
      <c r="F31" s="208">
        <v>3.4179999828338623</v>
      </c>
      <c r="G31" s="208">
        <v>2.924999952316284</v>
      </c>
      <c r="H31" s="208">
        <v>5.002999782562256</v>
      </c>
      <c r="I31" s="208">
        <v>8.739999771118164</v>
      </c>
      <c r="J31" s="208">
        <v>11.039999961853027</v>
      </c>
      <c r="K31" s="208">
        <v>12.75</v>
      </c>
      <c r="L31" s="208">
        <v>12.920000076293945</v>
      </c>
      <c r="M31" s="208">
        <v>12.84000015258789</v>
      </c>
      <c r="N31" s="208">
        <v>11.829999923706055</v>
      </c>
      <c r="O31" s="208">
        <v>10.90999984741211</v>
      </c>
      <c r="P31" s="208">
        <v>10.390000343322754</v>
      </c>
      <c r="Q31" s="208">
        <v>7.960000038146973</v>
      </c>
      <c r="R31" s="208">
        <v>6.072000026702881</v>
      </c>
      <c r="S31" s="208">
        <v>5.210999965667725</v>
      </c>
      <c r="T31" s="208">
        <v>4.65500020980835</v>
      </c>
      <c r="U31" s="208">
        <v>4.478000164031982</v>
      </c>
      <c r="V31" s="208">
        <v>4.089000225067139</v>
      </c>
      <c r="W31" s="208">
        <v>4.561999797821045</v>
      </c>
      <c r="X31" s="208">
        <v>4.099999904632568</v>
      </c>
      <c r="Y31" s="208">
        <v>4.0370001792907715</v>
      </c>
      <c r="Z31" s="215">
        <f t="shared" si="0"/>
        <v>6.7631250123182935</v>
      </c>
      <c r="AA31" s="151">
        <v>13.699999809265137</v>
      </c>
      <c r="AB31" s="152" t="s">
        <v>32</v>
      </c>
      <c r="AC31" s="2">
        <v>29</v>
      </c>
      <c r="AD31" s="151">
        <v>2.443000078201294</v>
      </c>
      <c r="AE31" s="254" t="s">
        <v>367</v>
      </c>
      <c r="AF31" s="1"/>
    </row>
    <row r="32" spans="1:32" ht="11.25" customHeight="1">
      <c r="A32" s="216">
        <v>30</v>
      </c>
      <c r="B32" s="208">
        <v>4.330999851226807</v>
      </c>
      <c r="C32" s="208">
        <v>4.184000015258789</v>
      </c>
      <c r="D32" s="208">
        <v>3.2920000553131104</v>
      </c>
      <c r="E32" s="208">
        <v>2.819999933242798</v>
      </c>
      <c r="F32" s="208">
        <v>3.1040000915527344</v>
      </c>
      <c r="G32" s="208">
        <v>2.9149999618530273</v>
      </c>
      <c r="H32" s="208">
        <v>4.427000045776367</v>
      </c>
      <c r="I32" s="208">
        <v>10.15999984741211</v>
      </c>
      <c r="J32" s="208">
        <v>11.680000305175781</v>
      </c>
      <c r="K32" s="208">
        <v>13.479999542236328</v>
      </c>
      <c r="L32" s="208">
        <v>13.050000190734863</v>
      </c>
      <c r="M32" s="208">
        <v>13.039999961853027</v>
      </c>
      <c r="N32" s="208">
        <v>12.359999656677246</v>
      </c>
      <c r="O32" s="208">
        <v>11.789999961853027</v>
      </c>
      <c r="P32" s="208">
        <v>10.020000457763672</v>
      </c>
      <c r="Q32" s="208">
        <v>8.130000114440918</v>
      </c>
      <c r="R32" s="208">
        <v>6.420000076293945</v>
      </c>
      <c r="S32" s="208">
        <v>5.076000213623047</v>
      </c>
      <c r="T32" s="208">
        <v>5.758999824523926</v>
      </c>
      <c r="U32" s="208">
        <v>4.88700008392334</v>
      </c>
      <c r="V32" s="208">
        <v>4.835000038146973</v>
      </c>
      <c r="W32" s="208">
        <v>4.960999965667725</v>
      </c>
      <c r="X32" s="208">
        <v>4.321000099182129</v>
      </c>
      <c r="Y32" s="208">
        <v>4.0269999504089355</v>
      </c>
      <c r="Z32" s="215">
        <f t="shared" si="0"/>
        <v>7.044541676839192</v>
      </c>
      <c r="AA32" s="151">
        <v>14.819999694824219</v>
      </c>
      <c r="AB32" s="152" t="s">
        <v>368</v>
      </c>
      <c r="AC32" s="2">
        <v>30</v>
      </c>
      <c r="AD32" s="151">
        <v>2.6740000247955322</v>
      </c>
      <c r="AE32" s="254" t="s">
        <v>158</v>
      </c>
      <c r="AF32" s="1"/>
    </row>
    <row r="33" spans="1:32" ht="11.25" customHeight="1">
      <c r="A33" s="216">
        <v>31</v>
      </c>
      <c r="B33" s="208">
        <v>3.9019999504089355</v>
      </c>
      <c r="C33" s="208">
        <v>4.730999946594238</v>
      </c>
      <c r="D33" s="208">
        <v>5.65500020980835</v>
      </c>
      <c r="E33" s="208">
        <v>4.511000156402588</v>
      </c>
      <c r="F33" s="208">
        <v>4.363999843597412</v>
      </c>
      <c r="G33" s="208">
        <v>3.1459999084472656</v>
      </c>
      <c r="H33" s="208">
        <v>4.394999980926514</v>
      </c>
      <c r="I33" s="208">
        <v>9.630000114440918</v>
      </c>
      <c r="J33" s="208">
        <v>12.449999809265137</v>
      </c>
      <c r="K33" s="208">
        <v>12.75</v>
      </c>
      <c r="L33" s="208">
        <v>12.949999809265137</v>
      </c>
      <c r="M33" s="208">
        <v>13.010000228881836</v>
      </c>
      <c r="N33" s="208">
        <v>12.239999771118164</v>
      </c>
      <c r="O33" s="208">
        <v>11.34000015258789</v>
      </c>
      <c r="P33" s="208">
        <v>9.779999732971191</v>
      </c>
      <c r="Q33" s="208">
        <v>8.020000457763672</v>
      </c>
      <c r="R33" s="208">
        <v>6.609000205993652</v>
      </c>
      <c r="S33" s="208">
        <v>6.388000011444092</v>
      </c>
      <c r="T33" s="208">
        <v>6.818999767303467</v>
      </c>
      <c r="U33" s="208">
        <v>7.570000171661377</v>
      </c>
      <c r="V33" s="208">
        <v>8.640000343322754</v>
      </c>
      <c r="W33" s="208">
        <v>8.739999771118164</v>
      </c>
      <c r="X33" s="208">
        <v>8.949999809265137</v>
      </c>
      <c r="Y33" s="208">
        <v>8.819999694824219</v>
      </c>
      <c r="Z33" s="215">
        <f t="shared" si="0"/>
        <v>8.142083326975504</v>
      </c>
      <c r="AA33" s="151">
        <v>14.220000267028809</v>
      </c>
      <c r="AB33" s="152" t="s">
        <v>151</v>
      </c>
      <c r="AC33" s="2">
        <v>31</v>
      </c>
      <c r="AD33" s="151">
        <v>2.999000072479248</v>
      </c>
      <c r="AE33" s="254" t="s">
        <v>38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10.303142786026001</v>
      </c>
      <c r="C34" s="218">
        <f t="shared" si="1"/>
        <v>10.19150001662118</v>
      </c>
      <c r="D34" s="218">
        <f t="shared" si="1"/>
        <v>9.89585724898747</v>
      </c>
      <c r="E34" s="218">
        <f t="shared" si="1"/>
        <v>9.630000046321324</v>
      </c>
      <c r="F34" s="218">
        <f t="shared" si="1"/>
        <v>9.526499935558864</v>
      </c>
      <c r="G34" s="218">
        <f t="shared" si="1"/>
        <v>9.268214310918536</v>
      </c>
      <c r="H34" s="218">
        <f t="shared" si="1"/>
        <v>10.312500034059797</v>
      </c>
      <c r="I34" s="218">
        <f t="shared" si="1"/>
        <v>12.583571365901403</v>
      </c>
      <c r="J34" s="218">
        <f t="shared" si="1"/>
        <v>13.92928579875401</v>
      </c>
      <c r="K34" s="218">
        <f t="shared" si="1"/>
        <v>14.597142832619804</v>
      </c>
      <c r="L34" s="218">
        <f t="shared" si="1"/>
        <v>15.124285629817418</v>
      </c>
      <c r="M34" s="218">
        <f t="shared" si="1"/>
        <v>15.10000010899135</v>
      </c>
      <c r="N34" s="218">
        <f t="shared" si="1"/>
        <v>14.667142868041992</v>
      </c>
      <c r="O34" s="218">
        <f t="shared" si="1"/>
        <v>13.843571254185267</v>
      </c>
      <c r="P34" s="218">
        <f t="shared" si="1"/>
        <v>13.045714378356934</v>
      </c>
      <c r="Q34" s="218">
        <f t="shared" si="1"/>
        <v>12.39928572518485</v>
      </c>
      <c r="R34" s="218">
        <f>AVERAGE(R3:R33)</f>
        <v>11.392928566251483</v>
      </c>
      <c r="S34" s="218">
        <f aca="true" t="shared" si="2" ref="S34:Y34">AVERAGE(S3:S33)</f>
        <v>10.76321428162711</v>
      </c>
      <c r="T34" s="218">
        <f t="shared" si="2"/>
        <v>10.42242853982108</v>
      </c>
      <c r="U34" s="218">
        <f t="shared" si="2"/>
        <v>10.283285822187151</v>
      </c>
      <c r="V34" s="218">
        <f t="shared" si="2"/>
        <v>10.120642900466919</v>
      </c>
      <c r="W34" s="218">
        <f t="shared" si="2"/>
        <v>10.098214285714286</v>
      </c>
      <c r="X34" s="218">
        <f t="shared" si="2"/>
        <v>9.911785670689174</v>
      </c>
      <c r="Y34" s="218">
        <f t="shared" si="2"/>
        <v>9.91928574017116</v>
      </c>
      <c r="Z34" s="218">
        <f>AVERAGE(B3:Y33)</f>
        <v>11.555395839469773</v>
      </c>
      <c r="AA34" s="219">
        <f>(AVERAGE(最高))</f>
        <v>16.213571412222727</v>
      </c>
      <c r="AB34" s="220"/>
      <c r="AC34" s="221"/>
      <c r="AD34" s="219">
        <f>(AVERAGE(最低))</f>
        <v>8.290857110704694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21.770000457763672</v>
      </c>
      <c r="C46" s="3">
        <v>4</v>
      </c>
      <c r="D46" s="159" t="s">
        <v>369</v>
      </c>
      <c r="E46" s="198"/>
      <c r="F46" s="156"/>
      <c r="G46" s="157">
        <f>MIN(最低)</f>
        <v>2.443000078201294</v>
      </c>
      <c r="H46" s="3">
        <v>29</v>
      </c>
      <c r="I46" s="256" t="s">
        <v>367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Z2" sqref="Z2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11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9.079999923706055</v>
      </c>
      <c r="C3" s="208">
        <v>9.220000267028809</v>
      </c>
      <c r="D3" s="208">
        <v>9.539999961853027</v>
      </c>
      <c r="E3" s="208">
        <v>10.09000015258789</v>
      </c>
      <c r="F3" s="208">
        <v>10.229999542236328</v>
      </c>
      <c r="G3" s="208">
        <v>11</v>
      </c>
      <c r="H3" s="208">
        <v>11.270000457763672</v>
      </c>
      <c r="I3" s="208">
        <v>12.220000267028809</v>
      </c>
      <c r="J3" s="208">
        <v>12.739999771118164</v>
      </c>
      <c r="K3" s="208">
        <v>13.180000305175781</v>
      </c>
      <c r="L3" s="208">
        <v>13.1899995803833</v>
      </c>
      <c r="M3" s="208">
        <v>13.109999656677246</v>
      </c>
      <c r="N3" s="208">
        <v>13.100000381469727</v>
      </c>
      <c r="O3" s="208">
        <v>12.59000015258789</v>
      </c>
      <c r="P3" s="208">
        <v>12.050000190734863</v>
      </c>
      <c r="Q3" s="208">
        <v>11.470000267028809</v>
      </c>
      <c r="R3" s="208">
        <v>10.319999694824219</v>
      </c>
      <c r="S3" s="208">
        <v>10.079999923706055</v>
      </c>
      <c r="T3" s="208">
        <v>10.010000228881836</v>
      </c>
      <c r="U3" s="208">
        <v>8.430000305175781</v>
      </c>
      <c r="V3" s="208">
        <v>8.359999656677246</v>
      </c>
      <c r="W3" s="208">
        <v>7.869999885559082</v>
      </c>
      <c r="X3" s="208">
        <v>7.179999828338623</v>
      </c>
      <c r="Y3" s="208">
        <v>6.6529998779296875</v>
      </c>
      <c r="Z3" s="215">
        <f aca="true" t="shared" si="0" ref="Z3:Z32">AVERAGE(B3:Y3)</f>
        <v>10.54095834493637</v>
      </c>
      <c r="AA3" s="151">
        <v>13.979999542236328</v>
      </c>
      <c r="AB3" s="152" t="s">
        <v>211</v>
      </c>
      <c r="AC3" s="2">
        <v>1</v>
      </c>
      <c r="AD3" s="151">
        <v>6.611000061035156</v>
      </c>
      <c r="AE3" s="254" t="s">
        <v>370</v>
      </c>
      <c r="AF3" s="1"/>
    </row>
    <row r="4" spans="1:32" ht="11.25" customHeight="1">
      <c r="A4" s="216">
        <v>2</v>
      </c>
      <c r="B4" s="208">
        <v>6.716000080108643</v>
      </c>
      <c r="C4" s="208">
        <v>7.989999771118164</v>
      </c>
      <c r="D4" s="208">
        <v>6.968999862670898</v>
      </c>
      <c r="E4" s="208">
        <v>6.076000213623047</v>
      </c>
      <c r="F4" s="208">
        <v>5.35099983215332</v>
      </c>
      <c r="G4" s="208">
        <v>4.678999900817871</v>
      </c>
      <c r="H4" s="208">
        <v>5.414000034332275</v>
      </c>
      <c r="I4" s="208">
        <v>7.949999809265137</v>
      </c>
      <c r="J4" s="208">
        <v>10.199999809265137</v>
      </c>
      <c r="K4" s="208">
        <v>10.90999984741211</v>
      </c>
      <c r="L4" s="208">
        <v>12.270000457763672</v>
      </c>
      <c r="M4" s="208">
        <v>11.489999771118164</v>
      </c>
      <c r="N4" s="208">
        <v>10.9399995803833</v>
      </c>
      <c r="O4" s="208">
        <v>10.510000228881836</v>
      </c>
      <c r="P4" s="208">
        <v>9.869999885559082</v>
      </c>
      <c r="Q4" s="208">
        <v>6.973999977111816</v>
      </c>
      <c r="R4" s="208">
        <v>4.823999881744385</v>
      </c>
      <c r="S4" s="209">
        <v>4.079999923706055</v>
      </c>
      <c r="T4" s="208">
        <v>4.196000099182129</v>
      </c>
      <c r="U4" s="208">
        <v>3.377000093460083</v>
      </c>
      <c r="V4" s="208">
        <v>3.1040000915527344</v>
      </c>
      <c r="W4" s="208">
        <v>2.874000072479248</v>
      </c>
      <c r="X4" s="208">
        <v>2.6010000705718994</v>
      </c>
      <c r="Y4" s="208">
        <v>2.569000005722046</v>
      </c>
      <c r="Z4" s="215">
        <f t="shared" si="0"/>
        <v>6.747249970833461</v>
      </c>
      <c r="AA4" s="151">
        <v>12.739999771118164</v>
      </c>
      <c r="AB4" s="152" t="s">
        <v>223</v>
      </c>
      <c r="AC4" s="2">
        <v>2</v>
      </c>
      <c r="AD4" s="151">
        <v>2.484999895095825</v>
      </c>
      <c r="AE4" s="254" t="s">
        <v>371</v>
      </c>
      <c r="AF4" s="1"/>
    </row>
    <row r="5" spans="1:32" ht="11.25" customHeight="1">
      <c r="A5" s="216">
        <v>3</v>
      </c>
      <c r="B5" s="208">
        <v>2.444000005722046</v>
      </c>
      <c r="C5" s="208">
        <v>2.328000068664551</v>
      </c>
      <c r="D5" s="208">
        <v>2.0450000762939453</v>
      </c>
      <c r="E5" s="208">
        <v>2.2869999408721924</v>
      </c>
      <c r="F5" s="208">
        <v>2.5810000896453857</v>
      </c>
      <c r="G5" s="208">
        <v>2.5810000896453857</v>
      </c>
      <c r="H5" s="208">
        <v>4.081999778747559</v>
      </c>
      <c r="I5" s="208">
        <v>8.359999656677246</v>
      </c>
      <c r="J5" s="208">
        <v>11.65999984741211</v>
      </c>
      <c r="K5" s="208">
        <v>13.109999656677246</v>
      </c>
      <c r="L5" s="208">
        <v>14.119999885559082</v>
      </c>
      <c r="M5" s="208">
        <v>13.3100004196167</v>
      </c>
      <c r="N5" s="208">
        <v>11.65999984741211</v>
      </c>
      <c r="O5" s="208">
        <v>10.520000457763672</v>
      </c>
      <c r="P5" s="208">
        <v>9.699999809265137</v>
      </c>
      <c r="Q5" s="208">
        <v>7.920000076293945</v>
      </c>
      <c r="R5" s="208">
        <v>6.578999996185303</v>
      </c>
      <c r="S5" s="208">
        <v>6.90500020980835</v>
      </c>
      <c r="T5" s="208">
        <v>5.813000202178955</v>
      </c>
      <c r="U5" s="208">
        <v>5.288000106811523</v>
      </c>
      <c r="V5" s="208">
        <v>4.563000202178955</v>
      </c>
      <c r="W5" s="208">
        <v>4.7210001945495605</v>
      </c>
      <c r="X5" s="208">
        <v>3.703000068664551</v>
      </c>
      <c r="Y5" s="208">
        <v>3.313999891281128</v>
      </c>
      <c r="Z5" s="215">
        <f t="shared" si="0"/>
        <v>6.6497500240802765</v>
      </c>
      <c r="AA5" s="151">
        <v>14.369999885559082</v>
      </c>
      <c r="AB5" s="152" t="s">
        <v>372</v>
      </c>
      <c r="AC5" s="2">
        <v>3</v>
      </c>
      <c r="AD5" s="151">
        <v>1.972000002861023</v>
      </c>
      <c r="AE5" s="254" t="s">
        <v>373</v>
      </c>
      <c r="AF5" s="1"/>
    </row>
    <row r="6" spans="1:32" ht="11.25" customHeight="1">
      <c r="A6" s="216">
        <v>4</v>
      </c>
      <c r="B6" s="208">
        <v>3.1040000915527344</v>
      </c>
      <c r="C6" s="208">
        <v>2.694999933242798</v>
      </c>
      <c r="D6" s="208">
        <v>2.180999994277954</v>
      </c>
      <c r="E6" s="208">
        <v>2.1080000400543213</v>
      </c>
      <c r="F6" s="208">
        <v>2.0450000762939453</v>
      </c>
      <c r="G6" s="208">
        <v>1.7300000190734863</v>
      </c>
      <c r="H6" s="208">
        <v>3.630000114440918</v>
      </c>
      <c r="I6" s="208">
        <v>6.340000152587891</v>
      </c>
      <c r="J6" s="208">
        <v>11.65999984741211</v>
      </c>
      <c r="K6" s="208">
        <v>12.720000267028809</v>
      </c>
      <c r="L6" s="208">
        <v>12.4399995803833</v>
      </c>
      <c r="M6" s="208">
        <v>12.699999809265137</v>
      </c>
      <c r="N6" s="208">
        <v>11.220000267028809</v>
      </c>
      <c r="O6" s="208">
        <v>10.699999809265137</v>
      </c>
      <c r="P6" s="208">
        <v>8.760000228881836</v>
      </c>
      <c r="Q6" s="208">
        <v>8.020000457763672</v>
      </c>
      <c r="R6" s="208">
        <v>6.453000068664551</v>
      </c>
      <c r="S6" s="208">
        <v>6.716000080108643</v>
      </c>
      <c r="T6" s="208">
        <v>5.4029998779296875</v>
      </c>
      <c r="U6" s="208">
        <v>2.7899999618530273</v>
      </c>
      <c r="V6" s="208">
        <v>1.8769999742507935</v>
      </c>
      <c r="W6" s="208">
        <v>1.7200000286102295</v>
      </c>
      <c r="X6" s="208">
        <v>1.5199999809265137</v>
      </c>
      <c r="Y6" s="208">
        <v>1.2369999885559082</v>
      </c>
      <c r="Z6" s="215">
        <f t="shared" si="0"/>
        <v>5.823708360393842</v>
      </c>
      <c r="AA6" s="151">
        <v>13.609999656677246</v>
      </c>
      <c r="AB6" s="152" t="s">
        <v>20</v>
      </c>
      <c r="AC6" s="2">
        <v>4</v>
      </c>
      <c r="AD6" s="151">
        <v>1.121999979019165</v>
      </c>
      <c r="AE6" s="254" t="s">
        <v>374</v>
      </c>
      <c r="AF6" s="1"/>
    </row>
    <row r="7" spans="1:32" ht="11.25" customHeight="1">
      <c r="A7" s="216">
        <v>5</v>
      </c>
      <c r="B7" s="208">
        <v>0.9229999780654907</v>
      </c>
      <c r="C7" s="208">
        <v>0.6919999718666077</v>
      </c>
      <c r="D7" s="208">
        <v>0.6499999761581421</v>
      </c>
      <c r="E7" s="208">
        <v>0.6079999804496765</v>
      </c>
      <c r="F7" s="208">
        <v>0.47200000286102295</v>
      </c>
      <c r="G7" s="208">
        <v>0.45100000500679016</v>
      </c>
      <c r="H7" s="208">
        <v>2.632999897003174</v>
      </c>
      <c r="I7" s="208">
        <v>6.236000061035156</v>
      </c>
      <c r="J7" s="208">
        <v>9.300000190734863</v>
      </c>
      <c r="K7" s="208">
        <v>10.15999984741211</v>
      </c>
      <c r="L7" s="208">
        <v>11.119999885559082</v>
      </c>
      <c r="M7" s="208">
        <v>11.399999618530273</v>
      </c>
      <c r="N7" s="208">
        <v>9.550000190734863</v>
      </c>
      <c r="O7" s="208">
        <v>9.09000015258789</v>
      </c>
      <c r="P7" s="208">
        <v>8.180000305175781</v>
      </c>
      <c r="Q7" s="208">
        <v>6.442999839782715</v>
      </c>
      <c r="R7" s="208">
        <v>4.710000038146973</v>
      </c>
      <c r="S7" s="208">
        <v>3.440000057220459</v>
      </c>
      <c r="T7" s="208">
        <v>2.684999942779541</v>
      </c>
      <c r="U7" s="208">
        <v>2.433000087738037</v>
      </c>
      <c r="V7" s="208">
        <v>2.180999994277954</v>
      </c>
      <c r="W7" s="208">
        <v>2.7170000076293945</v>
      </c>
      <c r="X7" s="208">
        <v>2.6640000343322754</v>
      </c>
      <c r="Y7" s="208">
        <v>1.2790000438690186</v>
      </c>
      <c r="Z7" s="215">
        <f t="shared" si="0"/>
        <v>4.5840416712065535</v>
      </c>
      <c r="AA7" s="151">
        <v>12.239999771118164</v>
      </c>
      <c r="AB7" s="152" t="s">
        <v>375</v>
      </c>
      <c r="AC7" s="2">
        <v>5</v>
      </c>
      <c r="AD7" s="151">
        <v>0.25200000405311584</v>
      </c>
      <c r="AE7" s="254" t="s">
        <v>376</v>
      </c>
      <c r="AF7" s="1"/>
    </row>
    <row r="8" spans="1:32" ht="11.25" customHeight="1">
      <c r="A8" s="216">
        <v>6</v>
      </c>
      <c r="B8" s="208">
        <v>2.1610000133514404</v>
      </c>
      <c r="C8" s="208">
        <v>2.5280001163482666</v>
      </c>
      <c r="D8" s="208">
        <v>2.255000114440918</v>
      </c>
      <c r="E8" s="208">
        <v>1.6469999551773071</v>
      </c>
      <c r="F8" s="208">
        <v>1.6050000190734863</v>
      </c>
      <c r="G8" s="208">
        <v>1.0069999694824219</v>
      </c>
      <c r="H8" s="208">
        <v>3.0950000286102295</v>
      </c>
      <c r="I8" s="208">
        <v>7.179999828338623</v>
      </c>
      <c r="J8" s="208">
        <v>9.039999961853027</v>
      </c>
      <c r="K8" s="208">
        <v>9.84000015258789</v>
      </c>
      <c r="L8" s="208">
        <v>8.170000076293945</v>
      </c>
      <c r="M8" s="208">
        <v>10.010000228881836</v>
      </c>
      <c r="N8" s="208">
        <v>9.100000381469727</v>
      </c>
      <c r="O8" s="208">
        <v>8.869999885559082</v>
      </c>
      <c r="P8" s="208">
        <v>8.869999885559082</v>
      </c>
      <c r="Q8" s="208">
        <v>6.150000095367432</v>
      </c>
      <c r="R8" s="208">
        <v>3.8289999961853027</v>
      </c>
      <c r="S8" s="208">
        <v>3.578000068664551</v>
      </c>
      <c r="T8" s="208">
        <v>3.9560000896453857</v>
      </c>
      <c r="U8" s="208">
        <v>2.4549999237060547</v>
      </c>
      <c r="V8" s="208">
        <v>2.6019999980926514</v>
      </c>
      <c r="W8" s="208">
        <v>2.181999921798706</v>
      </c>
      <c r="X8" s="208">
        <v>1.7200000286102295</v>
      </c>
      <c r="Y8" s="208">
        <v>1.8990000486373901</v>
      </c>
      <c r="Z8" s="215">
        <f t="shared" si="0"/>
        <v>4.739541699488957</v>
      </c>
      <c r="AA8" s="151">
        <v>11.1899995803833</v>
      </c>
      <c r="AB8" s="152" t="s">
        <v>377</v>
      </c>
      <c r="AC8" s="2">
        <v>6</v>
      </c>
      <c r="AD8" s="151">
        <v>0.6190000176429749</v>
      </c>
      <c r="AE8" s="254" t="s">
        <v>367</v>
      </c>
      <c r="AF8" s="1"/>
    </row>
    <row r="9" spans="1:32" ht="11.25" customHeight="1">
      <c r="A9" s="216">
        <v>7</v>
      </c>
      <c r="B9" s="208">
        <v>1.6469999551773071</v>
      </c>
      <c r="C9" s="208">
        <v>1.4889999628067017</v>
      </c>
      <c r="D9" s="208">
        <v>0.9330000281333923</v>
      </c>
      <c r="E9" s="208">
        <v>0.9860000014305115</v>
      </c>
      <c r="F9" s="208">
        <v>0.6919999718666077</v>
      </c>
      <c r="G9" s="208">
        <v>0.6399999856948853</v>
      </c>
      <c r="H9" s="208">
        <v>2.634000062942505</v>
      </c>
      <c r="I9" s="208">
        <v>5.638000011444092</v>
      </c>
      <c r="J9" s="208">
        <v>9.300000190734863</v>
      </c>
      <c r="K9" s="208">
        <v>9.930000305175781</v>
      </c>
      <c r="L9" s="208">
        <v>9.850000381469727</v>
      </c>
      <c r="M9" s="208">
        <v>9.869999885559082</v>
      </c>
      <c r="N9" s="208">
        <v>10.149999618530273</v>
      </c>
      <c r="O9" s="208">
        <v>9.470000267028809</v>
      </c>
      <c r="P9" s="208">
        <v>9.180000305175781</v>
      </c>
      <c r="Q9" s="208">
        <v>7.239999771118164</v>
      </c>
      <c r="R9" s="208">
        <v>7.230000019073486</v>
      </c>
      <c r="S9" s="208">
        <v>7.010000228881836</v>
      </c>
      <c r="T9" s="208">
        <v>6.247000217437744</v>
      </c>
      <c r="U9" s="208">
        <v>6.730999946594238</v>
      </c>
      <c r="V9" s="208">
        <v>6.563000202178955</v>
      </c>
      <c r="W9" s="208">
        <v>7.389999866485596</v>
      </c>
      <c r="X9" s="208">
        <v>6.058000087738037</v>
      </c>
      <c r="Y9" s="208">
        <v>6.078999996185303</v>
      </c>
      <c r="Z9" s="215">
        <f t="shared" si="0"/>
        <v>5.956541719535987</v>
      </c>
      <c r="AA9" s="151">
        <v>11.149999618530273</v>
      </c>
      <c r="AB9" s="152" t="s">
        <v>12</v>
      </c>
      <c r="AC9" s="2">
        <v>7</v>
      </c>
      <c r="AD9" s="151">
        <v>0.5659999847412109</v>
      </c>
      <c r="AE9" s="254" t="s">
        <v>326</v>
      </c>
      <c r="AF9" s="1"/>
    </row>
    <row r="10" spans="1:32" ht="11.25" customHeight="1">
      <c r="A10" s="216">
        <v>8</v>
      </c>
      <c r="B10" s="208">
        <v>4.943999767303467</v>
      </c>
      <c r="C10" s="208">
        <v>5.175000190734863</v>
      </c>
      <c r="D10" s="208">
        <v>6.6570000648498535</v>
      </c>
      <c r="E10" s="208">
        <v>6.76200008392334</v>
      </c>
      <c r="F10" s="208">
        <v>7.079999923706055</v>
      </c>
      <c r="G10" s="208">
        <v>7.349999904632568</v>
      </c>
      <c r="H10" s="208">
        <v>7.599999904632568</v>
      </c>
      <c r="I10" s="208">
        <v>8.069999694824219</v>
      </c>
      <c r="J10" s="208">
        <v>9.069999694824219</v>
      </c>
      <c r="K10" s="208">
        <v>10.050000190734863</v>
      </c>
      <c r="L10" s="208">
        <v>12.039999961853027</v>
      </c>
      <c r="M10" s="208">
        <v>11.300000190734863</v>
      </c>
      <c r="N10" s="208">
        <v>12.09000015258789</v>
      </c>
      <c r="O10" s="208">
        <v>12.420000076293945</v>
      </c>
      <c r="P10" s="208">
        <v>12.680000305175781</v>
      </c>
      <c r="Q10" s="208">
        <v>10.989999771118164</v>
      </c>
      <c r="R10" s="208">
        <v>11.869999885559082</v>
      </c>
      <c r="S10" s="208">
        <v>12.109999656677246</v>
      </c>
      <c r="T10" s="208">
        <v>10.649999618530273</v>
      </c>
      <c r="U10" s="208">
        <v>10.869999885559082</v>
      </c>
      <c r="V10" s="208">
        <v>10.430000305175781</v>
      </c>
      <c r="W10" s="208">
        <v>9.6899995803833</v>
      </c>
      <c r="X10" s="208">
        <v>8.979999542236328</v>
      </c>
      <c r="Y10" s="208">
        <v>8.800000190734863</v>
      </c>
      <c r="Z10" s="215">
        <f t="shared" si="0"/>
        <v>9.486583272616068</v>
      </c>
      <c r="AA10" s="151">
        <v>13.170000076293945</v>
      </c>
      <c r="AB10" s="152" t="s">
        <v>143</v>
      </c>
      <c r="AC10" s="2">
        <v>8</v>
      </c>
      <c r="AD10" s="151">
        <v>4.839000225067139</v>
      </c>
      <c r="AE10" s="254" t="s">
        <v>269</v>
      </c>
      <c r="AF10" s="1"/>
    </row>
    <row r="11" spans="1:32" ht="11.25" customHeight="1">
      <c r="A11" s="216">
        <v>9</v>
      </c>
      <c r="B11" s="208">
        <v>9</v>
      </c>
      <c r="C11" s="208">
        <v>9.279999732971191</v>
      </c>
      <c r="D11" s="208">
        <v>9.199999809265137</v>
      </c>
      <c r="E11" s="208">
        <v>6.6570000648498535</v>
      </c>
      <c r="F11" s="208">
        <v>5.302000045776367</v>
      </c>
      <c r="G11" s="208">
        <v>5.5960001945495605</v>
      </c>
      <c r="H11" s="208">
        <v>5.395999908447266</v>
      </c>
      <c r="I11" s="208">
        <v>6.22599983215332</v>
      </c>
      <c r="J11" s="208">
        <v>6.573999881744385</v>
      </c>
      <c r="K11" s="208">
        <v>6.3420000076293945</v>
      </c>
      <c r="L11" s="208">
        <v>8.300000190734863</v>
      </c>
      <c r="M11" s="208">
        <v>10.050000190734863</v>
      </c>
      <c r="N11" s="208">
        <v>7.429999828338623</v>
      </c>
      <c r="O11" s="208">
        <v>7.559999942779541</v>
      </c>
      <c r="P11" s="208">
        <v>6.298999786376953</v>
      </c>
      <c r="Q11" s="208">
        <v>5.626999855041504</v>
      </c>
      <c r="R11" s="208">
        <v>4.230000019073486</v>
      </c>
      <c r="S11" s="208">
        <v>2.486999988555908</v>
      </c>
      <c r="T11" s="208">
        <v>1.2170000076293945</v>
      </c>
      <c r="U11" s="208">
        <v>-0.4819999933242798</v>
      </c>
      <c r="V11" s="208">
        <v>-0.5870000123977661</v>
      </c>
      <c r="W11" s="208">
        <v>-0.8389999866485596</v>
      </c>
      <c r="X11" s="208">
        <v>-1.121999979019165</v>
      </c>
      <c r="Y11" s="208">
        <v>-0.8809999823570251</v>
      </c>
      <c r="Z11" s="215">
        <f t="shared" si="0"/>
        <v>4.952583305537701</v>
      </c>
      <c r="AA11" s="151">
        <v>10.350000381469727</v>
      </c>
      <c r="AB11" s="152" t="s">
        <v>114</v>
      </c>
      <c r="AC11" s="2">
        <v>9</v>
      </c>
      <c r="AD11" s="151">
        <v>-1.1959999799728394</v>
      </c>
      <c r="AE11" s="254" t="s">
        <v>378</v>
      </c>
      <c r="AF11" s="1"/>
    </row>
    <row r="12" spans="1:32" ht="11.25" customHeight="1">
      <c r="A12" s="224">
        <v>10</v>
      </c>
      <c r="B12" s="210">
        <v>-1.0169999599456787</v>
      </c>
      <c r="C12" s="210">
        <v>-0.8389999866485596</v>
      </c>
      <c r="D12" s="210">
        <v>-0.9750000238418579</v>
      </c>
      <c r="E12" s="210">
        <v>0.08399999886751175</v>
      </c>
      <c r="F12" s="210">
        <v>-0.3880000114440918</v>
      </c>
      <c r="G12" s="210">
        <v>-0.8600000143051147</v>
      </c>
      <c r="H12" s="210">
        <v>0.45100000500679016</v>
      </c>
      <c r="I12" s="210">
        <v>4.756999969482422</v>
      </c>
      <c r="J12" s="210">
        <v>7.460000038146973</v>
      </c>
      <c r="K12" s="210">
        <v>8.829999923706055</v>
      </c>
      <c r="L12" s="210">
        <v>10.029999732971191</v>
      </c>
      <c r="M12" s="210">
        <v>10.140000343322754</v>
      </c>
      <c r="N12" s="210">
        <v>9.770000457763672</v>
      </c>
      <c r="O12" s="210">
        <v>9.119999885559082</v>
      </c>
      <c r="P12" s="210">
        <v>6.855000019073486</v>
      </c>
      <c r="Q12" s="210">
        <v>5.699999809265137</v>
      </c>
      <c r="R12" s="210">
        <v>3.9670000076293945</v>
      </c>
      <c r="S12" s="210">
        <v>3.0320000648498535</v>
      </c>
      <c r="T12" s="210">
        <v>3.2219998836517334</v>
      </c>
      <c r="U12" s="210">
        <v>3.2009999752044678</v>
      </c>
      <c r="V12" s="210">
        <v>3.315999984741211</v>
      </c>
      <c r="W12" s="210">
        <v>3.127000093460083</v>
      </c>
      <c r="X12" s="210">
        <v>2.381999969482422</v>
      </c>
      <c r="Y12" s="210">
        <v>2.2249999046325684</v>
      </c>
      <c r="Z12" s="225">
        <f t="shared" si="0"/>
        <v>3.899583336276313</v>
      </c>
      <c r="AA12" s="157">
        <v>11.670000076293945</v>
      </c>
      <c r="AB12" s="211" t="s">
        <v>219</v>
      </c>
      <c r="AC12" s="212">
        <v>10</v>
      </c>
      <c r="AD12" s="157">
        <v>-1.1959999799728394</v>
      </c>
      <c r="AE12" s="255" t="s">
        <v>379</v>
      </c>
      <c r="AF12" s="1"/>
    </row>
    <row r="13" spans="1:32" ht="11.25" customHeight="1">
      <c r="A13" s="216">
        <v>11</v>
      </c>
      <c r="B13" s="208">
        <v>2.549999952316284</v>
      </c>
      <c r="C13" s="208">
        <v>2.9070000648498535</v>
      </c>
      <c r="D13" s="208">
        <v>3.0859999656677246</v>
      </c>
      <c r="E13" s="208">
        <v>3.253999948501587</v>
      </c>
      <c r="F13" s="208">
        <v>4.0320000648498535</v>
      </c>
      <c r="G13" s="208">
        <v>4.230999946594238</v>
      </c>
      <c r="H13" s="208">
        <v>6.5229997634887695</v>
      </c>
      <c r="I13" s="208">
        <v>10.369999885559082</v>
      </c>
      <c r="J13" s="208">
        <v>12.109999656677246</v>
      </c>
      <c r="K13" s="208">
        <v>12.319999694824219</v>
      </c>
      <c r="L13" s="208">
        <v>14.199999809265137</v>
      </c>
      <c r="M13" s="208">
        <v>14.609999656677246</v>
      </c>
      <c r="N13" s="208">
        <v>14.319999694824219</v>
      </c>
      <c r="O13" s="208">
        <v>13.760000228881836</v>
      </c>
      <c r="P13" s="208">
        <v>12.8100004196167</v>
      </c>
      <c r="Q13" s="208">
        <v>10.640000343322754</v>
      </c>
      <c r="R13" s="208">
        <v>8.680000305175781</v>
      </c>
      <c r="S13" s="208">
        <v>8.289999961853027</v>
      </c>
      <c r="T13" s="208">
        <v>8.289999961853027</v>
      </c>
      <c r="U13" s="208">
        <v>8.449999809265137</v>
      </c>
      <c r="V13" s="208">
        <v>9.289999961853027</v>
      </c>
      <c r="W13" s="208">
        <v>10.170000076293945</v>
      </c>
      <c r="X13" s="208">
        <v>10.119999885559082</v>
      </c>
      <c r="Y13" s="208">
        <v>10.010000228881836</v>
      </c>
      <c r="Z13" s="215">
        <f t="shared" si="0"/>
        <v>8.959291636943817</v>
      </c>
      <c r="AA13" s="151">
        <v>15.020000457763672</v>
      </c>
      <c r="AB13" s="152" t="s">
        <v>380</v>
      </c>
      <c r="AC13" s="2">
        <v>11</v>
      </c>
      <c r="AD13" s="151">
        <v>2.2249999046325684</v>
      </c>
      <c r="AE13" s="254" t="s">
        <v>48</v>
      </c>
      <c r="AF13" s="1"/>
    </row>
    <row r="14" spans="1:32" ht="11.25" customHeight="1">
      <c r="A14" s="216">
        <v>12</v>
      </c>
      <c r="B14" s="208">
        <v>10.069999694824219</v>
      </c>
      <c r="C14" s="208">
        <v>9.960000038146973</v>
      </c>
      <c r="D14" s="208">
        <v>10.789999961853027</v>
      </c>
      <c r="E14" s="208">
        <v>10.6899995803833</v>
      </c>
      <c r="F14" s="208">
        <v>10.369999885559082</v>
      </c>
      <c r="G14" s="208">
        <v>12.369999885559082</v>
      </c>
      <c r="H14" s="208">
        <v>13.210000038146973</v>
      </c>
      <c r="I14" s="208">
        <v>15.210000038146973</v>
      </c>
      <c r="J14" s="208">
        <v>15.960000038146973</v>
      </c>
      <c r="K14" s="208">
        <v>15.210000038146973</v>
      </c>
      <c r="L14" s="208">
        <v>15.130000114440918</v>
      </c>
      <c r="M14" s="208">
        <v>15.100000381469727</v>
      </c>
      <c r="N14" s="208">
        <v>14.989999771118164</v>
      </c>
      <c r="O14" s="208">
        <v>15.619999885559082</v>
      </c>
      <c r="P14" s="208">
        <v>15.140000343322754</v>
      </c>
      <c r="Q14" s="208">
        <v>14.470000267028809</v>
      </c>
      <c r="R14" s="208">
        <v>13.979999542236328</v>
      </c>
      <c r="S14" s="208">
        <v>12.220000267028809</v>
      </c>
      <c r="T14" s="208">
        <v>9.8100004196167</v>
      </c>
      <c r="U14" s="208">
        <v>8.270000457763672</v>
      </c>
      <c r="V14" s="208">
        <v>7.480000019073486</v>
      </c>
      <c r="W14" s="208">
        <v>6.321000099182129</v>
      </c>
      <c r="X14" s="208">
        <v>7.480000019073486</v>
      </c>
      <c r="Y14" s="208">
        <v>7.420000076293945</v>
      </c>
      <c r="Z14" s="215">
        <f t="shared" si="0"/>
        <v>11.969625035921732</v>
      </c>
      <c r="AA14" s="151">
        <v>16.56999969482422</v>
      </c>
      <c r="AB14" s="152" t="s">
        <v>381</v>
      </c>
      <c r="AC14" s="2">
        <v>12</v>
      </c>
      <c r="AD14" s="151">
        <v>6.236999988555908</v>
      </c>
      <c r="AE14" s="254" t="s">
        <v>288</v>
      </c>
      <c r="AF14" s="1"/>
    </row>
    <row r="15" spans="1:32" ht="11.25" customHeight="1">
      <c r="A15" s="216">
        <v>13</v>
      </c>
      <c r="B15" s="208">
        <v>6.247000217437744</v>
      </c>
      <c r="C15" s="208">
        <v>6.741000175476074</v>
      </c>
      <c r="D15" s="208">
        <v>6.078999996185303</v>
      </c>
      <c r="E15" s="208">
        <v>4.7129998207092285</v>
      </c>
      <c r="F15" s="208">
        <v>3.5999999046325684</v>
      </c>
      <c r="G15" s="208">
        <v>3.378999948501587</v>
      </c>
      <c r="H15" s="208">
        <v>4.324999809265137</v>
      </c>
      <c r="I15" s="208">
        <v>7.550000190734863</v>
      </c>
      <c r="J15" s="208">
        <v>11.84000015258789</v>
      </c>
      <c r="K15" s="208">
        <v>13.029999732971191</v>
      </c>
      <c r="L15" s="208">
        <v>13.489999771118164</v>
      </c>
      <c r="M15" s="208">
        <v>14.020000457763672</v>
      </c>
      <c r="N15" s="208">
        <v>12.899999618530273</v>
      </c>
      <c r="O15" s="208">
        <v>13.279999732971191</v>
      </c>
      <c r="P15" s="208">
        <v>12.0600004196167</v>
      </c>
      <c r="Q15" s="208">
        <v>9.979999542236328</v>
      </c>
      <c r="R15" s="208">
        <v>8.59000015258789</v>
      </c>
      <c r="S15" s="208">
        <v>6.340000152587891</v>
      </c>
      <c r="T15" s="208">
        <v>5.435999870300293</v>
      </c>
      <c r="U15" s="208">
        <v>4.291999816894531</v>
      </c>
      <c r="V15" s="208">
        <v>3.7669999599456787</v>
      </c>
      <c r="W15" s="208">
        <v>2.884999990463257</v>
      </c>
      <c r="X15" s="208">
        <v>2.3399999141693115</v>
      </c>
      <c r="Y15" s="208">
        <v>1.656999945640564</v>
      </c>
      <c r="Z15" s="215">
        <f t="shared" si="0"/>
        <v>7.4392083038886385</v>
      </c>
      <c r="AA15" s="151">
        <v>14.569999694824219</v>
      </c>
      <c r="AB15" s="152" t="s">
        <v>372</v>
      </c>
      <c r="AC15" s="2">
        <v>13</v>
      </c>
      <c r="AD15" s="151">
        <v>1.5839999914169312</v>
      </c>
      <c r="AE15" s="254" t="s">
        <v>13</v>
      </c>
      <c r="AF15" s="1"/>
    </row>
    <row r="16" spans="1:32" ht="11.25" customHeight="1">
      <c r="A16" s="216">
        <v>14</v>
      </c>
      <c r="B16" s="208">
        <v>1.3639999628067017</v>
      </c>
      <c r="C16" s="208">
        <v>1.3639999628067017</v>
      </c>
      <c r="D16" s="208">
        <v>0.8500000238418579</v>
      </c>
      <c r="E16" s="208">
        <v>0.6499999761581421</v>
      </c>
      <c r="F16" s="208">
        <v>0.367000013589859</v>
      </c>
      <c r="G16" s="208">
        <v>0.41999998688697815</v>
      </c>
      <c r="H16" s="208">
        <v>2.119999885559082</v>
      </c>
      <c r="I16" s="208">
        <v>4.828999996185303</v>
      </c>
      <c r="J16" s="208">
        <v>9.890000343322754</v>
      </c>
      <c r="K16" s="208">
        <v>10.649999618530273</v>
      </c>
      <c r="L16" s="208">
        <v>11.25</v>
      </c>
      <c r="M16" s="208">
        <v>11.760000228881836</v>
      </c>
      <c r="N16" s="208">
        <v>10.84000015258789</v>
      </c>
      <c r="O16" s="208">
        <v>9.949999809265137</v>
      </c>
      <c r="P16" s="208">
        <v>7.619999885559082</v>
      </c>
      <c r="Q16" s="208">
        <v>6.425000190734863</v>
      </c>
      <c r="R16" s="208">
        <v>6.288000106811523</v>
      </c>
      <c r="S16" s="208">
        <v>5.248000144958496</v>
      </c>
      <c r="T16" s="208">
        <v>4.618000030517578</v>
      </c>
      <c r="U16" s="208">
        <v>3.999000072479248</v>
      </c>
      <c r="V16" s="208">
        <v>3.2850000858306885</v>
      </c>
      <c r="W16" s="208">
        <v>3.4630000591278076</v>
      </c>
      <c r="X16" s="208">
        <v>3.190000057220459</v>
      </c>
      <c r="Y16" s="208">
        <v>2.8440001010894775</v>
      </c>
      <c r="Z16" s="215">
        <f t="shared" si="0"/>
        <v>5.1368333622813225</v>
      </c>
      <c r="AA16" s="151">
        <v>12.279999732971191</v>
      </c>
      <c r="AB16" s="152" t="s">
        <v>289</v>
      </c>
      <c r="AC16" s="2">
        <v>14</v>
      </c>
      <c r="AD16" s="151">
        <v>0.19900000095367432</v>
      </c>
      <c r="AE16" s="254" t="s">
        <v>382</v>
      </c>
      <c r="AF16" s="1"/>
    </row>
    <row r="17" spans="1:32" ht="11.25" customHeight="1">
      <c r="A17" s="216">
        <v>15</v>
      </c>
      <c r="B17" s="208">
        <v>2.5920000076293945</v>
      </c>
      <c r="C17" s="208">
        <v>1.6790000200271606</v>
      </c>
      <c r="D17" s="208">
        <v>2.2139999866485596</v>
      </c>
      <c r="E17" s="208">
        <v>1.531999945640564</v>
      </c>
      <c r="F17" s="208">
        <v>2.5810000896453857</v>
      </c>
      <c r="G17" s="208">
        <v>3.138000011444092</v>
      </c>
      <c r="H17" s="208">
        <v>3.9260001182556152</v>
      </c>
      <c r="I17" s="208">
        <v>5.492000102996826</v>
      </c>
      <c r="J17" s="208">
        <v>9.420000076293945</v>
      </c>
      <c r="K17" s="208">
        <v>10.239999771118164</v>
      </c>
      <c r="L17" s="208">
        <v>10.470000267028809</v>
      </c>
      <c r="M17" s="208">
        <v>9.9399995803833</v>
      </c>
      <c r="N17" s="208">
        <v>9.979999542236328</v>
      </c>
      <c r="O17" s="208">
        <v>10.449999809265137</v>
      </c>
      <c r="P17" s="208">
        <v>9.15999984741211</v>
      </c>
      <c r="Q17" s="208">
        <v>7.5</v>
      </c>
      <c r="R17" s="208">
        <v>5.448999881744385</v>
      </c>
      <c r="S17" s="208">
        <v>4.660999774932861</v>
      </c>
      <c r="T17" s="208">
        <v>3.989000082015991</v>
      </c>
      <c r="U17" s="208">
        <v>3.694999933242798</v>
      </c>
      <c r="V17" s="208">
        <v>3.0230000019073486</v>
      </c>
      <c r="W17" s="208">
        <v>3.4639999866485596</v>
      </c>
      <c r="X17" s="208">
        <v>3.8949999809265137</v>
      </c>
      <c r="Y17" s="208">
        <v>2.3929998874664307</v>
      </c>
      <c r="Z17" s="215">
        <f t="shared" si="0"/>
        <v>5.453458279371262</v>
      </c>
      <c r="AA17" s="151">
        <v>10.760000228881836</v>
      </c>
      <c r="AB17" s="152" t="s">
        <v>138</v>
      </c>
      <c r="AC17" s="2">
        <v>15</v>
      </c>
      <c r="AD17" s="151">
        <v>1.3849999904632568</v>
      </c>
      <c r="AE17" s="254" t="s">
        <v>229</v>
      </c>
      <c r="AF17" s="1"/>
    </row>
    <row r="18" spans="1:32" ht="11.25" customHeight="1">
      <c r="A18" s="216">
        <v>16</v>
      </c>
      <c r="B18" s="208">
        <v>3.947000026702881</v>
      </c>
      <c r="C18" s="208">
        <v>3.9059998989105225</v>
      </c>
      <c r="D18" s="208">
        <v>4.041999816894531</v>
      </c>
      <c r="E18" s="208">
        <v>4.041999816894531</v>
      </c>
      <c r="F18" s="208">
        <v>4.105000019073486</v>
      </c>
      <c r="G18" s="208">
        <v>4.011000156402588</v>
      </c>
      <c r="H18" s="208">
        <v>3.874000072479248</v>
      </c>
      <c r="I18" s="208">
        <v>4.251999855041504</v>
      </c>
      <c r="J18" s="208">
        <v>5.083000183105469</v>
      </c>
      <c r="K18" s="208">
        <v>5.008999824523926</v>
      </c>
      <c r="L18" s="208">
        <v>5.2820000648498535</v>
      </c>
      <c r="M18" s="208">
        <v>5.545000076293945</v>
      </c>
      <c r="N18" s="208">
        <v>5.366000175476074</v>
      </c>
      <c r="O18" s="208">
        <v>5.586999893188477</v>
      </c>
      <c r="P18" s="208">
        <v>5.502999782562256</v>
      </c>
      <c r="Q18" s="208">
        <v>5.577000141143799</v>
      </c>
      <c r="R18" s="208">
        <v>5.3979997634887695</v>
      </c>
      <c r="S18" s="208">
        <v>5.241000175476074</v>
      </c>
      <c r="T18" s="208">
        <v>5.010000228881836</v>
      </c>
      <c r="U18" s="208">
        <v>4.926000118255615</v>
      </c>
      <c r="V18" s="208">
        <v>4.873000144958496</v>
      </c>
      <c r="W18" s="208">
        <v>4.988999843597412</v>
      </c>
      <c r="X18" s="208">
        <v>4.8420000076293945</v>
      </c>
      <c r="Y18" s="208">
        <v>4.873000144958496</v>
      </c>
      <c r="Z18" s="215">
        <f t="shared" si="0"/>
        <v>4.80345834294955</v>
      </c>
      <c r="AA18" s="151">
        <v>5.9029998779296875</v>
      </c>
      <c r="AB18" s="152" t="s">
        <v>383</v>
      </c>
      <c r="AC18" s="2">
        <v>16</v>
      </c>
      <c r="AD18" s="151">
        <v>2.234999895095825</v>
      </c>
      <c r="AE18" s="254" t="s">
        <v>384</v>
      </c>
      <c r="AF18" s="1"/>
    </row>
    <row r="19" spans="1:32" ht="11.25" customHeight="1">
      <c r="A19" s="216">
        <v>17</v>
      </c>
      <c r="B19" s="208">
        <v>4.76800012588501</v>
      </c>
      <c r="C19" s="208">
        <v>4.526000022888184</v>
      </c>
      <c r="D19" s="208">
        <v>4.27400016784668</v>
      </c>
      <c r="E19" s="208">
        <v>3.822000026702881</v>
      </c>
      <c r="F19" s="208">
        <v>3.5490000247955322</v>
      </c>
      <c r="G19" s="208">
        <v>2.877000093460083</v>
      </c>
      <c r="H19" s="208">
        <v>2.8559999465942383</v>
      </c>
      <c r="I19" s="208">
        <v>4.5370001792907715</v>
      </c>
      <c r="J19" s="208">
        <v>5.420000076293945</v>
      </c>
      <c r="K19" s="208">
        <v>6.261000156402588</v>
      </c>
      <c r="L19" s="208">
        <v>6.808000087738037</v>
      </c>
      <c r="M19" s="208">
        <v>7.130000114440918</v>
      </c>
      <c r="N19" s="208">
        <v>7.389999866485596</v>
      </c>
      <c r="O19" s="208">
        <v>7.71999979019165</v>
      </c>
      <c r="P19" s="208">
        <v>7.320000171661377</v>
      </c>
      <c r="Q19" s="208">
        <v>7.130000114440918</v>
      </c>
      <c r="R19" s="208">
        <v>5.745999813079834</v>
      </c>
      <c r="S19" s="208">
        <v>5.85099983215332</v>
      </c>
      <c r="T19" s="208">
        <v>5.841000080108643</v>
      </c>
      <c r="U19" s="208">
        <v>5.914000034332275</v>
      </c>
      <c r="V19" s="208">
        <v>6.019000053405762</v>
      </c>
      <c r="W19" s="208">
        <v>6.293000221252441</v>
      </c>
      <c r="X19" s="208">
        <v>6.534999847412109</v>
      </c>
      <c r="Y19" s="208">
        <v>6.650000095367432</v>
      </c>
      <c r="Z19" s="215">
        <f t="shared" si="0"/>
        <v>5.634875039259593</v>
      </c>
      <c r="AA19" s="151">
        <v>7.960000038146973</v>
      </c>
      <c r="AB19" s="152" t="s">
        <v>385</v>
      </c>
      <c r="AC19" s="2">
        <v>17</v>
      </c>
      <c r="AD19" s="151">
        <v>2.2890000343322754</v>
      </c>
      <c r="AE19" s="254" t="s">
        <v>386</v>
      </c>
      <c r="AF19" s="1"/>
    </row>
    <row r="20" spans="1:32" ht="11.25" customHeight="1">
      <c r="A20" s="216">
        <v>18</v>
      </c>
      <c r="B20" s="208">
        <v>6.892000198364258</v>
      </c>
      <c r="C20" s="208">
        <v>7.079999923706055</v>
      </c>
      <c r="D20" s="208">
        <v>6.986999988555908</v>
      </c>
      <c r="E20" s="208">
        <v>7.869999885559082</v>
      </c>
      <c r="F20" s="208">
        <v>8.029999732971191</v>
      </c>
      <c r="G20" s="208">
        <v>8.3100004196167</v>
      </c>
      <c r="H20" s="208">
        <v>8.65999984741211</v>
      </c>
      <c r="I20" s="208">
        <v>10.0600004196167</v>
      </c>
      <c r="J20" s="208">
        <v>14.050000190734863</v>
      </c>
      <c r="K20" s="208">
        <v>15.270000457763672</v>
      </c>
      <c r="L20" s="208">
        <v>15.699999809265137</v>
      </c>
      <c r="M20" s="208">
        <v>16.270000457763672</v>
      </c>
      <c r="N20" s="208">
        <v>14.350000381469727</v>
      </c>
      <c r="O20" s="208">
        <v>13.949999809265137</v>
      </c>
      <c r="P20" s="208">
        <v>12.279999732971191</v>
      </c>
      <c r="Q20" s="208">
        <v>11.050000190734863</v>
      </c>
      <c r="R20" s="208">
        <v>8.699999809265137</v>
      </c>
      <c r="S20" s="208">
        <v>8.920000076293945</v>
      </c>
      <c r="T20" s="208">
        <v>9.869999885559082</v>
      </c>
      <c r="U20" s="208">
        <v>9.359999656677246</v>
      </c>
      <c r="V20" s="208">
        <v>7.440000057220459</v>
      </c>
      <c r="W20" s="208">
        <v>6.0279998779296875</v>
      </c>
      <c r="X20" s="208">
        <v>5.165999889373779</v>
      </c>
      <c r="Y20" s="208">
        <v>5.239999771118164</v>
      </c>
      <c r="Z20" s="215">
        <f t="shared" si="0"/>
        <v>9.897208352883657</v>
      </c>
      <c r="AA20" s="151">
        <v>16.65999984741211</v>
      </c>
      <c r="AB20" s="152" t="s">
        <v>34</v>
      </c>
      <c r="AC20" s="2">
        <v>18</v>
      </c>
      <c r="AD20" s="151">
        <v>5.081999778747559</v>
      </c>
      <c r="AE20" s="254" t="s">
        <v>387</v>
      </c>
      <c r="AF20" s="1"/>
    </row>
    <row r="21" spans="1:32" ht="11.25" customHeight="1">
      <c r="A21" s="216">
        <v>19</v>
      </c>
      <c r="B21" s="208">
        <v>3.9570000171661377</v>
      </c>
      <c r="C21" s="208">
        <v>3.5799999237060547</v>
      </c>
      <c r="D21" s="208">
        <v>3.3589999675750732</v>
      </c>
      <c r="E21" s="208">
        <v>3.4010000228881836</v>
      </c>
      <c r="F21" s="208">
        <v>3.496000051498413</v>
      </c>
      <c r="G21" s="208">
        <v>2.9709999561309814</v>
      </c>
      <c r="H21" s="208">
        <v>3.7790000438690186</v>
      </c>
      <c r="I21" s="208">
        <v>4.683000087738037</v>
      </c>
      <c r="J21" s="208">
        <v>7.320000171661377</v>
      </c>
      <c r="K21" s="208">
        <v>8.430000305175781</v>
      </c>
      <c r="L21" s="208">
        <v>9.720000267028809</v>
      </c>
      <c r="M21" s="208">
        <v>10.380000114440918</v>
      </c>
      <c r="N21" s="208">
        <v>8.989999771118164</v>
      </c>
      <c r="O21" s="208">
        <v>8.510000228881836</v>
      </c>
      <c r="P21" s="208">
        <v>7.039999961853027</v>
      </c>
      <c r="Q21" s="208">
        <v>5.322000026702881</v>
      </c>
      <c r="R21" s="208">
        <v>3.6419999599456787</v>
      </c>
      <c r="S21" s="208">
        <v>3.4210000038146973</v>
      </c>
      <c r="T21" s="208">
        <v>4.104000091552734</v>
      </c>
      <c r="U21" s="208">
        <v>4.21999979019165</v>
      </c>
      <c r="V21" s="208">
        <v>4.997000217437744</v>
      </c>
      <c r="W21" s="208">
        <v>5.081999778747559</v>
      </c>
      <c r="X21" s="208">
        <v>4.241000175476074</v>
      </c>
      <c r="Y21" s="208">
        <v>5.0929999351501465</v>
      </c>
      <c r="Z21" s="215">
        <f t="shared" si="0"/>
        <v>5.405750036239624</v>
      </c>
      <c r="AA21" s="151">
        <v>10.880000114440918</v>
      </c>
      <c r="AB21" s="152" t="s">
        <v>26</v>
      </c>
      <c r="AC21" s="2">
        <v>19</v>
      </c>
      <c r="AD21" s="151">
        <v>2.5299999713897705</v>
      </c>
      <c r="AE21" s="254" t="s">
        <v>137</v>
      </c>
      <c r="AF21" s="1"/>
    </row>
    <row r="22" spans="1:32" ht="11.25" customHeight="1">
      <c r="A22" s="224">
        <v>20</v>
      </c>
      <c r="B22" s="210">
        <v>6.5960001945495605</v>
      </c>
      <c r="C22" s="210">
        <v>6.690999984741211</v>
      </c>
      <c r="D22" s="210">
        <v>6.269999980926514</v>
      </c>
      <c r="E22" s="210">
        <v>6.8379998207092285</v>
      </c>
      <c r="F22" s="210">
        <v>6.743000030517578</v>
      </c>
      <c r="G22" s="210">
        <v>6.679999828338623</v>
      </c>
      <c r="H22" s="210">
        <v>6.816999912261963</v>
      </c>
      <c r="I22" s="210">
        <v>7.130000114440918</v>
      </c>
      <c r="J22" s="210">
        <v>7.329999923706055</v>
      </c>
      <c r="K22" s="210">
        <v>7.840000152587891</v>
      </c>
      <c r="L22" s="210">
        <v>8.5</v>
      </c>
      <c r="M22" s="210">
        <v>8.539999961853027</v>
      </c>
      <c r="N22" s="210">
        <v>8.890000343322754</v>
      </c>
      <c r="O22" s="210">
        <v>8.569999694824219</v>
      </c>
      <c r="P22" s="210">
        <v>8.520000457763672</v>
      </c>
      <c r="Q22" s="210">
        <v>8.4399995803833</v>
      </c>
      <c r="R22" s="210">
        <v>8.180000305175781</v>
      </c>
      <c r="S22" s="210">
        <v>8.100000381469727</v>
      </c>
      <c r="T22" s="210">
        <v>7.75</v>
      </c>
      <c r="U22" s="210">
        <v>7.53000020980835</v>
      </c>
      <c r="V22" s="210">
        <v>5.271999835968018</v>
      </c>
      <c r="W22" s="210">
        <v>6.418000221252441</v>
      </c>
      <c r="X22" s="210">
        <v>7.460000038146973</v>
      </c>
      <c r="Y22" s="210">
        <v>5.860000133514404</v>
      </c>
      <c r="Z22" s="225">
        <f t="shared" si="0"/>
        <v>7.373541712760925</v>
      </c>
      <c r="AA22" s="157">
        <v>9.170000076293945</v>
      </c>
      <c r="AB22" s="211" t="s">
        <v>388</v>
      </c>
      <c r="AC22" s="212">
        <v>20</v>
      </c>
      <c r="AD22" s="157">
        <v>4.9770002365112305</v>
      </c>
      <c r="AE22" s="255" t="s">
        <v>384</v>
      </c>
      <c r="AF22" s="1"/>
    </row>
    <row r="23" spans="1:32" ht="11.25" customHeight="1">
      <c r="A23" s="216">
        <v>21</v>
      </c>
      <c r="B23" s="208">
        <v>6.74399995803833</v>
      </c>
      <c r="C23" s="208">
        <v>6.817999839782715</v>
      </c>
      <c r="D23" s="208">
        <v>6.965000152587891</v>
      </c>
      <c r="E23" s="208">
        <v>7.550000190734863</v>
      </c>
      <c r="F23" s="208">
        <v>8.210000038146973</v>
      </c>
      <c r="G23" s="208">
        <v>7.210000038146973</v>
      </c>
      <c r="H23" s="208">
        <v>6.734000205993652</v>
      </c>
      <c r="I23" s="208">
        <v>8.460000038146973</v>
      </c>
      <c r="J23" s="208">
        <v>8.680000305175781</v>
      </c>
      <c r="K23" s="208">
        <v>11.5</v>
      </c>
      <c r="L23" s="208">
        <v>12.079999923706055</v>
      </c>
      <c r="M23" s="208">
        <v>12.34000015258789</v>
      </c>
      <c r="N23" s="208">
        <v>12.25</v>
      </c>
      <c r="O23" s="208">
        <v>10.399999618530273</v>
      </c>
      <c r="P23" s="208">
        <v>9.470000267028809</v>
      </c>
      <c r="Q23" s="208">
        <v>8.760000228881836</v>
      </c>
      <c r="R23" s="208">
        <v>7.989999771118164</v>
      </c>
      <c r="S23" s="208">
        <v>5.502999782562256</v>
      </c>
      <c r="T23" s="208">
        <v>6.5229997634887695</v>
      </c>
      <c r="U23" s="208">
        <v>5.639999866485596</v>
      </c>
      <c r="V23" s="208">
        <v>4.788000106811523</v>
      </c>
      <c r="W23" s="208">
        <v>3.3380000591278076</v>
      </c>
      <c r="X23" s="208">
        <v>2.446000099182129</v>
      </c>
      <c r="Y23" s="208">
        <v>1.5640000104904175</v>
      </c>
      <c r="Z23" s="215">
        <f t="shared" si="0"/>
        <v>7.5817916840314865</v>
      </c>
      <c r="AA23" s="151">
        <v>12.600000381469727</v>
      </c>
      <c r="AB23" s="152" t="s">
        <v>305</v>
      </c>
      <c r="AC23" s="2">
        <v>21</v>
      </c>
      <c r="AD23" s="151">
        <v>1.5529999732971191</v>
      </c>
      <c r="AE23" s="254" t="s">
        <v>13</v>
      </c>
      <c r="AF23" s="1"/>
    </row>
    <row r="24" spans="1:32" ht="11.25" customHeight="1">
      <c r="A24" s="216">
        <v>22</v>
      </c>
      <c r="B24" s="208">
        <v>1.4589999914169312</v>
      </c>
      <c r="C24" s="208">
        <v>1.8890000581741333</v>
      </c>
      <c r="D24" s="208">
        <v>3.3389999866485596</v>
      </c>
      <c r="E24" s="208">
        <v>3.5280001163482666</v>
      </c>
      <c r="F24" s="208">
        <v>3.674999952316284</v>
      </c>
      <c r="G24" s="208">
        <v>3.191999912261963</v>
      </c>
      <c r="H24" s="208">
        <v>3.496999979019165</v>
      </c>
      <c r="I24" s="208">
        <v>3.8429999351501465</v>
      </c>
      <c r="J24" s="208">
        <v>4.021999835968018</v>
      </c>
      <c r="K24" s="208">
        <v>3.937999963760376</v>
      </c>
      <c r="L24" s="208">
        <v>5.198999881744385</v>
      </c>
      <c r="M24" s="208">
        <v>5.377999782562256</v>
      </c>
      <c r="N24" s="208">
        <v>5.452000141143799</v>
      </c>
      <c r="O24" s="208">
        <v>5.303999900817871</v>
      </c>
      <c r="P24" s="208">
        <v>4.894000053405762</v>
      </c>
      <c r="Q24" s="208">
        <v>4.473999977111816</v>
      </c>
      <c r="R24" s="208">
        <v>4.27400016784668</v>
      </c>
      <c r="S24" s="208">
        <v>3.8959999084472656</v>
      </c>
      <c r="T24" s="208">
        <v>3.1080000400543213</v>
      </c>
      <c r="U24" s="208">
        <v>2.9079999923706055</v>
      </c>
      <c r="V24" s="208">
        <v>1.805999994277954</v>
      </c>
      <c r="W24" s="208">
        <v>0.4300000071525574</v>
      </c>
      <c r="X24" s="208">
        <v>0.5460000038146973</v>
      </c>
      <c r="Y24" s="208">
        <v>2.0789999961853027</v>
      </c>
      <c r="Z24" s="215">
        <f t="shared" si="0"/>
        <v>3.4220833157499633</v>
      </c>
      <c r="AA24" s="151">
        <v>6.019999980926514</v>
      </c>
      <c r="AB24" s="152" t="s">
        <v>26</v>
      </c>
      <c r="AC24" s="2">
        <v>22</v>
      </c>
      <c r="AD24" s="151">
        <v>0.2619999945163727</v>
      </c>
      <c r="AE24" s="254" t="s">
        <v>389</v>
      </c>
      <c r="AF24" s="1"/>
    </row>
    <row r="25" spans="1:32" ht="11.25" customHeight="1">
      <c r="A25" s="216">
        <v>23</v>
      </c>
      <c r="B25" s="208">
        <v>2.5510001182556152</v>
      </c>
      <c r="C25" s="208">
        <v>2.8559999465942383</v>
      </c>
      <c r="D25" s="208">
        <v>3.749000072479248</v>
      </c>
      <c r="E25" s="208">
        <v>3.7279999256134033</v>
      </c>
      <c r="F25" s="208">
        <v>3.875</v>
      </c>
      <c r="G25" s="208">
        <v>3.571000099182129</v>
      </c>
      <c r="H25" s="208">
        <v>4.254000186920166</v>
      </c>
      <c r="I25" s="208">
        <v>4.979000091552734</v>
      </c>
      <c r="J25" s="208">
        <v>5.86299991607666</v>
      </c>
      <c r="K25" s="208">
        <v>6.2210001945495605</v>
      </c>
      <c r="L25" s="208">
        <v>6.914000034332275</v>
      </c>
      <c r="M25" s="208">
        <v>7.570000171661377</v>
      </c>
      <c r="N25" s="208">
        <v>7.730000019073486</v>
      </c>
      <c r="O25" s="208">
        <v>7.53000020980835</v>
      </c>
      <c r="P25" s="208">
        <v>7.070000171661377</v>
      </c>
      <c r="Q25" s="208">
        <v>6.52400016784668</v>
      </c>
      <c r="R25" s="208">
        <v>6.083000183105469</v>
      </c>
      <c r="S25" s="208">
        <v>6.135000228881836</v>
      </c>
      <c r="T25" s="208">
        <v>6.26200008392334</v>
      </c>
      <c r="U25" s="208">
        <v>6.209000110626221</v>
      </c>
      <c r="V25" s="208">
        <v>6.630000114440918</v>
      </c>
      <c r="W25" s="208">
        <v>6.61899995803833</v>
      </c>
      <c r="X25" s="208">
        <v>6.881999969482422</v>
      </c>
      <c r="Y25" s="208">
        <v>7.090000152587891</v>
      </c>
      <c r="Z25" s="215">
        <f t="shared" si="0"/>
        <v>5.703958421945572</v>
      </c>
      <c r="AA25" s="151">
        <v>7.96999979019165</v>
      </c>
      <c r="AB25" s="152" t="s">
        <v>390</v>
      </c>
      <c r="AC25" s="2">
        <v>23</v>
      </c>
      <c r="AD25" s="151">
        <v>2.046999931335449</v>
      </c>
      <c r="AE25" s="254" t="s">
        <v>48</v>
      </c>
      <c r="AF25" s="1"/>
    </row>
    <row r="26" spans="1:32" ht="11.25" customHeight="1">
      <c r="A26" s="216">
        <v>24</v>
      </c>
      <c r="B26" s="208">
        <v>7.099999904632568</v>
      </c>
      <c r="C26" s="208">
        <v>7.039999961853027</v>
      </c>
      <c r="D26" s="208">
        <v>7.010000228881836</v>
      </c>
      <c r="E26" s="208">
        <v>7.340000152587891</v>
      </c>
      <c r="F26" s="208">
        <v>7.380000114440918</v>
      </c>
      <c r="G26" s="208">
        <v>7.489999771118164</v>
      </c>
      <c r="H26" s="208">
        <v>7.650000095367432</v>
      </c>
      <c r="I26" s="208">
        <v>7.75</v>
      </c>
      <c r="J26" s="208">
        <v>8.460000038146973</v>
      </c>
      <c r="K26" s="208">
        <v>9.5</v>
      </c>
      <c r="L26" s="208">
        <v>10.079999923706055</v>
      </c>
      <c r="M26" s="208">
        <v>10.399999618530273</v>
      </c>
      <c r="N26" s="208">
        <v>10.25</v>
      </c>
      <c r="O26" s="208">
        <v>10.279999732971191</v>
      </c>
      <c r="P26" s="208">
        <v>9.270000457763672</v>
      </c>
      <c r="Q26" s="208">
        <v>8.579999923706055</v>
      </c>
      <c r="R26" s="208">
        <v>7.909999847412109</v>
      </c>
      <c r="S26" s="208">
        <v>7.900000095367432</v>
      </c>
      <c r="T26" s="208">
        <v>8.020000457763672</v>
      </c>
      <c r="U26" s="208">
        <v>8.270000457763672</v>
      </c>
      <c r="V26" s="208">
        <v>8.369999885559082</v>
      </c>
      <c r="W26" s="208">
        <v>8.300000190734863</v>
      </c>
      <c r="X26" s="208">
        <v>8.220000267028809</v>
      </c>
      <c r="Y26" s="208">
        <v>8.40999984741211</v>
      </c>
      <c r="Z26" s="215">
        <f t="shared" si="0"/>
        <v>8.374166707197825</v>
      </c>
      <c r="AA26" s="151">
        <v>11.890000343322754</v>
      </c>
      <c r="AB26" s="152" t="s">
        <v>391</v>
      </c>
      <c r="AC26" s="2">
        <v>24</v>
      </c>
      <c r="AD26" s="151">
        <v>6.914000034332275</v>
      </c>
      <c r="AE26" s="254" t="s">
        <v>392</v>
      </c>
      <c r="AF26" s="1"/>
    </row>
    <row r="27" spans="1:32" ht="11.25" customHeight="1">
      <c r="A27" s="216">
        <v>25</v>
      </c>
      <c r="B27" s="208">
        <v>8.649999618530273</v>
      </c>
      <c r="C27" s="208">
        <v>7.920000076293945</v>
      </c>
      <c r="D27" s="208">
        <v>7.860000133514404</v>
      </c>
      <c r="E27" s="208">
        <v>8.020000457763672</v>
      </c>
      <c r="F27" s="208">
        <v>8.579999923706055</v>
      </c>
      <c r="G27" s="208">
        <v>9.100000381469727</v>
      </c>
      <c r="H27" s="208">
        <v>9.510000228881836</v>
      </c>
      <c r="I27" s="208">
        <v>9.989999771118164</v>
      </c>
      <c r="J27" s="208">
        <v>10.710000038146973</v>
      </c>
      <c r="K27" s="208">
        <v>11.180000305175781</v>
      </c>
      <c r="L27" s="208">
        <v>10.789999961853027</v>
      </c>
      <c r="M27" s="208">
        <v>10.720000267028809</v>
      </c>
      <c r="N27" s="208">
        <v>10.390000343322754</v>
      </c>
      <c r="O27" s="208">
        <v>10.630000114440918</v>
      </c>
      <c r="P27" s="208">
        <v>10.770000457763672</v>
      </c>
      <c r="Q27" s="208">
        <v>10.699999809265137</v>
      </c>
      <c r="R27" s="208">
        <v>10.970000267028809</v>
      </c>
      <c r="S27" s="208">
        <v>11.1899995803833</v>
      </c>
      <c r="T27" s="208">
        <v>10.880000114440918</v>
      </c>
      <c r="U27" s="208">
        <v>10.1899995803833</v>
      </c>
      <c r="V27" s="208">
        <v>8.829999923706055</v>
      </c>
      <c r="W27" s="208">
        <v>9.260000228881836</v>
      </c>
      <c r="X27" s="208">
        <v>9.8100004196167</v>
      </c>
      <c r="Y27" s="208">
        <v>9.510000228881836</v>
      </c>
      <c r="Z27" s="215">
        <f t="shared" si="0"/>
        <v>9.840000092983246</v>
      </c>
      <c r="AA27" s="151">
        <v>11.510000228881836</v>
      </c>
      <c r="AB27" s="152" t="s">
        <v>393</v>
      </c>
      <c r="AC27" s="2">
        <v>25</v>
      </c>
      <c r="AD27" s="151">
        <v>7.650000095367432</v>
      </c>
      <c r="AE27" s="254" t="s">
        <v>343</v>
      </c>
      <c r="AF27" s="1"/>
    </row>
    <row r="28" spans="1:32" ht="11.25" customHeight="1">
      <c r="A28" s="216">
        <v>26</v>
      </c>
      <c r="B28" s="208">
        <v>9.15999984741211</v>
      </c>
      <c r="C28" s="208">
        <v>8.949999809265137</v>
      </c>
      <c r="D28" s="208">
        <v>8.479999542236328</v>
      </c>
      <c r="E28" s="208">
        <v>8.210000038146973</v>
      </c>
      <c r="F28" s="208">
        <v>8.25</v>
      </c>
      <c r="G28" s="208">
        <v>8.289999961853027</v>
      </c>
      <c r="H28" s="208">
        <v>8.579999923706055</v>
      </c>
      <c r="I28" s="208">
        <v>8.819999694824219</v>
      </c>
      <c r="J28" s="208">
        <v>9.170000076293945</v>
      </c>
      <c r="K28" s="208">
        <v>9.789999961853027</v>
      </c>
      <c r="L28" s="208">
        <v>10.0600004196167</v>
      </c>
      <c r="M28" s="208">
        <v>11.75</v>
      </c>
      <c r="N28" s="208">
        <v>10.729999542236328</v>
      </c>
      <c r="O28" s="208">
        <v>10.289999961853027</v>
      </c>
      <c r="P28" s="208">
        <v>9.569999694824219</v>
      </c>
      <c r="Q28" s="208">
        <v>8.010000228881836</v>
      </c>
      <c r="R28" s="208">
        <v>7.050000190734863</v>
      </c>
      <c r="S28" s="208">
        <v>6.291999816894531</v>
      </c>
      <c r="T28" s="208">
        <v>4.178999900817871</v>
      </c>
      <c r="U28" s="208">
        <v>3.5269999504089355</v>
      </c>
      <c r="V28" s="208">
        <v>2.246000051498413</v>
      </c>
      <c r="W28" s="208">
        <v>1.8580000400543213</v>
      </c>
      <c r="X28" s="208">
        <v>1.3539999723434448</v>
      </c>
      <c r="Y28" s="208">
        <v>0.7870000004768372</v>
      </c>
      <c r="Z28" s="215">
        <f t="shared" si="0"/>
        <v>7.308458276093006</v>
      </c>
      <c r="AA28" s="151">
        <v>12.270000457763672</v>
      </c>
      <c r="AB28" s="152" t="s">
        <v>394</v>
      </c>
      <c r="AC28" s="2">
        <v>26</v>
      </c>
      <c r="AD28" s="151">
        <v>0.5559999942779541</v>
      </c>
      <c r="AE28" s="254" t="s">
        <v>25</v>
      </c>
      <c r="AF28" s="1"/>
    </row>
    <row r="29" spans="1:32" ht="11.25" customHeight="1">
      <c r="A29" s="216">
        <v>27</v>
      </c>
      <c r="B29" s="208">
        <v>2.2990000247955322</v>
      </c>
      <c r="C29" s="208">
        <v>0.8289999961853027</v>
      </c>
      <c r="D29" s="208">
        <v>0.41999998688697815</v>
      </c>
      <c r="E29" s="208">
        <v>0.10499999672174454</v>
      </c>
      <c r="F29" s="208">
        <v>-0.2199999988079071</v>
      </c>
      <c r="G29" s="208">
        <v>0.27300000190734863</v>
      </c>
      <c r="H29" s="208">
        <v>0.5669999718666077</v>
      </c>
      <c r="I29" s="208">
        <v>5.1570000648498535</v>
      </c>
      <c r="J29" s="208">
        <v>7.960000038146973</v>
      </c>
      <c r="K29" s="208">
        <v>9.289999961853027</v>
      </c>
      <c r="L29" s="208">
        <v>9.920000076293945</v>
      </c>
      <c r="M29" s="208">
        <v>10.140000343322754</v>
      </c>
      <c r="N29" s="208">
        <v>9.649999618530273</v>
      </c>
      <c r="O29" s="208">
        <v>8.789999961853027</v>
      </c>
      <c r="P29" s="208">
        <v>7.369999885559082</v>
      </c>
      <c r="Q29" s="208">
        <v>5.576000213623047</v>
      </c>
      <c r="R29" s="208">
        <v>4.041999816894531</v>
      </c>
      <c r="S29" s="208">
        <v>4.767000198364258</v>
      </c>
      <c r="T29" s="208">
        <v>4.39900016784668</v>
      </c>
      <c r="U29" s="208">
        <v>3.799999952316284</v>
      </c>
      <c r="V29" s="208">
        <v>3.253999948501587</v>
      </c>
      <c r="W29" s="208">
        <v>1.753000020980835</v>
      </c>
      <c r="X29" s="208">
        <v>0.8080000281333923</v>
      </c>
      <c r="Y29" s="208">
        <v>-0.1469999998807907</v>
      </c>
      <c r="Z29" s="215">
        <f t="shared" si="0"/>
        <v>4.200083344864349</v>
      </c>
      <c r="AA29" s="151">
        <v>11.079999923706055</v>
      </c>
      <c r="AB29" s="152" t="s">
        <v>118</v>
      </c>
      <c r="AC29" s="2">
        <v>27</v>
      </c>
      <c r="AD29" s="151">
        <v>-0.4830000102519989</v>
      </c>
      <c r="AE29" s="254" t="s">
        <v>395</v>
      </c>
      <c r="AF29" s="1"/>
    </row>
    <row r="30" spans="1:32" ht="11.25" customHeight="1">
      <c r="A30" s="216">
        <v>28</v>
      </c>
      <c r="B30" s="208">
        <v>-0.25200000405311584</v>
      </c>
      <c r="C30" s="208">
        <v>0.32499998807907104</v>
      </c>
      <c r="D30" s="208">
        <v>1.1019999980926514</v>
      </c>
      <c r="E30" s="208">
        <v>0.7979999780654907</v>
      </c>
      <c r="F30" s="208">
        <v>-1.0490000247955322</v>
      </c>
      <c r="G30" s="208">
        <v>-1.3530000448226929</v>
      </c>
      <c r="H30" s="208">
        <v>-0.30399999022483826</v>
      </c>
      <c r="I30" s="208">
        <v>1.1859999895095825</v>
      </c>
      <c r="J30" s="208">
        <v>6.261000156402588</v>
      </c>
      <c r="K30" s="208">
        <v>7.639999866485596</v>
      </c>
      <c r="L30" s="208">
        <v>9.050000190734863</v>
      </c>
      <c r="M30" s="208">
        <v>9.270000457763672</v>
      </c>
      <c r="N30" s="208">
        <v>9.239999771118164</v>
      </c>
      <c r="O30" s="208">
        <v>8.680000305175781</v>
      </c>
      <c r="P30" s="208">
        <v>8.270000457763672</v>
      </c>
      <c r="Q30" s="208">
        <v>7.329999923706055</v>
      </c>
      <c r="R30" s="208">
        <v>4.735000133514404</v>
      </c>
      <c r="S30" s="208">
        <v>2.572000026702881</v>
      </c>
      <c r="T30" s="208">
        <v>1.930999994277954</v>
      </c>
      <c r="U30" s="208">
        <v>1.4589999914169312</v>
      </c>
      <c r="V30" s="208">
        <v>1.2280000448226929</v>
      </c>
      <c r="W30" s="208">
        <v>1.5119999647140503</v>
      </c>
      <c r="X30" s="208">
        <v>1.2599999904632568</v>
      </c>
      <c r="Y30" s="208">
        <v>1.878999948501587</v>
      </c>
      <c r="Z30" s="215">
        <f t="shared" si="0"/>
        <v>3.448750046392282</v>
      </c>
      <c r="AA30" s="151">
        <v>11.510000228881836</v>
      </c>
      <c r="AB30" s="152" t="s">
        <v>396</v>
      </c>
      <c r="AC30" s="2">
        <v>28</v>
      </c>
      <c r="AD30" s="151">
        <v>-1.3530000448226929</v>
      </c>
      <c r="AE30" s="254" t="s">
        <v>397</v>
      </c>
      <c r="AF30" s="1"/>
    </row>
    <row r="31" spans="1:32" ht="11.25" customHeight="1">
      <c r="A31" s="216">
        <v>29</v>
      </c>
      <c r="B31" s="208">
        <v>1.0709999799728394</v>
      </c>
      <c r="C31" s="208">
        <v>0.30399999022483826</v>
      </c>
      <c r="D31" s="208">
        <v>0.23100000619888306</v>
      </c>
      <c r="E31" s="208">
        <v>-0.367000013589859</v>
      </c>
      <c r="F31" s="208">
        <v>-0.3149999976158142</v>
      </c>
      <c r="G31" s="208">
        <v>-0.20999999344348907</v>
      </c>
      <c r="H31" s="208">
        <v>0.11500000208616257</v>
      </c>
      <c r="I31" s="208">
        <v>5.821000099182129</v>
      </c>
      <c r="J31" s="208">
        <v>7.929999828338623</v>
      </c>
      <c r="K31" s="208">
        <v>10.25</v>
      </c>
      <c r="L31" s="208">
        <v>9.949999809265137</v>
      </c>
      <c r="M31" s="208">
        <v>10.0600004196167</v>
      </c>
      <c r="N31" s="208">
        <v>8.3100004196167</v>
      </c>
      <c r="O31" s="208">
        <v>8.09000015258789</v>
      </c>
      <c r="P31" s="208">
        <v>6.890999794006348</v>
      </c>
      <c r="Q31" s="208">
        <v>5.492000102996826</v>
      </c>
      <c r="R31" s="208">
        <v>4.210999965667725</v>
      </c>
      <c r="S31" s="208">
        <v>4.693999767303467</v>
      </c>
      <c r="T31" s="208">
        <v>4.9679999351501465</v>
      </c>
      <c r="U31" s="208">
        <v>3.686000108718872</v>
      </c>
      <c r="V31" s="208">
        <v>5.525000095367432</v>
      </c>
      <c r="W31" s="208">
        <v>5.335999965667725</v>
      </c>
      <c r="X31" s="208">
        <v>5.683000087738037</v>
      </c>
      <c r="Y31" s="208">
        <v>5.651000022888184</v>
      </c>
      <c r="Z31" s="215">
        <f t="shared" si="0"/>
        <v>4.724041689497729</v>
      </c>
      <c r="AA31" s="151">
        <v>10.680000305175781</v>
      </c>
      <c r="AB31" s="152" t="s">
        <v>238</v>
      </c>
      <c r="AC31" s="2">
        <v>29</v>
      </c>
      <c r="AD31" s="151">
        <v>-0.5559999942779541</v>
      </c>
      <c r="AE31" s="254" t="s">
        <v>398</v>
      </c>
      <c r="AF31" s="1"/>
    </row>
    <row r="32" spans="1:32" ht="11.25" customHeight="1">
      <c r="A32" s="216">
        <v>30</v>
      </c>
      <c r="B32" s="208">
        <v>6.104000091552734</v>
      </c>
      <c r="C32" s="208">
        <v>5.598999977111816</v>
      </c>
      <c r="D32" s="208">
        <v>6.072000026702881</v>
      </c>
      <c r="E32" s="208">
        <v>6.408999919891357</v>
      </c>
      <c r="F32" s="208">
        <v>6.429999828338623</v>
      </c>
      <c r="G32" s="208">
        <v>7.230000019073486</v>
      </c>
      <c r="H32" s="208">
        <v>7.599999904632568</v>
      </c>
      <c r="I32" s="208">
        <v>8.029999732971191</v>
      </c>
      <c r="J32" s="208">
        <v>8.880000114440918</v>
      </c>
      <c r="K32" s="208">
        <v>11.199999809265137</v>
      </c>
      <c r="L32" s="208">
        <v>11.899999618530273</v>
      </c>
      <c r="M32" s="208">
        <v>12.420000076293945</v>
      </c>
      <c r="N32" s="208">
        <v>11.890000343322754</v>
      </c>
      <c r="O32" s="208">
        <v>10.609999656677246</v>
      </c>
      <c r="P32" s="208">
        <v>9.899999618530273</v>
      </c>
      <c r="Q32" s="208">
        <v>8.90999984741211</v>
      </c>
      <c r="R32" s="208">
        <v>8.329999923706055</v>
      </c>
      <c r="S32" s="208">
        <v>7.78000020980835</v>
      </c>
      <c r="T32" s="208">
        <v>6.0289998054504395</v>
      </c>
      <c r="U32" s="208">
        <v>5.502999782562256</v>
      </c>
      <c r="V32" s="208">
        <v>5.85099983215332</v>
      </c>
      <c r="W32" s="208">
        <v>5.660999774932861</v>
      </c>
      <c r="X32" s="208">
        <v>5.429999828338623</v>
      </c>
      <c r="Y32" s="208">
        <v>5.104000091552734</v>
      </c>
      <c r="Z32" s="215">
        <f t="shared" si="0"/>
        <v>7.869666576385498</v>
      </c>
      <c r="AA32" s="151">
        <v>12.869999885559082</v>
      </c>
      <c r="AB32" s="152" t="s">
        <v>255</v>
      </c>
      <c r="AC32" s="2">
        <v>30</v>
      </c>
      <c r="AD32" s="151">
        <v>4.90500020980835</v>
      </c>
      <c r="AE32" s="254" t="s">
        <v>387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4.42903332610925</v>
      </c>
      <c r="C34" s="218">
        <f t="shared" si="1"/>
        <v>4.38406665623188</v>
      </c>
      <c r="D34" s="218">
        <f t="shared" si="1"/>
        <v>4.421133328477541</v>
      </c>
      <c r="E34" s="218">
        <f t="shared" si="1"/>
        <v>4.314600001275539</v>
      </c>
      <c r="F34" s="218">
        <f t="shared" si="1"/>
        <v>4.221966638167699</v>
      </c>
      <c r="G34" s="218">
        <f t="shared" si="1"/>
        <v>4.245133347809315</v>
      </c>
      <c r="H34" s="218">
        <f t="shared" si="1"/>
        <v>5.016600004583597</v>
      </c>
      <c r="I34" s="218">
        <f t="shared" si="1"/>
        <v>7.037533318996429</v>
      </c>
      <c r="J34" s="218">
        <f t="shared" si="1"/>
        <v>9.112100013097127</v>
      </c>
      <c r="K34" s="218">
        <f t="shared" si="1"/>
        <v>9.994700010617574</v>
      </c>
      <c r="L34" s="218">
        <f t="shared" si="1"/>
        <v>10.600766658782959</v>
      </c>
      <c r="M34" s="218">
        <f t="shared" si="1"/>
        <v>10.890766747792561</v>
      </c>
      <c r="N34" s="218">
        <f t="shared" si="1"/>
        <v>10.297266674041747</v>
      </c>
      <c r="O34" s="218">
        <f t="shared" si="1"/>
        <v>9.96169997851054</v>
      </c>
      <c r="P34" s="218">
        <f t="shared" si="1"/>
        <v>9.112400086720784</v>
      </c>
      <c r="Q34" s="218">
        <f t="shared" si="1"/>
        <v>7.914133358001709</v>
      </c>
      <c r="R34" s="218">
        <f>AVERAGE(R3:R33)</f>
        <v>6.808666650454203</v>
      </c>
      <c r="S34" s="218">
        <f aca="true" t="shared" si="2" ref="S34:Y34">AVERAGE(S3:S33)</f>
        <v>6.281966686248779</v>
      </c>
      <c r="T34" s="218">
        <f t="shared" si="2"/>
        <v>5.813866702715556</v>
      </c>
      <c r="U34" s="218">
        <f t="shared" si="2"/>
        <v>5.23136666615804</v>
      </c>
      <c r="V34" s="218">
        <f t="shared" si="2"/>
        <v>4.879433357715607</v>
      </c>
      <c r="W34" s="218">
        <f t="shared" si="2"/>
        <v>4.687733334302902</v>
      </c>
      <c r="X34" s="218">
        <f t="shared" si="2"/>
        <v>4.44646667043368</v>
      </c>
      <c r="Y34" s="218">
        <f t="shared" si="2"/>
        <v>4.238033352792263</v>
      </c>
      <c r="Z34" s="218">
        <f>AVERAGE(B3:Y33)</f>
        <v>6.597559732084887</v>
      </c>
      <c r="AA34" s="219">
        <f>(AVERAGE(最高))</f>
        <v>11.754766654968261</v>
      </c>
      <c r="AB34" s="220"/>
      <c r="AC34" s="221"/>
      <c r="AD34" s="219">
        <f>(AVERAGE(最低))</f>
        <v>2.2104000061750413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5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16.65999984741211</v>
      </c>
      <c r="C46" s="3">
        <v>18</v>
      </c>
      <c r="D46" s="159" t="s">
        <v>34</v>
      </c>
      <c r="E46" s="198"/>
      <c r="F46" s="156"/>
      <c r="G46" s="157">
        <f>MIN(最低)</f>
        <v>-1.3530000448226929</v>
      </c>
      <c r="H46" s="3">
        <v>28</v>
      </c>
      <c r="I46" s="256" t="s">
        <v>397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Z2" sqref="Z2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12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4.441999912261963</v>
      </c>
      <c r="C3" s="208">
        <v>4.252999782562256</v>
      </c>
      <c r="D3" s="208">
        <v>4.243000030517578</v>
      </c>
      <c r="E3" s="208">
        <v>4.642000198364258</v>
      </c>
      <c r="F3" s="208">
        <v>5</v>
      </c>
      <c r="G3" s="208">
        <v>6.440000057220459</v>
      </c>
      <c r="H3" s="208">
        <v>6.630000114440918</v>
      </c>
      <c r="I3" s="208">
        <v>6.840000152587891</v>
      </c>
      <c r="J3" s="208">
        <v>7.119999885559082</v>
      </c>
      <c r="K3" s="208">
        <v>7.210000038146973</v>
      </c>
      <c r="L3" s="208">
        <v>7.369999885559082</v>
      </c>
      <c r="M3" s="208">
        <v>6.818999767303467</v>
      </c>
      <c r="N3" s="208">
        <v>6.261000156402588</v>
      </c>
      <c r="O3" s="208">
        <v>6.019000053405762</v>
      </c>
      <c r="P3" s="208">
        <v>5.946000099182129</v>
      </c>
      <c r="Q3" s="208">
        <v>5.724999904632568</v>
      </c>
      <c r="R3" s="208">
        <v>5.535999774932861</v>
      </c>
      <c r="S3" s="208">
        <v>5.577000141143799</v>
      </c>
      <c r="T3" s="208">
        <v>5.671999931335449</v>
      </c>
      <c r="U3" s="208">
        <v>5.5879998207092285</v>
      </c>
      <c r="V3" s="208">
        <v>5.557000160217285</v>
      </c>
      <c r="W3" s="208">
        <v>5.5879998207092285</v>
      </c>
      <c r="X3" s="208">
        <v>6.366000175476074</v>
      </c>
      <c r="Y3" s="208">
        <v>5.7779998779296875</v>
      </c>
      <c r="Z3" s="215">
        <f aca="true" t="shared" si="0" ref="Z3:Z33">AVERAGE(B3:Y3)</f>
        <v>5.859249989191691</v>
      </c>
      <c r="AA3" s="151">
        <v>7.630000114440918</v>
      </c>
      <c r="AB3" s="152" t="s">
        <v>299</v>
      </c>
      <c r="AC3" s="2">
        <v>1</v>
      </c>
      <c r="AD3" s="151">
        <v>3.7799999713897705</v>
      </c>
      <c r="AE3" s="254" t="s">
        <v>399</v>
      </c>
      <c r="AF3" s="1"/>
    </row>
    <row r="4" spans="1:32" ht="11.25" customHeight="1">
      <c r="A4" s="216">
        <v>2</v>
      </c>
      <c r="B4" s="208">
        <v>6.3979997634887695</v>
      </c>
      <c r="C4" s="208">
        <v>7.090000152587891</v>
      </c>
      <c r="D4" s="208">
        <v>7.199999809265137</v>
      </c>
      <c r="E4" s="208">
        <v>6.809000015258789</v>
      </c>
      <c r="F4" s="208">
        <v>5.861999988555908</v>
      </c>
      <c r="G4" s="208">
        <v>3.937999963760376</v>
      </c>
      <c r="H4" s="208">
        <v>3.7279999256134033</v>
      </c>
      <c r="I4" s="208">
        <v>6.7870001792907715</v>
      </c>
      <c r="J4" s="208">
        <v>9.729999542236328</v>
      </c>
      <c r="K4" s="208">
        <v>10.779999732971191</v>
      </c>
      <c r="L4" s="208">
        <v>11.039999961853027</v>
      </c>
      <c r="M4" s="208">
        <v>9.899999618530273</v>
      </c>
      <c r="N4" s="208">
        <v>9.029999732971191</v>
      </c>
      <c r="O4" s="208">
        <v>8.680000305175781</v>
      </c>
      <c r="P4" s="208">
        <v>8.25</v>
      </c>
      <c r="Q4" s="208">
        <v>7.440000057220459</v>
      </c>
      <c r="R4" s="208">
        <v>6.752999782562256</v>
      </c>
      <c r="S4" s="209">
        <v>6.206999778747559</v>
      </c>
      <c r="T4" s="208">
        <v>4.1579999923706055</v>
      </c>
      <c r="U4" s="208">
        <v>2.9179999828338623</v>
      </c>
      <c r="V4" s="208">
        <v>4.116000175476074</v>
      </c>
      <c r="W4" s="208">
        <v>2.4560000896453857</v>
      </c>
      <c r="X4" s="208">
        <v>2.046999931335449</v>
      </c>
      <c r="Y4" s="208">
        <v>1.7319999933242798</v>
      </c>
      <c r="Z4" s="215">
        <f t="shared" si="0"/>
        <v>6.377041603128116</v>
      </c>
      <c r="AA4" s="151">
        <v>11.399999618530273</v>
      </c>
      <c r="AB4" s="152" t="s">
        <v>245</v>
      </c>
      <c r="AC4" s="2">
        <v>2</v>
      </c>
      <c r="AD4" s="151">
        <v>1.5219999551773071</v>
      </c>
      <c r="AE4" s="254" t="s">
        <v>235</v>
      </c>
      <c r="AF4" s="1"/>
    </row>
    <row r="5" spans="1:32" ht="11.25" customHeight="1">
      <c r="A5" s="216">
        <v>3</v>
      </c>
      <c r="B5" s="208">
        <v>1.6369999647140503</v>
      </c>
      <c r="C5" s="208">
        <v>1.468999981880188</v>
      </c>
      <c r="D5" s="208">
        <v>1.2910000085830688</v>
      </c>
      <c r="E5" s="208">
        <v>0.9449999928474426</v>
      </c>
      <c r="F5" s="208">
        <v>1.312000036239624</v>
      </c>
      <c r="G5" s="208">
        <v>1.2280000448226929</v>
      </c>
      <c r="H5" s="208">
        <v>1.8480000495910645</v>
      </c>
      <c r="I5" s="208">
        <v>4.821000099182129</v>
      </c>
      <c r="J5" s="208">
        <v>8.289999961853027</v>
      </c>
      <c r="K5" s="208">
        <v>10.260000228881836</v>
      </c>
      <c r="L5" s="208">
        <v>9.430000305175781</v>
      </c>
      <c r="M5" s="208">
        <v>9.25</v>
      </c>
      <c r="N5" s="208">
        <v>9.029999732971191</v>
      </c>
      <c r="O5" s="208">
        <v>8.819999694824219</v>
      </c>
      <c r="P5" s="208">
        <v>6.658999919891357</v>
      </c>
      <c r="Q5" s="208">
        <v>5.817999839782715</v>
      </c>
      <c r="R5" s="208">
        <v>4.736000061035156</v>
      </c>
      <c r="S5" s="208">
        <v>4.011000156402588</v>
      </c>
      <c r="T5" s="208">
        <v>4.35699987411499</v>
      </c>
      <c r="U5" s="208">
        <v>4.27400016784668</v>
      </c>
      <c r="V5" s="208">
        <v>4.09499979019165</v>
      </c>
      <c r="W5" s="208">
        <v>4.3480000495910645</v>
      </c>
      <c r="X5" s="208">
        <v>4.673999786376953</v>
      </c>
      <c r="Y5" s="208">
        <v>5.578000068664551</v>
      </c>
      <c r="Z5" s="215">
        <f t="shared" si="0"/>
        <v>4.924208325644334</v>
      </c>
      <c r="AA5" s="151">
        <v>10.75</v>
      </c>
      <c r="AB5" s="152" t="s">
        <v>400</v>
      </c>
      <c r="AC5" s="2">
        <v>3</v>
      </c>
      <c r="AD5" s="151">
        <v>0.8500000238418579</v>
      </c>
      <c r="AE5" s="254" t="s">
        <v>401</v>
      </c>
      <c r="AF5" s="1"/>
    </row>
    <row r="6" spans="1:32" ht="11.25" customHeight="1">
      <c r="A6" s="216">
        <v>4</v>
      </c>
      <c r="B6" s="208">
        <v>5.6620001792907715</v>
      </c>
      <c r="C6" s="208">
        <v>5.241000175476074</v>
      </c>
      <c r="D6" s="208">
        <v>6.744999885559082</v>
      </c>
      <c r="E6" s="208">
        <v>7.039999961853027</v>
      </c>
      <c r="F6" s="208">
        <v>7.190000057220459</v>
      </c>
      <c r="G6" s="208">
        <v>7.489999771118164</v>
      </c>
      <c r="H6" s="208">
        <v>7.900000095367432</v>
      </c>
      <c r="I6" s="208">
        <v>8.25</v>
      </c>
      <c r="J6" s="208">
        <v>9.380000114440918</v>
      </c>
      <c r="K6" s="208">
        <v>10.170000076293945</v>
      </c>
      <c r="L6" s="208">
        <v>9.899999618530273</v>
      </c>
      <c r="M6" s="208">
        <v>10.710000038146973</v>
      </c>
      <c r="N6" s="208">
        <v>10.449999809265137</v>
      </c>
      <c r="O6" s="208">
        <v>10.170000076293945</v>
      </c>
      <c r="P6" s="208">
        <v>9.59000015258789</v>
      </c>
      <c r="Q6" s="208">
        <v>9.520000457763672</v>
      </c>
      <c r="R6" s="208">
        <v>9.470000267028809</v>
      </c>
      <c r="S6" s="208">
        <v>9.579999923706055</v>
      </c>
      <c r="T6" s="208">
        <v>9.670000076293945</v>
      </c>
      <c r="U6" s="208">
        <v>11.529999732971191</v>
      </c>
      <c r="V6" s="208">
        <v>11.649999618530273</v>
      </c>
      <c r="W6" s="208">
        <v>11.270000457763672</v>
      </c>
      <c r="X6" s="208">
        <v>9.359999656677246</v>
      </c>
      <c r="Y6" s="208">
        <v>7.849999904632568</v>
      </c>
      <c r="Z6" s="215">
        <f t="shared" si="0"/>
        <v>8.991166671117147</v>
      </c>
      <c r="AA6" s="151">
        <v>12.069999694824219</v>
      </c>
      <c r="AB6" s="152" t="s">
        <v>402</v>
      </c>
      <c r="AC6" s="2">
        <v>4</v>
      </c>
      <c r="AD6" s="151">
        <v>5.072999954223633</v>
      </c>
      <c r="AE6" s="254" t="s">
        <v>403</v>
      </c>
      <c r="AF6" s="1"/>
    </row>
    <row r="7" spans="1:32" ht="11.25" customHeight="1">
      <c r="A7" s="216">
        <v>5</v>
      </c>
      <c r="B7" s="208">
        <v>9.609999656677246</v>
      </c>
      <c r="C7" s="208">
        <v>11.09000015258789</v>
      </c>
      <c r="D7" s="208">
        <v>7.650000095367432</v>
      </c>
      <c r="E7" s="208">
        <v>7.789999961853027</v>
      </c>
      <c r="F7" s="208">
        <v>7.5</v>
      </c>
      <c r="G7" s="208">
        <v>7.679999828338623</v>
      </c>
      <c r="H7" s="208">
        <v>8.109999656677246</v>
      </c>
      <c r="I7" s="208">
        <v>9.930000305175781</v>
      </c>
      <c r="J7" s="208">
        <v>12.510000228881836</v>
      </c>
      <c r="K7" s="208">
        <v>13.25</v>
      </c>
      <c r="L7" s="208">
        <v>15.15999984741211</v>
      </c>
      <c r="M7" s="208">
        <v>14.149999618530273</v>
      </c>
      <c r="N7" s="208">
        <v>14.1899995803833</v>
      </c>
      <c r="O7" s="208">
        <v>13.489999771118164</v>
      </c>
      <c r="P7" s="208">
        <v>13.210000038146973</v>
      </c>
      <c r="Q7" s="208">
        <v>11</v>
      </c>
      <c r="R7" s="208">
        <v>9.170000076293945</v>
      </c>
      <c r="S7" s="208">
        <v>9.75</v>
      </c>
      <c r="T7" s="208">
        <v>8.300000190734863</v>
      </c>
      <c r="U7" s="208">
        <v>7.929999828338623</v>
      </c>
      <c r="V7" s="208">
        <v>7.579999923706055</v>
      </c>
      <c r="W7" s="208">
        <v>7.489999771118164</v>
      </c>
      <c r="X7" s="208">
        <v>7.199999809265137</v>
      </c>
      <c r="Y7" s="208">
        <v>6.943999767303467</v>
      </c>
      <c r="Z7" s="215">
        <f t="shared" si="0"/>
        <v>10.028499921162924</v>
      </c>
      <c r="AA7" s="151">
        <v>15.729999542236328</v>
      </c>
      <c r="AB7" s="152" t="s">
        <v>344</v>
      </c>
      <c r="AC7" s="2">
        <v>5</v>
      </c>
      <c r="AD7" s="151">
        <v>6.7870001792907715</v>
      </c>
      <c r="AE7" s="254" t="s">
        <v>404</v>
      </c>
      <c r="AF7" s="1"/>
    </row>
    <row r="8" spans="1:32" ht="11.25" customHeight="1">
      <c r="A8" s="216">
        <v>6</v>
      </c>
      <c r="B8" s="208">
        <v>7.010000228881836</v>
      </c>
      <c r="C8" s="208">
        <v>7.03000020980835</v>
      </c>
      <c r="D8" s="208">
        <v>6.261000156402588</v>
      </c>
      <c r="E8" s="208">
        <v>7.380000114440918</v>
      </c>
      <c r="F8" s="208">
        <v>5.335999965667725</v>
      </c>
      <c r="G8" s="208">
        <v>4.3480000495910645</v>
      </c>
      <c r="H8" s="208">
        <v>4.105999946594238</v>
      </c>
      <c r="I8" s="208">
        <v>6.923999786376953</v>
      </c>
      <c r="J8" s="208">
        <v>8.680000305175781</v>
      </c>
      <c r="K8" s="208">
        <v>9.670000076293945</v>
      </c>
      <c r="L8" s="208">
        <v>10.630000114440918</v>
      </c>
      <c r="M8" s="208">
        <v>8.760000228881836</v>
      </c>
      <c r="N8" s="208">
        <v>9.079999923706055</v>
      </c>
      <c r="O8" s="208">
        <v>8.279999732971191</v>
      </c>
      <c r="P8" s="208">
        <v>7.119999885559082</v>
      </c>
      <c r="Q8" s="208">
        <v>5.890999794006348</v>
      </c>
      <c r="R8" s="208">
        <v>4.703999996185303</v>
      </c>
      <c r="S8" s="208">
        <v>2.446000099182129</v>
      </c>
      <c r="T8" s="208">
        <v>1.3639999628067017</v>
      </c>
      <c r="U8" s="208">
        <v>1.0700000524520874</v>
      </c>
      <c r="V8" s="208">
        <v>2.1730000972747803</v>
      </c>
      <c r="W8" s="208">
        <v>1.1330000162124634</v>
      </c>
      <c r="X8" s="208">
        <v>1.5010000467300415</v>
      </c>
      <c r="Y8" s="208">
        <v>2.2149999141693115</v>
      </c>
      <c r="Z8" s="215">
        <f t="shared" si="0"/>
        <v>5.546333362658818</v>
      </c>
      <c r="AA8" s="151">
        <v>10.699999809265137</v>
      </c>
      <c r="AB8" s="152" t="s">
        <v>345</v>
      </c>
      <c r="AC8" s="2">
        <v>6</v>
      </c>
      <c r="AD8" s="151">
        <v>0.8080000281333923</v>
      </c>
      <c r="AE8" s="254" t="s">
        <v>405</v>
      </c>
      <c r="AF8" s="1"/>
    </row>
    <row r="9" spans="1:32" ht="11.25" customHeight="1">
      <c r="A9" s="216">
        <v>7</v>
      </c>
      <c r="B9" s="208">
        <v>2.572000026702881</v>
      </c>
      <c r="C9" s="208">
        <v>2.7820000648498535</v>
      </c>
      <c r="D9" s="208">
        <v>2.813999891281128</v>
      </c>
      <c r="E9" s="208">
        <v>2.5929999351501465</v>
      </c>
      <c r="F9" s="208">
        <v>2.3410000801086426</v>
      </c>
      <c r="G9" s="208">
        <v>2.194000005722046</v>
      </c>
      <c r="H9" s="208">
        <v>1.899999976158142</v>
      </c>
      <c r="I9" s="208">
        <v>3.191999912261963</v>
      </c>
      <c r="J9" s="208">
        <v>3.7179999351501465</v>
      </c>
      <c r="K9" s="208">
        <v>2.8559999465942383</v>
      </c>
      <c r="L9" s="208">
        <v>2.8239998817443848</v>
      </c>
      <c r="M9" s="208">
        <v>3.38100004196167</v>
      </c>
      <c r="N9" s="208">
        <v>3.6549999713897705</v>
      </c>
      <c r="O9" s="208">
        <v>3.7699999809265137</v>
      </c>
      <c r="P9" s="208">
        <v>2.424999952316284</v>
      </c>
      <c r="Q9" s="208">
        <v>1.3960000276565552</v>
      </c>
      <c r="R9" s="208">
        <v>0.6610000133514404</v>
      </c>
      <c r="S9" s="208">
        <v>0.5770000219345093</v>
      </c>
      <c r="T9" s="208">
        <v>0.7450000047683716</v>
      </c>
      <c r="U9" s="208">
        <v>0.9760000109672546</v>
      </c>
      <c r="V9" s="208">
        <v>1.5219999551773071</v>
      </c>
      <c r="W9" s="208">
        <v>1.3960000276565552</v>
      </c>
      <c r="X9" s="208">
        <v>1.1759999990463257</v>
      </c>
      <c r="Y9" s="208">
        <v>1.6059999465942383</v>
      </c>
      <c r="Z9" s="215">
        <f t="shared" si="0"/>
        <v>2.2113333170612655</v>
      </c>
      <c r="AA9" s="151">
        <v>4.053999900817871</v>
      </c>
      <c r="AB9" s="152" t="s">
        <v>102</v>
      </c>
      <c r="AC9" s="2">
        <v>7</v>
      </c>
      <c r="AD9" s="151">
        <v>0.3149999976158142</v>
      </c>
      <c r="AE9" s="254" t="s">
        <v>406</v>
      </c>
      <c r="AF9" s="1"/>
    </row>
    <row r="10" spans="1:32" ht="11.25" customHeight="1">
      <c r="A10" s="216">
        <v>8</v>
      </c>
      <c r="B10" s="208">
        <v>1.805999994277954</v>
      </c>
      <c r="C10" s="208">
        <v>2.068000078201294</v>
      </c>
      <c r="D10" s="208">
        <v>2.2160000801086426</v>
      </c>
      <c r="E10" s="208">
        <v>2.2260000705718994</v>
      </c>
      <c r="F10" s="208">
        <v>2.2679998874664307</v>
      </c>
      <c r="G10" s="208">
        <v>2.1419999599456787</v>
      </c>
      <c r="H10" s="208">
        <v>1.8799999952316284</v>
      </c>
      <c r="I10" s="208">
        <v>2.1630001068115234</v>
      </c>
      <c r="J10" s="208">
        <v>2.437000036239624</v>
      </c>
      <c r="K10" s="208">
        <v>2.2679998874664307</v>
      </c>
      <c r="L10" s="208">
        <v>2.6470000743865967</v>
      </c>
      <c r="M10" s="208">
        <v>2.489000082015991</v>
      </c>
      <c r="N10" s="208">
        <v>2.615000009536743</v>
      </c>
      <c r="O10" s="208">
        <v>2.1530001163482666</v>
      </c>
      <c r="P10" s="208">
        <v>1.7640000581741333</v>
      </c>
      <c r="Q10" s="208">
        <v>1.406999945640564</v>
      </c>
      <c r="R10" s="208">
        <v>1.1549999713897705</v>
      </c>
      <c r="S10" s="208">
        <v>0.9769999980926514</v>
      </c>
      <c r="T10" s="208">
        <v>0.7350000143051147</v>
      </c>
      <c r="U10" s="208">
        <v>0.6819999814033508</v>
      </c>
      <c r="V10" s="208">
        <v>0.6299999952316284</v>
      </c>
      <c r="W10" s="208">
        <v>0.5460000038146973</v>
      </c>
      <c r="X10" s="208">
        <v>-0.03200000151991844</v>
      </c>
      <c r="Y10" s="208">
        <v>-0.671999990940094</v>
      </c>
      <c r="Z10" s="215">
        <f t="shared" si="0"/>
        <v>1.6070833480916917</v>
      </c>
      <c r="AA10" s="151">
        <v>2.993000030517578</v>
      </c>
      <c r="AB10" s="152" t="s">
        <v>325</v>
      </c>
      <c r="AC10" s="2">
        <v>8</v>
      </c>
      <c r="AD10" s="151">
        <v>-0.8080000281333923</v>
      </c>
      <c r="AE10" s="254" t="s">
        <v>208</v>
      </c>
      <c r="AF10" s="1"/>
    </row>
    <row r="11" spans="1:32" ht="11.25" customHeight="1">
      <c r="A11" s="216">
        <v>9</v>
      </c>
      <c r="B11" s="208">
        <v>-0.7979999780654907</v>
      </c>
      <c r="C11" s="208">
        <v>-0.8709999918937683</v>
      </c>
      <c r="D11" s="208">
        <v>-0.7870000004768372</v>
      </c>
      <c r="E11" s="208">
        <v>-1.0290000438690186</v>
      </c>
      <c r="F11" s="208">
        <v>-1.1759999990463257</v>
      </c>
      <c r="G11" s="208">
        <v>-1.2489999532699585</v>
      </c>
      <c r="H11" s="208">
        <v>-1.1230000257492065</v>
      </c>
      <c r="I11" s="208">
        <v>-0.7870000004768372</v>
      </c>
      <c r="J11" s="208">
        <v>-0.3779999911785126</v>
      </c>
      <c r="K11" s="208">
        <v>0.19900000095367432</v>
      </c>
      <c r="L11" s="208">
        <v>0.1679999977350235</v>
      </c>
      <c r="M11" s="208">
        <v>0.1469999998807907</v>
      </c>
      <c r="N11" s="208">
        <v>0.4099999964237213</v>
      </c>
      <c r="O11" s="208">
        <v>0.5040000081062317</v>
      </c>
      <c r="P11" s="208">
        <v>0.335999995470047</v>
      </c>
      <c r="Q11" s="208">
        <v>0.2939999997615814</v>
      </c>
      <c r="R11" s="208">
        <v>0.32600000500679016</v>
      </c>
      <c r="S11" s="208">
        <v>0.08399999886751175</v>
      </c>
      <c r="T11" s="208">
        <v>0.009999999776482582</v>
      </c>
      <c r="U11" s="208">
        <v>-0.765999972820282</v>
      </c>
      <c r="V11" s="208">
        <v>0.4410000145435333</v>
      </c>
      <c r="W11" s="208">
        <v>0.671999990940094</v>
      </c>
      <c r="X11" s="208">
        <v>0.8820000290870667</v>
      </c>
      <c r="Y11" s="208">
        <v>0.8090000152587891</v>
      </c>
      <c r="Z11" s="215">
        <f t="shared" si="0"/>
        <v>-0.1534166627097875</v>
      </c>
      <c r="AA11" s="151">
        <v>0.9240000247955322</v>
      </c>
      <c r="AB11" s="152" t="s">
        <v>407</v>
      </c>
      <c r="AC11" s="2">
        <v>9</v>
      </c>
      <c r="AD11" s="151">
        <v>-1.3020000457763672</v>
      </c>
      <c r="AE11" s="254" t="s">
        <v>408</v>
      </c>
      <c r="AF11" s="1"/>
    </row>
    <row r="12" spans="1:32" ht="11.25" customHeight="1">
      <c r="A12" s="224">
        <v>10</v>
      </c>
      <c r="B12" s="210">
        <v>1.0290000438690186</v>
      </c>
      <c r="C12" s="210">
        <v>1.0399999618530273</v>
      </c>
      <c r="D12" s="210">
        <v>0.3569999933242798</v>
      </c>
      <c r="E12" s="210">
        <v>0.5149999856948853</v>
      </c>
      <c r="F12" s="210">
        <v>0.5360000133514404</v>
      </c>
      <c r="G12" s="210">
        <v>0.5360000133514404</v>
      </c>
      <c r="H12" s="210">
        <v>0.5569999814033508</v>
      </c>
      <c r="I12" s="210">
        <v>0.5669999718666077</v>
      </c>
      <c r="J12" s="210">
        <v>1.4179999828338623</v>
      </c>
      <c r="K12" s="210">
        <v>1.4079999923706055</v>
      </c>
      <c r="L12" s="210">
        <v>1.5440000295639038</v>
      </c>
      <c r="M12" s="210">
        <v>1.7020000219345093</v>
      </c>
      <c r="N12" s="210">
        <v>1.4809999465942383</v>
      </c>
      <c r="O12" s="210">
        <v>1.1660000085830688</v>
      </c>
      <c r="P12" s="210">
        <v>1.3869999647140503</v>
      </c>
      <c r="Q12" s="210">
        <v>0.7770000100135803</v>
      </c>
      <c r="R12" s="210">
        <v>0.25200000405311584</v>
      </c>
      <c r="S12" s="210">
        <v>-0.13699999451637268</v>
      </c>
      <c r="T12" s="210">
        <v>-0.17900000512599945</v>
      </c>
      <c r="U12" s="210">
        <v>-0.22100000083446503</v>
      </c>
      <c r="V12" s="210">
        <v>-0.27300000190734863</v>
      </c>
      <c r="W12" s="210">
        <v>-0.7459999918937683</v>
      </c>
      <c r="X12" s="210">
        <v>-0.23100000619888306</v>
      </c>
      <c r="Y12" s="210">
        <v>-0.5879999995231628</v>
      </c>
      <c r="Z12" s="225">
        <f t="shared" si="0"/>
        <v>0.579041663557291</v>
      </c>
      <c r="AA12" s="157">
        <v>2.510999917984009</v>
      </c>
      <c r="AB12" s="211" t="s">
        <v>409</v>
      </c>
      <c r="AC12" s="212">
        <v>10</v>
      </c>
      <c r="AD12" s="157">
        <v>-0.9660000205039978</v>
      </c>
      <c r="AE12" s="255" t="s">
        <v>410</v>
      </c>
      <c r="AF12" s="1"/>
    </row>
    <row r="13" spans="1:32" ht="11.25" customHeight="1">
      <c r="A13" s="216">
        <v>11</v>
      </c>
      <c r="B13" s="208">
        <v>-0.8930000066757202</v>
      </c>
      <c r="C13" s="208">
        <v>-2.0789999961853027</v>
      </c>
      <c r="D13" s="208">
        <v>-2.1730000972747803</v>
      </c>
      <c r="E13" s="208">
        <v>-3.568000078201294</v>
      </c>
      <c r="F13" s="208">
        <v>-4.165999889373779</v>
      </c>
      <c r="G13" s="208">
        <v>-4.690999984741211</v>
      </c>
      <c r="H13" s="208">
        <v>-4.513000011444092</v>
      </c>
      <c r="I13" s="208">
        <v>-1.7430000305175781</v>
      </c>
      <c r="J13" s="208">
        <v>1.9329999685287476</v>
      </c>
      <c r="K13" s="208">
        <v>2.4059998989105225</v>
      </c>
      <c r="L13" s="208">
        <v>2.99399995803833</v>
      </c>
      <c r="M13" s="208">
        <v>2.3420000076293945</v>
      </c>
      <c r="N13" s="208">
        <v>1.1230000257492065</v>
      </c>
      <c r="O13" s="208">
        <v>0.996999979019165</v>
      </c>
      <c r="P13" s="208">
        <v>-0.041999999433755875</v>
      </c>
      <c r="Q13" s="208">
        <v>-0.6299999952316284</v>
      </c>
      <c r="R13" s="208">
        <v>-1.3229999542236328</v>
      </c>
      <c r="S13" s="208">
        <v>-1.6799999475479126</v>
      </c>
      <c r="T13" s="208">
        <v>-2.1410000324249268</v>
      </c>
      <c r="U13" s="208">
        <v>-2.509000062942505</v>
      </c>
      <c r="V13" s="208">
        <v>-2.697999954223633</v>
      </c>
      <c r="W13" s="208">
        <v>-2.812999963760376</v>
      </c>
      <c r="X13" s="208">
        <v>-2.9700000286102295</v>
      </c>
      <c r="Y13" s="208">
        <v>-2.928999900817871</v>
      </c>
      <c r="Z13" s="215">
        <f t="shared" si="0"/>
        <v>-1.3235833373231192</v>
      </c>
      <c r="AA13" s="151">
        <v>3.572000026702881</v>
      </c>
      <c r="AB13" s="152" t="s">
        <v>411</v>
      </c>
      <c r="AC13" s="2">
        <v>11</v>
      </c>
      <c r="AD13" s="151">
        <v>-4.784999847412109</v>
      </c>
      <c r="AE13" s="254" t="s">
        <v>412</v>
      </c>
      <c r="AF13" s="1"/>
    </row>
    <row r="14" spans="1:32" ht="11.25" customHeight="1">
      <c r="A14" s="216">
        <v>12</v>
      </c>
      <c r="B14" s="208">
        <v>-3.2219998836517334</v>
      </c>
      <c r="C14" s="208">
        <v>-2.950000047683716</v>
      </c>
      <c r="D14" s="208">
        <v>-3.2119998931884766</v>
      </c>
      <c r="E14" s="208">
        <v>-3.684000015258789</v>
      </c>
      <c r="F14" s="208">
        <v>-3.809999942779541</v>
      </c>
      <c r="G14" s="208">
        <v>-3.621000051498413</v>
      </c>
      <c r="H14" s="208">
        <v>-3.055000066757202</v>
      </c>
      <c r="I14" s="208">
        <v>0.13699999451637268</v>
      </c>
      <c r="J14" s="208">
        <v>3.4790000915527344</v>
      </c>
      <c r="K14" s="208">
        <v>4.382999897003174</v>
      </c>
      <c r="L14" s="208">
        <v>5.098999977111816</v>
      </c>
      <c r="M14" s="208">
        <v>5.381999969482422</v>
      </c>
      <c r="N14" s="208">
        <v>3.2990000247955322</v>
      </c>
      <c r="O14" s="208">
        <v>2.00600004196167</v>
      </c>
      <c r="P14" s="208">
        <v>1.4390000104904175</v>
      </c>
      <c r="Q14" s="208">
        <v>0.5879999995231628</v>
      </c>
      <c r="R14" s="208">
        <v>-0.11599999666213989</v>
      </c>
      <c r="S14" s="208">
        <v>-0.6510000228881836</v>
      </c>
      <c r="T14" s="208">
        <v>-1.0920000076293945</v>
      </c>
      <c r="U14" s="208">
        <v>-1.059999942779541</v>
      </c>
      <c r="V14" s="208">
        <v>-1.3339999914169312</v>
      </c>
      <c r="W14" s="208">
        <v>-1.4700000286102295</v>
      </c>
      <c r="X14" s="208">
        <v>-1.878999948501587</v>
      </c>
      <c r="Y14" s="208">
        <v>-2.0160000324249268</v>
      </c>
      <c r="Z14" s="215">
        <f t="shared" si="0"/>
        <v>-0.30666666105389595</v>
      </c>
      <c r="AA14" s="151">
        <v>5.709000110626221</v>
      </c>
      <c r="AB14" s="152" t="s">
        <v>132</v>
      </c>
      <c r="AC14" s="2">
        <v>12</v>
      </c>
      <c r="AD14" s="151">
        <v>-3.882999897003174</v>
      </c>
      <c r="AE14" s="254" t="s">
        <v>382</v>
      </c>
      <c r="AF14" s="1"/>
    </row>
    <row r="15" spans="1:32" ht="11.25" customHeight="1">
      <c r="A15" s="216">
        <v>13</v>
      </c>
      <c r="B15" s="208">
        <v>-2.2149999141693115</v>
      </c>
      <c r="C15" s="208">
        <v>-2.3310000896453857</v>
      </c>
      <c r="D15" s="208">
        <v>-1.7120000123977661</v>
      </c>
      <c r="E15" s="208">
        <v>-1.7120000123977661</v>
      </c>
      <c r="F15" s="208">
        <v>-1.8170000314712524</v>
      </c>
      <c r="G15" s="208">
        <v>-3.055000066757202</v>
      </c>
      <c r="H15" s="208">
        <v>-3.0869998931884766</v>
      </c>
      <c r="I15" s="208">
        <v>0.3050000071525574</v>
      </c>
      <c r="J15" s="208">
        <v>2.3959999084472656</v>
      </c>
      <c r="K15" s="208">
        <v>4.289000034332275</v>
      </c>
      <c r="L15" s="208">
        <v>4.561999797821045</v>
      </c>
      <c r="M15" s="208">
        <v>3.382999897003174</v>
      </c>
      <c r="N15" s="208">
        <v>3.015000104904175</v>
      </c>
      <c r="O15" s="208">
        <v>3.256999969482422</v>
      </c>
      <c r="P15" s="208">
        <v>2.5</v>
      </c>
      <c r="Q15" s="208">
        <v>0.4099999964237213</v>
      </c>
      <c r="R15" s="208">
        <v>-0.08399999886751175</v>
      </c>
      <c r="S15" s="208">
        <v>-0.902999997138977</v>
      </c>
      <c r="T15" s="208">
        <v>-1.2699999809265137</v>
      </c>
      <c r="U15" s="208">
        <v>-0.8299999833106995</v>
      </c>
      <c r="V15" s="208">
        <v>-0.7350000143051147</v>
      </c>
      <c r="W15" s="208">
        <v>-0.9660000205039978</v>
      </c>
      <c r="X15" s="208">
        <v>-2.1419999599456787</v>
      </c>
      <c r="Y15" s="208">
        <v>-2.0999999046325684</v>
      </c>
      <c r="Z15" s="215">
        <f t="shared" si="0"/>
        <v>-0.03508334017048279</v>
      </c>
      <c r="AA15" s="151">
        <v>5.309000015258789</v>
      </c>
      <c r="AB15" s="152" t="s">
        <v>413</v>
      </c>
      <c r="AC15" s="2">
        <v>13</v>
      </c>
      <c r="AD15" s="151">
        <v>-3.3389999866485596</v>
      </c>
      <c r="AE15" s="254" t="s">
        <v>52</v>
      </c>
      <c r="AF15" s="1"/>
    </row>
    <row r="16" spans="1:32" ht="11.25" customHeight="1">
      <c r="A16" s="216">
        <v>14</v>
      </c>
      <c r="B16" s="208">
        <v>-2.6459999084472656</v>
      </c>
      <c r="C16" s="208">
        <v>-3.9260001182556152</v>
      </c>
      <c r="D16" s="208">
        <v>-4.271999835968018</v>
      </c>
      <c r="E16" s="208">
        <v>-4.502999782562256</v>
      </c>
      <c r="F16" s="208">
        <v>-4.513999938964844</v>
      </c>
      <c r="G16" s="208">
        <v>-4.682000160217285</v>
      </c>
      <c r="H16" s="208">
        <v>-4.817999839782715</v>
      </c>
      <c r="I16" s="208">
        <v>-0.9139999747276306</v>
      </c>
      <c r="J16" s="208">
        <v>1.7760000228881836</v>
      </c>
      <c r="K16" s="208">
        <v>3.4159998893737793</v>
      </c>
      <c r="L16" s="208">
        <v>4.499000072479248</v>
      </c>
      <c r="M16" s="208">
        <v>3.803999900817871</v>
      </c>
      <c r="N16" s="208">
        <v>2.5209999084472656</v>
      </c>
      <c r="O16" s="208">
        <v>1.6180000305175781</v>
      </c>
      <c r="P16" s="208">
        <v>-0.12600000202655792</v>
      </c>
      <c r="Q16" s="208">
        <v>-0.6200000047683716</v>
      </c>
      <c r="R16" s="208">
        <v>-1.3539999723434448</v>
      </c>
      <c r="S16" s="208">
        <v>-1.7740000486373901</v>
      </c>
      <c r="T16" s="208">
        <v>-2.0789999961853027</v>
      </c>
      <c r="U16" s="208">
        <v>-2.2360000610351562</v>
      </c>
      <c r="V16" s="208">
        <v>-2.0160000324249268</v>
      </c>
      <c r="W16" s="208">
        <v>-2.687999963760376</v>
      </c>
      <c r="X16" s="208">
        <v>-2.5199999809265137</v>
      </c>
      <c r="Y16" s="208">
        <v>-2.677000045776367</v>
      </c>
      <c r="Z16" s="215">
        <f t="shared" si="0"/>
        <v>-1.2804583267619212</v>
      </c>
      <c r="AA16" s="151">
        <v>4.761000156402588</v>
      </c>
      <c r="AB16" s="152" t="s">
        <v>305</v>
      </c>
      <c r="AC16" s="2">
        <v>14</v>
      </c>
      <c r="AD16" s="151">
        <v>-5.017000198364258</v>
      </c>
      <c r="AE16" s="254" t="s">
        <v>414</v>
      </c>
      <c r="AF16" s="1"/>
    </row>
    <row r="17" spans="1:32" ht="11.25" customHeight="1">
      <c r="A17" s="216">
        <v>15</v>
      </c>
      <c r="B17" s="208">
        <v>-2.750999927520752</v>
      </c>
      <c r="C17" s="208">
        <v>-2.88700008392334</v>
      </c>
      <c r="D17" s="208">
        <v>-2.9820001125335693</v>
      </c>
      <c r="E17" s="208">
        <v>-3.0450000762939453</v>
      </c>
      <c r="F17" s="208">
        <v>-2.7090001106262207</v>
      </c>
      <c r="G17" s="208">
        <v>-2.562000036239624</v>
      </c>
      <c r="H17" s="208">
        <v>-1.8380000591278076</v>
      </c>
      <c r="I17" s="208">
        <v>2.427999973297119</v>
      </c>
      <c r="J17" s="208">
        <v>6.363999843597412</v>
      </c>
      <c r="K17" s="208">
        <v>7.440000057220459</v>
      </c>
      <c r="L17" s="208">
        <v>8.239999771118164</v>
      </c>
      <c r="M17" s="208">
        <v>6.422999858856201</v>
      </c>
      <c r="N17" s="208">
        <v>6.927999973297119</v>
      </c>
      <c r="O17" s="208">
        <v>6.234000205993652</v>
      </c>
      <c r="P17" s="208">
        <v>4.75</v>
      </c>
      <c r="Q17" s="208">
        <v>2.742000102996826</v>
      </c>
      <c r="R17" s="208">
        <v>1.680999994277954</v>
      </c>
      <c r="S17" s="208">
        <v>1.4809999465942383</v>
      </c>
      <c r="T17" s="208">
        <v>1.680999994277954</v>
      </c>
      <c r="U17" s="208">
        <v>1.3450000286102295</v>
      </c>
      <c r="V17" s="208">
        <v>1.218999981880188</v>
      </c>
      <c r="W17" s="208">
        <v>1.4500000476837158</v>
      </c>
      <c r="X17" s="208">
        <v>1.3240000009536743</v>
      </c>
      <c r="Y17" s="208">
        <v>1.6920000314712524</v>
      </c>
      <c r="Z17" s="215">
        <f t="shared" si="0"/>
        <v>1.8603333085775375</v>
      </c>
      <c r="AA17" s="151">
        <v>8.390000343322754</v>
      </c>
      <c r="AB17" s="152" t="s">
        <v>45</v>
      </c>
      <c r="AC17" s="2">
        <v>15</v>
      </c>
      <c r="AD17" s="151">
        <v>-3.180999994277954</v>
      </c>
      <c r="AE17" s="254" t="s">
        <v>101</v>
      </c>
      <c r="AF17" s="1"/>
    </row>
    <row r="18" spans="1:32" ht="11.25" customHeight="1">
      <c r="A18" s="216">
        <v>16</v>
      </c>
      <c r="B18" s="208">
        <v>1.3660000562667847</v>
      </c>
      <c r="C18" s="208">
        <v>1.2079999446868896</v>
      </c>
      <c r="D18" s="208">
        <v>1.3869999647140503</v>
      </c>
      <c r="E18" s="208">
        <v>1.3550000190734863</v>
      </c>
      <c r="F18" s="208">
        <v>1.2079999446868896</v>
      </c>
      <c r="G18" s="208">
        <v>0.8830000162124634</v>
      </c>
      <c r="H18" s="208">
        <v>1.187000036239624</v>
      </c>
      <c r="I18" s="208">
        <v>3.7320001125335693</v>
      </c>
      <c r="J18" s="208">
        <v>7.409999847412109</v>
      </c>
      <c r="K18" s="208">
        <v>9.300000190734863</v>
      </c>
      <c r="L18" s="208">
        <v>10.640000343322754</v>
      </c>
      <c r="M18" s="208">
        <v>11.300000190734863</v>
      </c>
      <c r="N18" s="208">
        <v>9.029999732971191</v>
      </c>
      <c r="O18" s="208">
        <v>6.506999969482422</v>
      </c>
      <c r="P18" s="208">
        <v>5.002999782562256</v>
      </c>
      <c r="Q18" s="208">
        <v>4.686999797821045</v>
      </c>
      <c r="R18" s="208">
        <v>6.8460001945495605</v>
      </c>
      <c r="S18" s="208">
        <v>6.48799991607666</v>
      </c>
      <c r="T18" s="208">
        <v>6.688000202178955</v>
      </c>
      <c r="U18" s="208">
        <v>8.489999771118164</v>
      </c>
      <c r="V18" s="208">
        <v>9.5600004196167</v>
      </c>
      <c r="W18" s="208">
        <v>9.720000267028809</v>
      </c>
      <c r="X18" s="208">
        <v>9.9399995803833</v>
      </c>
      <c r="Y18" s="208">
        <v>9.34000015258789</v>
      </c>
      <c r="Z18" s="215">
        <f t="shared" si="0"/>
        <v>5.9697916855414705</v>
      </c>
      <c r="AA18" s="151">
        <v>11.779999732971191</v>
      </c>
      <c r="AB18" s="152" t="s">
        <v>391</v>
      </c>
      <c r="AC18" s="2">
        <v>16</v>
      </c>
      <c r="AD18" s="151">
        <v>0.6299999952316284</v>
      </c>
      <c r="AE18" s="254" t="s">
        <v>415</v>
      </c>
      <c r="AF18" s="1"/>
    </row>
    <row r="19" spans="1:32" ht="11.25" customHeight="1">
      <c r="A19" s="216">
        <v>17</v>
      </c>
      <c r="B19" s="208">
        <v>8.819999694824219</v>
      </c>
      <c r="C19" s="208">
        <v>9.130000114440918</v>
      </c>
      <c r="D19" s="208">
        <v>8.470000267028809</v>
      </c>
      <c r="E19" s="208">
        <v>7.670000076293945</v>
      </c>
      <c r="F19" s="208">
        <v>7.650000095367432</v>
      </c>
      <c r="G19" s="208">
        <v>7.039999961853027</v>
      </c>
      <c r="H19" s="208">
        <v>7.690000057220459</v>
      </c>
      <c r="I19" s="208">
        <v>8.050000190734863</v>
      </c>
      <c r="J19" s="208">
        <v>10.649999618530273</v>
      </c>
      <c r="K19" s="208">
        <v>11.569999694824219</v>
      </c>
      <c r="L19" s="208">
        <v>11.260000228881836</v>
      </c>
      <c r="M19" s="208">
        <v>9.569999694824219</v>
      </c>
      <c r="N19" s="208">
        <v>7.980000019073486</v>
      </c>
      <c r="O19" s="208">
        <v>7.380000114440918</v>
      </c>
      <c r="P19" s="208">
        <v>7.119999885559082</v>
      </c>
      <c r="Q19" s="208">
        <v>5.96999979019165</v>
      </c>
      <c r="R19" s="208">
        <v>3.3510000705718994</v>
      </c>
      <c r="S19" s="208">
        <v>1.3860000371932983</v>
      </c>
      <c r="T19" s="208">
        <v>0.2199999988079071</v>
      </c>
      <c r="U19" s="208">
        <v>0.20999999344348907</v>
      </c>
      <c r="V19" s="208">
        <v>-0.4300000071525574</v>
      </c>
      <c r="W19" s="208">
        <v>-0.6819999814033508</v>
      </c>
      <c r="X19" s="208">
        <v>-0.6930000185966492</v>
      </c>
      <c r="Y19" s="208">
        <v>-0.25200000405311584</v>
      </c>
      <c r="Z19" s="215">
        <f t="shared" si="0"/>
        <v>5.797083316370845</v>
      </c>
      <c r="AA19" s="151">
        <v>11.850000381469727</v>
      </c>
      <c r="AB19" s="152" t="s">
        <v>228</v>
      </c>
      <c r="AC19" s="2">
        <v>17</v>
      </c>
      <c r="AD19" s="151">
        <v>-0.8610000014305115</v>
      </c>
      <c r="AE19" s="254" t="s">
        <v>309</v>
      </c>
      <c r="AF19" s="1"/>
    </row>
    <row r="20" spans="1:32" ht="11.25" customHeight="1">
      <c r="A20" s="216">
        <v>18</v>
      </c>
      <c r="B20" s="208">
        <v>-0.7770000100135803</v>
      </c>
      <c r="C20" s="208">
        <v>-1.1130000352859497</v>
      </c>
      <c r="D20" s="208">
        <v>-0.9340000152587891</v>
      </c>
      <c r="E20" s="208">
        <v>-0.4410000145435333</v>
      </c>
      <c r="F20" s="208">
        <v>0.1469999998807907</v>
      </c>
      <c r="G20" s="208">
        <v>1.2920000553131104</v>
      </c>
      <c r="H20" s="208">
        <v>1.8489999771118164</v>
      </c>
      <c r="I20" s="208">
        <v>2.815999984741211</v>
      </c>
      <c r="J20" s="208">
        <v>4.005000114440918</v>
      </c>
      <c r="K20" s="208">
        <v>5.803999900817871</v>
      </c>
      <c r="L20" s="208">
        <v>6.666999816894531</v>
      </c>
      <c r="M20" s="208">
        <v>8.170000076293945</v>
      </c>
      <c r="N20" s="208">
        <v>8.680000305175781</v>
      </c>
      <c r="O20" s="208">
        <v>8.0600004196167</v>
      </c>
      <c r="P20" s="208">
        <v>7.71999979019165</v>
      </c>
      <c r="Q20" s="208">
        <v>7.019999980926514</v>
      </c>
      <c r="R20" s="208">
        <v>3.8259999752044678</v>
      </c>
      <c r="S20" s="208">
        <v>2.9000000953674316</v>
      </c>
      <c r="T20" s="208">
        <v>2.6059999465942383</v>
      </c>
      <c r="U20" s="208">
        <v>2.0490000247955322</v>
      </c>
      <c r="V20" s="208">
        <v>2.8369998931884766</v>
      </c>
      <c r="W20" s="208">
        <v>3.1530001163482666</v>
      </c>
      <c r="X20" s="208">
        <v>2.617000102996826</v>
      </c>
      <c r="Y20" s="208">
        <v>3.1110000610351562</v>
      </c>
      <c r="Z20" s="215">
        <f t="shared" si="0"/>
        <v>3.4193333567430577</v>
      </c>
      <c r="AA20" s="151">
        <v>9.380000114440918</v>
      </c>
      <c r="AB20" s="152" t="s">
        <v>129</v>
      </c>
      <c r="AC20" s="2">
        <v>18</v>
      </c>
      <c r="AD20" s="151">
        <v>-1.437999963760376</v>
      </c>
      <c r="AE20" s="254" t="s">
        <v>416</v>
      </c>
      <c r="AF20" s="1"/>
    </row>
    <row r="21" spans="1:32" ht="11.25" customHeight="1">
      <c r="A21" s="216">
        <v>19</v>
      </c>
      <c r="B21" s="208">
        <v>2.7750000953674316</v>
      </c>
      <c r="C21" s="208">
        <v>2.0390000343322754</v>
      </c>
      <c r="D21" s="208">
        <v>2.7739999294281006</v>
      </c>
      <c r="E21" s="208">
        <v>3.131999969482422</v>
      </c>
      <c r="F21" s="208">
        <v>3.6470000743865967</v>
      </c>
      <c r="G21" s="208">
        <v>3.552999973297119</v>
      </c>
      <c r="H21" s="208">
        <v>3.3529999256134033</v>
      </c>
      <c r="I21" s="208">
        <v>4.71999979019165</v>
      </c>
      <c r="J21" s="208">
        <v>7.039999961853027</v>
      </c>
      <c r="K21" s="208">
        <v>8.039999961853027</v>
      </c>
      <c r="L21" s="208">
        <v>8.079999923706055</v>
      </c>
      <c r="M21" s="208">
        <v>7.78000020980835</v>
      </c>
      <c r="N21" s="208">
        <v>7.539999961853027</v>
      </c>
      <c r="O21" s="208">
        <v>7.440000057220459</v>
      </c>
      <c r="P21" s="208">
        <v>7.21999979019165</v>
      </c>
      <c r="Q21" s="208">
        <v>6.288000106811523</v>
      </c>
      <c r="R21" s="208">
        <v>5.382999897003174</v>
      </c>
      <c r="S21" s="208">
        <v>5.456999778747559</v>
      </c>
      <c r="T21" s="208">
        <v>5.551000118255615</v>
      </c>
      <c r="U21" s="208">
        <v>5.1519999504089355</v>
      </c>
      <c r="V21" s="208">
        <v>4.89900016784668</v>
      </c>
      <c r="W21" s="208">
        <v>4.803999900817871</v>
      </c>
      <c r="X21" s="208">
        <v>4.510000228881836</v>
      </c>
      <c r="Y21" s="208">
        <v>4.067999839782715</v>
      </c>
      <c r="Z21" s="215">
        <f t="shared" si="0"/>
        <v>5.218541651964188</v>
      </c>
      <c r="AA21" s="151">
        <v>8.979999542236328</v>
      </c>
      <c r="AB21" s="152" t="s">
        <v>417</v>
      </c>
      <c r="AC21" s="2">
        <v>19</v>
      </c>
      <c r="AD21" s="151">
        <v>1.88100004196167</v>
      </c>
      <c r="AE21" s="254" t="s">
        <v>418</v>
      </c>
      <c r="AF21" s="1"/>
    </row>
    <row r="22" spans="1:32" ht="11.25" customHeight="1">
      <c r="A22" s="224">
        <v>20</v>
      </c>
      <c r="B22" s="210">
        <v>3.941999912261963</v>
      </c>
      <c r="C22" s="210">
        <v>3.7309999465942383</v>
      </c>
      <c r="D22" s="210">
        <v>2.322000026702881</v>
      </c>
      <c r="E22" s="210">
        <v>2.6480000019073486</v>
      </c>
      <c r="F22" s="210">
        <v>2.186000108718872</v>
      </c>
      <c r="G22" s="210">
        <v>-0.23100000619888306</v>
      </c>
      <c r="H22" s="210">
        <v>-0.5460000038146973</v>
      </c>
      <c r="I22" s="210">
        <v>0.06300000101327896</v>
      </c>
      <c r="J22" s="210">
        <v>5.288000106811523</v>
      </c>
      <c r="K22" s="210">
        <v>6.4670000076293945</v>
      </c>
      <c r="L22" s="210">
        <v>7.369999885559082</v>
      </c>
      <c r="M22" s="210">
        <v>7.099999904632568</v>
      </c>
      <c r="N22" s="210">
        <v>6.2210001945495605</v>
      </c>
      <c r="O22" s="210">
        <v>5.580999851226807</v>
      </c>
      <c r="P22" s="210">
        <v>5.51800012588501</v>
      </c>
      <c r="Q22" s="210">
        <v>3.4040000438690186</v>
      </c>
      <c r="R22" s="210">
        <v>2.3949999809265137</v>
      </c>
      <c r="S22" s="210">
        <v>1.3550000190734863</v>
      </c>
      <c r="T22" s="210">
        <v>1.0080000162124634</v>
      </c>
      <c r="U22" s="210">
        <v>0.11500000208616257</v>
      </c>
      <c r="V22" s="210">
        <v>-0.06300000101327896</v>
      </c>
      <c r="W22" s="210">
        <v>-0.010999999940395355</v>
      </c>
      <c r="X22" s="210">
        <v>-0.609000027179718</v>
      </c>
      <c r="Y22" s="210">
        <v>-0.765999972820282</v>
      </c>
      <c r="Z22" s="225">
        <f t="shared" si="0"/>
        <v>2.687000005195538</v>
      </c>
      <c r="AA22" s="157">
        <v>7.989999771118164</v>
      </c>
      <c r="AB22" s="211" t="s">
        <v>419</v>
      </c>
      <c r="AC22" s="212">
        <v>20</v>
      </c>
      <c r="AD22" s="157">
        <v>-1.1440000534057617</v>
      </c>
      <c r="AE22" s="255" t="s">
        <v>420</v>
      </c>
      <c r="AF22" s="1"/>
    </row>
    <row r="23" spans="1:32" ht="11.25" customHeight="1">
      <c r="A23" s="216">
        <v>21</v>
      </c>
      <c r="B23" s="208">
        <v>-0.17900000512599945</v>
      </c>
      <c r="C23" s="208">
        <v>-0.7139999866485596</v>
      </c>
      <c r="D23" s="208">
        <v>-0.17900000512599945</v>
      </c>
      <c r="E23" s="208">
        <v>0.09399999678134918</v>
      </c>
      <c r="F23" s="208">
        <v>0.4729999899864197</v>
      </c>
      <c r="G23" s="208">
        <v>0.9769999980926514</v>
      </c>
      <c r="H23" s="208">
        <v>1.6080000400543213</v>
      </c>
      <c r="I23" s="208">
        <v>2.890000104904175</v>
      </c>
      <c r="J23" s="208">
        <v>3.7100000381469727</v>
      </c>
      <c r="K23" s="208">
        <v>3.8580000400543213</v>
      </c>
      <c r="L23" s="208">
        <v>3.7839999198913574</v>
      </c>
      <c r="M23" s="208">
        <v>3.7309999465942383</v>
      </c>
      <c r="N23" s="208">
        <v>3.868000030517578</v>
      </c>
      <c r="O23" s="208">
        <v>3.5840001106262207</v>
      </c>
      <c r="P23" s="208">
        <v>3.0160000324249268</v>
      </c>
      <c r="Q23" s="208">
        <v>2.8269999027252197</v>
      </c>
      <c r="R23" s="208">
        <v>2.9639999866485596</v>
      </c>
      <c r="S23" s="208">
        <v>2.9110000133514404</v>
      </c>
      <c r="T23" s="208">
        <v>3.36299991607666</v>
      </c>
      <c r="U23" s="208">
        <v>3.2690000534057617</v>
      </c>
      <c r="V23" s="208">
        <v>3.374000072479248</v>
      </c>
      <c r="W23" s="208">
        <v>3.9630000591278076</v>
      </c>
      <c r="X23" s="208">
        <v>3.5739998817443848</v>
      </c>
      <c r="Y23" s="208">
        <v>3.510999917984009</v>
      </c>
      <c r="Z23" s="215">
        <f t="shared" si="0"/>
        <v>2.511541668946544</v>
      </c>
      <c r="AA23" s="151">
        <v>4.067999839782715</v>
      </c>
      <c r="AB23" s="152" t="s">
        <v>421</v>
      </c>
      <c r="AC23" s="2">
        <v>21</v>
      </c>
      <c r="AD23" s="151">
        <v>-0.902999997138977</v>
      </c>
      <c r="AE23" s="254" t="s">
        <v>422</v>
      </c>
      <c r="AF23" s="1"/>
    </row>
    <row r="24" spans="1:32" ht="11.25" customHeight="1">
      <c r="A24" s="216">
        <v>22</v>
      </c>
      <c r="B24" s="208">
        <v>3.5420000553131104</v>
      </c>
      <c r="C24" s="208">
        <v>3.5209999084472656</v>
      </c>
      <c r="D24" s="208">
        <v>3.121000051498413</v>
      </c>
      <c r="E24" s="208">
        <v>3.1740000247955322</v>
      </c>
      <c r="F24" s="208">
        <v>2.7850000858306885</v>
      </c>
      <c r="G24" s="208">
        <v>3.0789999961853027</v>
      </c>
      <c r="H24" s="208">
        <v>3.4260001182556152</v>
      </c>
      <c r="I24" s="208">
        <v>3.7209999561309814</v>
      </c>
      <c r="J24" s="208">
        <v>4.741000175476074</v>
      </c>
      <c r="K24" s="208">
        <v>6.455999851226807</v>
      </c>
      <c r="L24" s="208">
        <v>6.635000228881836</v>
      </c>
      <c r="M24" s="208">
        <v>6.486000061035156</v>
      </c>
      <c r="N24" s="208">
        <v>5.296999931335449</v>
      </c>
      <c r="O24" s="208">
        <v>4.214000225067139</v>
      </c>
      <c r="P24" s="208">
        <v>3.877000093460083</v>
      </c>
      <c r="Q24" s="208">
        <v>3.499000072479248</v>
      </c>
      <c r="R24" s="208">
        <v>2.7209999561309814</v>
      </c>
      <c r="S24" s="208">
        <v>2.5420000553131104</v>
      </c>
      <c r="T24" s="208">
        <v>2.5850000381469727</v>
      </c>
      <c r="U24" s="208">
        <v>2.3959999084472656</v>
      </c>
      <c r="V24" s="208">
        <v>0.7350000143051147</v>
      </c>
      <c r="W24" s="208">
        <v>1.4179999828338623</v>
      </c>
      <c r="X24" s="208">
        <v>-0.1469999998807907</v>
      </c>
      <c r="Y24" s="208">
        <v>0.6299999952316284</v>
      </c>
      <c r="Z24" s="215">
        <f t="shared" si="0"/>
        <v>3.352250032747785</v>
      </c>
      <c r="AA24" s="151">
        <v>6.929999828338623</v>
      </c>
      <c r="AB24" s="152" t="s">
        <v>223</v>
      </c>
      <c r="AC24" s="2">
        <v>22</v>
      </c>
      <c r="AD24" s="151">
        <v>-0.20000000298023224</v>
      </c>
      <c r="AE24" s="254" t="s">
        <v>407</v>
      </c>
      <c r="AF24" s="1"/>
    </row>
    <row r="25" spans="1:32" ht="11.25" customHeight="1">
      <c r="A25" s="216">
        <v>23</v>
      </c>
      <c r="B25" s="208">
        <v>-0.2630000114440918</v>
      </c>
      <c r="C25" s="208">
        <v>0.3779999911785126</v>
      </c>
      <c r="D25" s="208">
        <v>0.9350000023841858</v>
      </c>
      <c r="E25" s="208">
        <v>-0.0949999988079071</v>
      </c>
      <c r="F25" s="208">
        <v>-1.5119999647140503</v>
      </c>
      <c r="G25" s="208">
        <v>-0.15800000727176666</v>
      </c>
      <c r="H25" s="208">
        <v>-1.4600000381469727</v>
      </c>
      <c r="I25" s="208">
        <v>1.3660000562667847</v>
      </c>
      <c r="J25" s="208">
        <v>3.0160000324249268</v>
      </c>
      <c r="K25" s="208">
        <v>4.709000110626221</v>
      </c>
      <c r="L25" s="208">
        <v>4.866000175476074</v>
      </c>
      <c r="M25" s="208">
        <v>5.181000232696533</v>
      </c>
      <c r="N25" s="208">
        <v>3.9079999923706055</v>
      </c>
      <c r="O25" s="208">
        <v>3.5510001182556152</v>
      </c>
      <c r="P25" s="208">
        <v>3.046999931335449</v>
      </c>
      <c r="Q25" s="208">
        <v>1.187000036239624</v>
      </c>
      <c r="R25" s="208">
        <v>0.06300000101327896</v>
      </c>
      <c r="S25" s="208">
        <v>-0.1889999955892563</v>
      </c>
      <c r="T25" s="208">
        <v>-0.8090000152587891</v>
      </c>
      <c r="U25" s="208">
        <v>-0.6930000185966492</v>
      </c>
      <c r="V25" s="208">
        <v>-0.20000000298023224</v>
      </c>
      <c r="W25" s="208">
        <v>-0.3569999933242798</v>
      </c>
      <c r="X25" s="208">
        <v>-0.335999995470047</v>
      </c>
      <c r="Y25" s="208">
        <v>0.13699999451637268</v>
      </c>
      <c r="Z25" s="215">
        <f t="shared" si="0"/>
        <v>1.0946666930491726</v>
      </c>
      <c r="AA25" s="151">
        <v>5.38100004196167</v>
      </c>
      <c r="AB25" s="152" t="s">
        <v>290</v>
      </c>
      <c r="AC25" s="2">
        <v>23</v>
      </c>
      <c r="AD25" s="151">
        <v>-1.659000039100647</v>
      </c>
      <c r="AE25" s="254" t="s">
        <v>350</v>
      </c>
      <c r="AF25" s="1"/>
    </row>
    <row r="26" spans="1:32" ht="11.25" customHeight="1">
      <c r="A26" s="216">
        <v>24</v>
      </c>
      <c r="B26" s="208">
        <v>0.06300000101327896</v>
      </c>
      <c r="C26" s="208">
        <v>-0.32600000500679016</v>
      </c>
      <c r="D26" s="208">
        <v>-0.335999995470047</v>
      </c>
      <c r="E26" s="208">
        <v>0.8299999833106995</v>
      </c>
      <c r="F26" s="208">
        <v>1.1449999809265137</v>
      </c>
      <c r="G26" s="208">
        <v>1.4290000200271606</v>
      </c>
      <c r="H26" s="208">
        <v>1.7549999952316284</v>
      </c>
      <c r="I26" s="208">
        <v>2.186000108718872</v>
      </c>
      <c r="J26" s="208">
        <v>2.4700000286102295</v>
      </c>
      <c r="K26" s="208">
        <v>2.3329999446868896</v>
      </c>
      <c r="L26" s="208">
        <v>2.385999917984009</v>
      </c>
      <c r="M26" s="208">
        <v>2.563999891281128</v>
      </c>
      <c r="N26" s="208">
        <v>2.8480000495910645</v>
      </c>
      <c r="O26" s="208">
        <v>3.3529999256134033</v>
      </c>
      <c r="P26" s="208">
        <v>3.562999963760376</v>
      </c>
      <c r="Q26" s="208">
        <v>3.490000009536743</v>
      </c>
      <c r="R26" s="208">
        <v>3.437000036239624</v>
      </c>
      <c r="S26" s="208">
        <v>3.1110000610351562</v>
      </c>
      <c r="T26" s="208">
        <v>3.2269999980926514</v>
      </c>
      <c r="U26" s="208">
        <v>3.4579999446868896</v>
      </c>
      <c r="V26" s="208">
        <v>2.984999895095825</v>
      </c>
      <c r="W26" s="208">
        <v>2.9639999866485596</v>
      </c>
      <c r="X26" s="208">
        <v>2.690999984741211</v>
      </c>
      <c r="Y26" s="208">
        <v>2.437999963760376</v>
      </c>
      <c r="Z26" s="215">
        <f t="shared" si="0"/>
        <v>2.2526666537548103</v>
      </c>
      <c r="AA26" s="151">
        <v>3.7209999561309814</v>
      </c>
      <c r="AB26" s="152" t="s">
        <v>423</v>
      </c>
      <c r="AC26" s="2">
        <v>24</v>
      </c>
      <c r="AD26" s="151">
        <v>-0.7979999780654907</v>
      </c>
      <c r="AE26" s="254" t="s">
        <v>424</v>
      </c>
      <c r="AF26" s="1"/>
    </row>
    <row r="27" spans="1:32" ht="11.25" customHeight="1">
      <c r="A27" s="216">
        <v>25</v>
      </c>
      <c r="B27" s="208">
        <v>1.3869999647140503</v>
      </c>
      <c r="C27" s="208">
        <v>0.925000011920929</v>
      </c>
      <c r="D27" s="208">
        <v>2.553999900817871</v>
      </c>
      <c r="E27" s="208">
        <v>2.259000062942505</v>
      </c>
      <c r="F27" s="208">
        <v>0.871999979019165</v>
      </c>
      <c r="G27" s="208">
        <v>1.1770000457763672</v>
      </c>
      <c r="H27" s="208">
        <v>1.7760000228881836</v>
      </c>
      <c r="I27" s="208">
        <v>2.438999891281128</v>
      </c>
      <c r="J27" s="208">
        <v>3.111999988555908</v>
      </c>
      <c r="K27" s="208">
        <v>7.230000019073486</v>
      </c>
      <c r="L27" s="208">
        <v>6.204999923706055</v>
      </c>
      <c r="M27" s="208">
        <v>6.005000114440918</v>
      </c>
      <c r="N27" s="208">
        <v>5.698999881744385</v>
      </c>
      <c r="O27" s="208">
        <v>4.920000076293945</v>
      </c>
      <c r="P27" s="208">
        <v>4.447000026702881</v>
      </c>
      <c r="Q27" s="208">
        <v>4.289000034332275</v>
      </c>
      <c r="R27" s="208">
        <v>4.22599983215332</v>
      </c>
      <c r="S27" s="208">
        <v>4.3420000076293945</v>
      </c>
      <c r="T27" s="208">
        <v>3.2790000438690186</v>
      </c>
      <c r="U27" s="208">
        <v>1.9859999418258667</v>
      </c>
      <c r="V27" s="208">
        <v>4.584000110626221</v>
      </c>
      <c r="W27" s="208">
        <v>3.878999948501587</v>
      </c>
      <c r="X27" s="208">
        <v>3.321000099182129</v>
      </c>
      <c r="Y27" s="208">
        <v>2.500999927520752</v>
      </c>
      <c r="Z27" s="215">
        <f t="shared" si="0"/>
        <v>3.4755833273132644</v>
      </c>
      <c r="AA27" s="151">
        <v>7.71999979019165</v>
      </c>
      <c r="AB27" s="152" t="s">
        <v>425</v>
      </c>
      <c r="AC27" s="2">
        <v>25</v>
      </c>
      <c r="AD27" s="151">
        <v>0.5989999771118164</v>
      </c>
      <c r="AE27" s="254" t="s">
        <v>271</v>
      </c>
      <c r="AF27" s="1"/>
    </row>
    <row r="28" spans="1:32" ht="11.25" customHeight="1">
      <c r="A28" s="216">
        <v>26</v>
      </c>
      <c r="B28" s="208">
        <v>2.0390000343322754</v>
      </c>
      <c r="C28" s="208">
        <v>1.5870000123977661</v>
      </c>
      <c r="D28" s="208">
        <v>1.4709999561309814</v>
      </c>
      <c r="E28" s="208">
        <v>1.1030000448226929</v>
      </c>
      <c r="F28" s="208">
        <v>0.08399999886751175</v>
      </c>
      <c r="G28" s="208">
        <v>-1.0820000171661377</v>
      </c>
      <c r="H28" s="208">
        <v>-0.4099999964237213</v>
      </c>
      <c r="I28" s="208">
        <v>0.609000027179718</v>
      </c>
      <c r="J28" s="208">
        <v>2.2070000171661377</v>
      </c>
      <c r="K28" s="208">
        <v>3.99399995803833</v>
      </c>
      <c r="L28" s="208">
        <v>4.361999988555908</v>
      </c>
      <c r="M28" s="208">
        <v>3.0889999866485596</v>
      </c>
      <c r="N28" s="208">
        <v>3.9189999103546143</v>
      </c>
      <c r="O28" s="208">
        <v>2.868000030517578</v>
      </c>
      <c r="P28" s="208">
        <v>2.4159998893737793</v>
      </c>
      <c r="Q28" s="208">
        <v>1.1130000352859497</v>
      </c>
      <c r="R28" s="208">
        <v>-1.5329999923706055</v>
      </c>
      <c r="S28" s="208">
        <v>-2.246999979019165</v>
      </c>
      <c r="T28" s="208">
        <v>-2.677000045776367</v>
      </c>
      <c r="U28" s="208">
        <v>-2.2890000343322754</v>
      </c>
      <c r="V28" s="208">
        <v>-0.9449999928474426</v>
      </c>
      <c r="W28" s="208">
        <v>-1.805999994277954</v>
      </c>
      <c r="X28" s="208">
        <v>-2.634999990463257</v>
      </c>
      <c r="Y28" s="208">
        <v>-2.121000051498413</v>
      </c>
      <c r="Z28" s="215">
        <f t="shared" si="0"/>
        <v>0.5464999914790193</v>
      </c>
      <c r="AA28" s="151">
        <v>5.002999782562256</v>
      </c>
      <c r="AB28" s="152" t="s">
        <v>272</v>
      </c>
      <c r="AC28" s="2">
        <v>26</v>
      </c>
      <c r="AD28" s="151">
        <v>-2.9179999828338623</v>
      </c>
      <c r="AE28" s="254" t="s">
        <v>166</v>
      </c>
      <c r="AF28" s="1"/>
    </row>
    <row r="29" spans="1:32" ht="11.25" customHeight="1">
      <c r="A29" s="216">
        <v>27</v>
      </c>
      <c r="B29" s="208">
        <v>-2.2890000343322754</v>
      </c>
      <c r="C29" s="208">
        <v>-3.0759999752044678</v>
      </c>
      <c r="D29" s="208">
        <v>-3.4010000228881836</v>
      </c>
      <c r="E29" s="208">
        <v>-3.265000104904175</v>
      </c>
      <c r="F29" s="208">
        <v>-3.4019999504089355</v>
      </c>
      <c r="G29" s="208">
        <v>-3.7790000438690186</v>
      </c>
      <c r="H29" s="208">
        <v>-4.21999979019165</v>
      </c>
      <c r="I29" s="208">
        <v>-1.3229999542236328</v>
      </c>
      <c r="J29" s="208">
        <v>1.281999945640564</v>
      </c>
      <c r="K29" s="208">
        <v>2.0280001163482666</v>
      </c>
      <c r="L29" s="208">
        <v>1.0509999990463257</v>
      </c>
      <c r="M29" s="208">
        <v>1.3869999647140503</v>
      </c>
      <c r="N29" s="208">
        <v>0.3779999911785126</v>
      </c>
      <c r="O29" s="208">
        <v>0.09399999678134918</v>
      </c>
      <c r="P29" s="208">
        <v>-0.13699999451637268</v>
      </c>
      <c r="Q29" s="208">
        <v>-0.8399999737739563</v>
      </c>
      <c r="R29" s="208">
        <v>-1.5959999561309814</v>
      </c>
      <c r="S29" s="208">
        <v>-1.9320000410079956</v>
      </c>
      <c r="T29" s="208">
        <v>-3.328000068664551</v>
      </c>
      <c r="U29" s="208">
        <v>-3.7060000896453857</v>
      </c>
      <c r="V29" s="208">
        <v>-4.419000148773193</v>
      </c>
      <c r="W29" s="208">
        <v>-4.577000141143799</v>
      </c>
      <c r="X29" s="208">
        <v>-4.995999813079834</v>
      </c>
      <c r="Y29" s="208">
        <v>-5.164000034332275</v>
      </c>
      <c r="Z29" s="215">
        <f t="shared" si="0"/>
        <v>-2.0512500051409006</v>
      </c>
      <c r="AA29" s="151">
        <v>2.743000030517578</v>
      </c>
      <c r="AB29" s="152" t="s">
        <v>426</v>
      </c>
      <c r="AC29" s="2">
        <v>27</v>
      </c>
      <c r="AD29" s="151">
        <v>-5.374000072479248</v>
      </c>
      <c r="AE29" s="254" t="s">
        <v>208</v>
      </c>
      <c r="AF29" s="1"/>
    </row>
    <row r="30" spans="1:32" ht="11.25" customHeight="1">
      <c r="A30" s="216">
        <v>28</v>
      </c>
      <c r="B30" s="208">
        <v>-5.447000026702881</v>
      </c>
      <c r="C30" s="208">
        <v>-5.322000026702881</v>
      </c>
      <c r="D30" s="208">
        <v>-5.689000129699707</v>
      </c>
      <c r="E30" s="208">
        <v>-5.730999946594238</v>
      </c>
      <c r="F30" s="208">
        <v>-5.868000030517578</v>
      </c>
      <c r="G30" s="208">
        <v>-5.804999828338623</v>
      </c>
      <c r="H30" s="208">
        <v>-5.133999824523926</v>
      </c>
      <c r="I30" s="208">
        <v>-3.193000078201294</v>
      </c>
      <c r="J30" s="208">
        <v>1.3559999465942383</v>
      </c>
      <c r="K30" s="208">
        <v>1.9759999513626099</v>
      </c>
      <c r="L30" s="208">
        <v>2.9119999408721924</v>
      </c>
      <c r="M30" s="208">
        <v>3.2909998893737793</v>
      </c>
      <c r="N30" s="208">
        <v>2.5969998836517334</v>
      </c>
      <c r="O30" s="208">
        <v>2.4079999923706055</v>
      </c>
      <c r="P30" s="208">
        <v>0.7250000238418579</v>
      </c>
      <c r="Q30" s="208">
        <v>-0.6200000047683716</v>
      </c>
      <c r="R30" s="208">
        <v>-1.6699999570846558</v>
      </c>
      <c r="S30" s="208">
        <v>-1.3559999465942383</v>
      </c>
      <c r="T30" s="208">
        <v>-0.23100000619888306</v>
      </c>
      <c r="U30" s="208">
        <v>-1.1030000448226929</v>
      </c>
      <c r="V30" s="208">
        <v>0.2939999997615814</v>
      </c>
      <c r="W30" s="208">
        <v>-0.578000009059906</v>
      </c>
      <c r="X30" s="208">
        <v>-0.5360000133514404</v>
      </c>
      <c r="Y30" s="208">
        <v>-1.565999984741211</v>
      </c>
      <c r="Z30" s="215">
        <f t="shared" si="0"/>
        <v>-1.4287500095864136</v>
      </c>
      <c r="AA30" s="151">
        <v>4.448999881744385</v>
      </c>
      <c r="AB30" s="152" t="s">
        <v>427</v>
      </c>
      <c r="AC30" s="2">
        <v>28</v>
      </c>
      <c r="AD30" s="151">
        <v>-6.065999984741211</v>
      </c>
      <c r="AE30" s="254" t="s">
        <v>428</v>
      </c>
      <c r="AF30" s="1"/>
    </row>
    <row r="31" spans="1:32" ht="11.25" customHeight="1">
      <c r="A31" s="216">
        <v>29</v>
      </c>
      <c r="B31" s="208">
        <v>-1.5870000123977661</v>
      </c>
      <c r="C31" s="208">
        <v>-1.6080000400543213</v>
      </c>
      <c r="D31" s="208">
        <v>-1.4290000200271606</v>
      </c>
      <c r="E31" s="208">
        <v>-1.9859999418258667</v>
      </c>
      <c r="F31" s="208">
        <v>-2.490000009536743</v>
      </c>
      <c r="G31" s="208">
        <v>-2.2279999256134033</v>
      </c>
      <c r="H31" s="208">
        <v>0.746999979019165</v>
      </c>
      <c r="I31" s="208">
        <v>3.2090001106262207</v>
      </c>
      <c r="J31" s="208">
        <v>3.8399999141693115</v>
      </c>
      <c r="K31" s="208">
        <v>4.651000022888184</v>
      </c>
      <c r="L31" s="208">
        <v>5.25</v>
      </c>
      <c r="M31" s="208">
        <v>4.796999931335449</v>
      </c>
      <c r="N31" s="208">
        <v>4.039000034332275</v>
      </c>
      <c r="O31" s="208">
        <v>4.269999980926514</v>
      </c>
      <c r="P31" s="208">
        <v>3.6700000762939453</v>
      </c>
      <c r="Q31" s="208">
        <v>3.1549999713897705</v>
      </c>
      <c r="R31" s="208">
        <v>1.1349999904632568</v>
      </c>
      <c r="S31" s="208">
        <v>0.5260000228881836</v>
      </c>
      <c r="T31" s="208">
        <v>0.7570000290870667</v>
      </c>
      <c r="U31" s="208">
        <v>0.6520000100135803</v>
      </c>
      <c r="V31" s="208">
        <v>-1.5549999475479126</v>
      </c>
      <c r="W31" s="208">
        <v>-1.7130000591278076</v>
      </c>
      <c r="X31" s="208">
        <v>-0.546999990940094</v>
      </c>
      <c r="Y31" s="208">
        <v>-1.944000005722046</v>
      </c>
      <c r="Z31" s="215">
        <f t="shared" si="0"/>
        <v>0.983791671693325</v>
      </c>
      <c r="AA31" s="151">
        <v>5.513999938964844</v>
      </c>
      <c r="AB31" s="152" t="s">
        <v>104</v>
      </c>
      <c r="AC31" s="2">
        <v>29</v>
      </c>
      <c r="AD31" s="151">
        <v>-2.868000030517578</v>
      </c>
      <c r="AE31" s="254" t="s">
        <v>177</v>
      </c>
      <c r="AF31" s="1"/>
    </row>
    <row r="32" spans="1:32" ht="11.25" customHeight="1">
      <c r="A32" s="216">
        <v>30</v>
      </c>
      <c r="B32" s="208">
        <v>-1.4709999561309814</v>
      </c>
      <c r="C32" s="208">
        <v>-1.1770000457763672</v>
      </c>
      <c r="D32" s="208">
        <v>-1.1670000553131104</v>
      </c>
      <c r="E32" s="208">
        <v>-1.0299999713897705</v>
      </c>
      <c r="F32" s="208">
        <v>-3.2880001068115234</v>
      </c>
      <c r="G32" s="208">
        <v>-3.9600000381469727</v>
      </c>
      <c r="H32" s="208">
        <v>-3.88700008392334</v>
      </c>
      <c r="I32" s="208">
        <v>-1.8389999866485596</v>
      </c>
      <c r="J32" s="208">
        <v>0.8410000205039978</v>
      </c>
      <c r="K32" s="208">
        <v>1.534999966621399</v>
      </c>
      <c r="L32" s="208">
        <v>4.723999977111816</v>
      </c>
      <c r="M32" s="208">
        <v>4.807000160217285</v>
      </c>
      <c r="N32" s="208">
        <v>4.238999843597412</v>
      </c>
      <c r="O32" s="208">
        <v>2.302999973297119</v>
      </c>
      <c r="P32" s="208">
        <v>0.9459999799728394</v>
      </c>
      <c r="Q32" s="208">
        <v>0.1889999955892563</v>
      </c>
      <c r="R32" s="208">
        <v>-1.1770000457763672</v>
      </c>
      <c r="S32" s="208">
        <v>-0.5049999952316284</v>
      </c>
      <c r="T32" s="208">
        <v>0.8519999980926514</v>
      </c>
      <c r="U32" s="208">
        <v>0.27300000190734863</v>
      </c>
      <c r="V32" s="208">
        <v>-0.3050000071525574</v>
      </c>
      <c r="W32" s="208">
        <v>-0.9039999842643738</v>
      </c>
      <c r="X32" s="208">
        <v>-1.0820000171661377</v>
      </c>
      <c r="Y32" s="208">
        <v>-1.2929999828338623</v>
      </c>
      <c r="Z32" s="215">
        <f t="shared" si="0"/>
        <v>-0.09900001498560111</v>
      </c>
      <c r="AA32" s="151">
        <v>5.440000057220459</v>
      </c>
      <c r="AB32" s="152" t="s">
        <v>429</v>
      </c>
      <c r="AC32" s="2">
        <v>30</v>
      </c>
      <c r="AD32" s="151">
        <v>-4.127999782562256</v>
      </c>
      <c r="AE32" s="254" t="s">
        <v>430</v>
      </c>
      <c r="AF32" s="1"/>
    </row>
    <row r="33" spans="1:32" ht="11.25" customHeight="1">
      <c r="A33" s="216">
        <v>31</v>
      </c>
      <c r="B33" s="208">
        <v>-1.3350000381469727</v>
      </c>
      <c r="C33" s="208">
        <v>-1.8179999589920044</v>
      </c>
      <c r="D33" s="208">
        <v>-1.7760000228881836</v>
      </c>
      <c r="E33" s="208">
        <v>-0.546999990940094</v>
      </c>
      <c r="F33" s="208">
        <v>0.3569999933242798</v>
      </c>
      <c r="G33" s="208">
        <v>-2.259000062942505</v>
      </c>
      <c r="H33" s="208">
        <v>-3.0260000228881836</v>
      </c>
      <c r="I33" s="208">
        <v>1.0410000085830688</v>
      </c>
      <c r="J33" s="208">
        <v>2.8399999141693115</v>
      </c>
      <c r="K33" s="208">
        <v>4.840000152587891</v>
      </c>
      <c r="L33" s="208">
        <v>4.849999904632568</v>
      </c>
      <c r="M33" s="208">
        <v>4.565000057220459</v>
      </c>
      <c r="N33" s="208">
        <v>4.176000118255615</v>
      </c>
      <c r="O33" s="208">
        <v>3.365000009536743</v>
      </c>
      <c r="P33" s="208">
        <v>3.0290000438690186</v>
      </c>
      <c r="Q33" s="208">
        <v>3.0390000343322754</v>
      </c>
      <c r="R33" s="208">
        <v>0.5049999952316284</v>
      </c>
      <c r="S33" s="208">
        <v>0.8299999833106995</v>
      </c>
      <c r="T33" s="208">
        <v>1.5880000591278076</v>
      </c>
      <c r="U33" s="208">
        <v>1.9240000247955322</v>
      </c>
      <c r="V33" s="208">
        <v>2.187000036239624</v>
      </c>
      <c r="W33" s="208">
        <v>2.0290000438690186</v>
      </c>
      <c r="X33" s="208">
        <v>1.7239999771118164</v>
      </c>
      <c r="Y33" s="208">
        <v>1.440000057220459</v>
      </c>
      <c r="Z33" s="215">
        <f t="shared" si="0"/>
        <v>1.3986666798591614</v>
      </c>
      <c r="AA33" s="151">
        <v>5.554999828338623</v>
      </c>
      <c r="AB33" s="152" t="s">
        <v>171</v>
      </c>
      <c r="AC33" s="2">
        <v>31</v>
      </c>
      <c r="AD33" s="151">
        <v>-3.1410000324249268</v>
      </c>
      <c r="AE33" s="254" t="s">
        <v>431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1.2331290281107348</v>
      </c>
      <c r="C34" s="218">
        <f t="shared" si="1"/>
        <v>1.1091612942757145</v>
      </c>
      <c r="D34" s="218">
        <f t="shared" si="1"/>
        <v>1.0245806396968904</v>
      </c>
      <c r="E34" s="218">
        <f t="shared" si="1"/>
        <v>1.0183548528340556</v>
      </c>
      <c r="F34" s="218">
        <f t="shared" si="1"/>
        <v>0.7466774292049869</v>
      </c>
      <c r="G34" s="218">
        <f t="shared" si="1"/>
        <v>0.5181935347857014</v>
      </c>
      <c r="H34" s="218">
        <f t="shared" si="1"/>
        <v>0.7397742011854725</v>
      </c>
      <c r="I34" s="218">
        <f t="shared" si="1"/>
        <v>2.560870993762247</v>
      </c>
      <c r="J34" s="218">
        <f t="shared" si="1"/>
        <v>4.601967726022966</v>
      </c>
      <c r="K34" s="218">
        <f t="shared" si="1"/>
        <v>5.638580633747962</v>
      </c>
      <c r="L34" s="218">
        <f t="shared" si="1"/>
        <v>6.037064498951358</v>
      </c>
      <c r="M34" s="218">
        <f t="shared" si="1"/>
        <v>5.756935463316979</v>
      </c>
      <c r="N34" s="218">
        <f t="shared" si="1"/>
        <v>5.274419315399662</v>
      </c>
      <c r="O34" s="218">
        <f t="shared" si="1"/>
        <v>4.743935510516167</v>
      </c>
      <c r="P34" s="218">
        <f t="shared" si="1"/>
        <v>4.077032242450984</v>
      </c>
      <c r="Q34" s="218">
        <f t="shared" si="1"/>
        <v>3.2404838699486946</v>
      </c>
      <c r="R34" s="218">
        <f>AVERAGE(R3:R33)</f>
        <v>2.336870967380462</v>
      </c>
      <c r="S34" s="218">
        <f aca="true" t="shared" si="2" ref="S34:Y34">AVERAGE(S3:S33)</f>
        <v>1.973032260854398</v>
      </c>
      <c r="T34" s="218">
        <f t="shared" si="2"/>
        <v>1.7616129111979277</v>
      </c>
      <c r="U34" s="218">
        <f t="shared" si="2"/>
        <v>1.641096742643464</v>
      </c>
      <c r="V34" s="218">
        <f t="shared" si="2"/>
        <v>1.7891935554723586</v>
      </c>
      <c r="W34" s="218">
        <f t="shared" si="2"/>
        <v>1.579612917717426</v>
      </c>
      <c r="X34" s="218">
        <f t="shared" si="2"/>
        <v>1.3403870805857643</v>
      </c>
      <c r="Y34" s="218">
        <f t="shared" si="2"/>
        <v>1.2029677264152034</v>
      </c>
      <c r="Z34" s="218">
        <f>AVERAGE(B3:Y33)</f>
        <v>2.581080641519899</v>
      </c>
      <c r="AA34" s="219">
        <f>(AVERAGE(最高))</f>
        <v>6.871193478184361</v>
      </c>
      <c r="AB34" s="220"/>
      <c r="AC34" s="221"/>
      <c r="AD34" s="219">
        <f>(AVERAGE(最低))</f>
        <v>-1.0494838650188139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8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21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15.729999542236328</v>
      </c>
      <c r="C46" s="3">
        <v>5</v>
      </c>
      <c r="D46" s="159" t="s">
        <v>344</v>
      </c>
      <c r="E46" s="198"/>
      <c r="F46" s="156"/>
      <c r="G46" s="157">
        <f>MIN(最低)</f>
        <v>-6.065999984741211</v>
      </c>
      <c r="H46" s="3">
        <v>28</v>
      </c>
      <c r="I46" s="256" t="s">
        <v>428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432</v>
      </c>
      <c r="B1" s="5"/>
      <c r="C1" s="6"/>
      <c r="D1" s="6"/>
      <c r="E1" s="6"/>
      <c r="F1" s="6"/>
      <c r="G1" s="6"/>
      <c r="H1" s="5"/>
      <c r="I1" s="178">
        <f>'1月'!Z1</f>
        <v>2002</v>
      </c>
      <c r="J1" s="177" t="s">
        <v>2</v>
      </c>
      <c r="K1" s="176" t="str">
        <f>("（平成"&amp;TEXT((I1-1988),"0")&amp;"年）")</f>
        <v>（平成14年）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433</v>
      </c>
      <c r="C3" s="15" t="s">
        <v>434</v>
      </c>
      <c r="D3" s="15" t="s">
        <v>435</v>
      </c>
      <c r="E3" s="15" t="s">
        <v>436</v>
      </c>
      <c r="F3" s="15" t="s">
        <v>437</v>
      </c>
      <c r="G3" s="15" t="s">
        <v>438</v>
      </c>
      <c r="H3" s="15" t="s">
        <v>439</v>
      </c>
      <c r="I3" s="15" t="s">
        <v>440</v>
      </c>
      <c r="J3" s="15" t="s">
        <v>441</v>
      </c>
      <c r="K3" s="15" t="s">
        <v>442</v>
      </c>
      <c r="L3" s="15" t="s">
        <v>443</v>
      </c>
      <c r="M3" s="16" t="s">
        <v>444</v>
      </c>
      <c r="N3" s="7"/>
    </row>
    <row r="4" spans="1:14" ht="18" customHeight="1">
      <c r="A4" s="17" t="s">
        <v>445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2.0247500215967498</v>
      </c>
      <c r="C5" s="23">
        <f>'2月'!Z3</f>
        <v>0.1438750127951304</v>
      </c>
      <c r="D5" s="23">
        <f>'3月'!Z3</f>
        <v>7.074499944845836</v>
      </c>
      <c r="E5" s="23">
        <f>'4月'!Z3</f>
        <v>10.24204170703888</v>
      </c>
      <c r="F5" s="23">
        <f>'5月'!Z3</f>
        <v>13.142083247502645</v>
      </c>
      <c r="G5" s="23">
        <f>'6月'!Z3</f>
        <v>18.986250003178913</v>
      </c>
      <c r="H5" s="23">
        <f>'7月'!Z3</f>
        <v>18.856249729792278</v>
      </c>
      <c r="I5" s="23">
        <f>'8月'!Z3</f>
        <v>26.71416648228963</v>
      </c>
      <c r="J5" s="23" t="str">
        <f>'9月'!Z3</f>
        <v>X</v>
      </c>
      <c r="K5" s="23" t="str">
        <f>'10月'!Z3</f>
        <v>X</v>
      </c>
      <c r="L5" s="23">
        <f>'11月'!Z3</f>
        <v>10.54095834493637</v>
      </c>
      <c r="M5" s="24">
        <f>'12月'!Z3</f>
        <v>5.859249989191691</v>
      </c>
      <c r="N5" s="7"/>
    </row>
    <row r="6" spans="1:14" ht="18" customHeight="1">
      <c r="A6" s="25">
        <v>2</v>
      </c>
      <c r="B6" s="26">
        <f>'1月'!Z4</f>
        <v>0.22083334190150103</v>
      </c>
      <c r="C6" s="27">
        <f>'2月'!Z4</f>
        <v>3.814041681587696</v>
      </c>
      <c r="D6" s="27">
        <f>'3月'!Z4</f>
        <v>7.557458341121674</v>
      </c>
      <c r="E6" s="27">
        <f>'4月'!Z4</f>
        <v>13.92749991019567</v>
      </c>
      <c r="F6" s="27">
        <f>'5月'!Z4</f>
        <v>11.327958345413208</v>
      </c>
      <c r="G6" s="27">
        <f>'6月'!Z4</f>
        <v>18.77458329995473</v>
      </c>
      <c r="H6" s="27">
        <f>'7月'!Z4</f>
        <v>19.46999994913737</v>
      </c>
      <c r="I6" s="27">
        <f>'8月'!Z4</f>
        <v>24.767500003178913</v>
      </c>
      <c r="J6" s="27" t="str">
        <f>'9月'!Z4</f>
        <v>X</v>
      </c>
      <c r="K6" s="27" t="str">
        <f>'10月'!Z4</f>
        <v>X</v>
      </c>
      <c r="L6" s="27">
        <f>'11月'!Z4</f>
        <v>6.747249970833461</v>
      </c>
      <c r="M6" s="28">
        <f>'12月'!Z4</f>
        <v>6.377041603128116</v>
      </c>
      <c r="N6" s="7"/>
    </row>
    <row r="7" spans="1:14" ht="18" customHeight="1">
      <c r="A7" s="25">
        <v>3</v>
      </c>
      <c r="B7" s="26">
        <f>'1月'!Z5</f>
        <v>-1.616208349665006</v>
      </c>
      <c r="C7" s="27">
        <f>'2月'!Z5</f>
        <v>2.7746666620175042</v>
      </c>
      <c r="D7" s="27">
        <f>'3月'!Z5</f>
        <v>1.3819583552734305</v>
      </c>
      <c r="E7" s="27">
        <f>'4月'!Z5</f>
        <v>14.322083592414856</v>
      </c>
      <c r="F7" s="27">
        <f>'5月'!Z5</f>
        <v>14.537500063578287</v>
      </c>
      <c r="G7" s="27">
        <f>'6月'!Z5</f>
        <v>16.982083559036255</v>
      </c>
      <c r="H7" s="27">
        <f>'7月'!Z5</f>
        <v>20.34583346048991</v>
      </c>
      <c r="I7" s="27">
        <f>'8月'!Z5</f>
        <v>23.31458322207133</v>
      </c>
      <c r="J7" s="27" t="str">
        <f>'9月'!Z5</f>
        <v>X</v>
      </c>
      <c r="K7" s="27" t="str">
        <f>'10月'!Z5</f>
        <v>X</v>
      </c>
      <c r="L7" s="27">
        <f>'11月'!Z5</f>
        <v>6.6497500240802765</v>
      </c>
      <c r="M7" s="28">
        <f>'12月'!Z5</f>
        <v>4.924208325644334</v>
      </c>
      <c r="N7" s="7"/>
    </row>
    <row r="8" spans="1:14" ht="18" customHeight="1">
      <c r="A8" s="25">
        <v>4</v>
      </c>
      <c r="B8" s="26">
        <f>'1月'!Z6</f>
        <v>0.5917499807352821</v>
      </c>
      <c r="C8" s="27">
        <f>'2月'!Z6</f>
        <v>2.8030000316600003</v>
      </c>
      <c r="D8" s="27">
        <f>'3月'!Z6</f>
        <v>3.7946666668479643</v>
      </c>
      <c r="E8" s="27">
        <f>'4月'!Z6</f>
        <v>10.525458296140036</v>
      </c>
      <c r="F8" s="27">
        <f>'5月'!Z6</f>
        <v>16.823333342870075</v>
      </c>
      <c r="G8" s="27">
        <f>'6月'!Z6</f>
        <v>18.609166463216145</v>
      </c>
      <c r="H8" s="27">
        <f>'7月'!Z6</f>
        <v>22.049583276112873</v>
      </c>
      <c r="I8" s="27">
        <f>'8月'!Z6</f>
        <v>23.87208342552185</v>
      </c>
      <c r="J8" s="27" t="str">
        <f>'9月'!Z6</f>
        <v>X</v>
      </c>
      <c r="K8" s="27" t="str">
        <f>'10月'!Z6</f>
        <v>X</v>
      </c>
      <c r="L8" s="27">
        <f>'11月'!Z6</f>
        <v>5.823708360393842</v>
      </c>
      <c r="M8" s="28">
        <f>'12月'!Z6</f>
        <v>8.991166671117147</v>
      </c>
      <c r="N8" s="7"/>
    </row>
    <row r="9" spans="1:14" ht="18" customHeight="1">
      <c r="A9" s="25">
        <v>5</v>
      </c>
      <c r="B9" s="26">
        <f>'1月'!Z7</f>
        <v>1.4134166557341814</v>
      </c>
      <c r="C9" s="27">
        <f>'2月'!Z7</f>
        <v>3.4385833057264485</v>
      </c>
      <c r="D9" s="27">
        <f>'3月'!Z7</f>
        <v>5.730625008543332</v>
      </c>
      <c r="E9" s="27">
        <f>'4月'!Z7</f>
        <v>8.25908331076304</v>
      </c>
      <c r="F9" s="27">
        <f>'5月'!Z7</f>
        <v>18.164583325386047</v>
      </c>
      <c r="G9" s="27">
        <f>'6月'!Z7</f>
        <v>17.827916701634724</v>
      </c>
      <c r="H9" s="27">
        <f>'7月'!Z7</f>
        <v>21.46499999364217</v>
      </c>
      <c r="I9" s="27">
        <f>'8月'!Z7</f>
        <v>25.53791658083598</v>
      </c>
      <c r="J9" s="27" t="str">
        <f>'9月'!Z7</f>
        <v>X</v>
      </c>
      <c r="K9" s="27" t="str">
        <f>'10月'!Z7</f>
        <v>X</v>
      </c>
      <c r="L9" s="27">
        <f>'11月'!Z7</f>
        <v>4.5840416712065535</v>
      </c>
      <c r="M9" s="28">
        <f>'12月'!Z7</f>
        <v>10.028499921162924</v>
      </c>
      <c r="N9" s="7"/>
    </row>
    <row r="10" spans="1:14" ht="18" customHeight="1">
      <c r="A10" s="25">
        <v>6</v>
      </c>
      <c r="B10" s="26">
        <f>'1月'!Z8</f>
        <v>0.3268333437542121</v>
      </c>
      <c r="C10" s="27">
        <f>'2月'!Z8</f>
        <v>4.4403750250736875</v>
      </c>
      <c r="D10" s="27">
        <f>'3月'!Z8</f>
        <v>6.640458365281423</v>
      </c>
      <c r="E10" s="27">
        <f>'4月'!Z8</f>
        <v>7.333708306153615</v>
      </c>
      <c r="F10" s="27">
        <f>'5月'!Z8</f>
        <v>12.145000060399374</v>
      </c>
      <c r="G10" s="27">
        <f>'6月'!Z8</f>
        <v>16.230833411216736</v>
      </c>
      <c r="H10" s="27">
        <f>'7月'!Z8</f>
        <v>23.404583136240642</v>
      </c>
      <c r="I10" s="27">
        <f>'8月'!Z8</f>
        <v>26.453749974568684</v>
      </c>
      <c r="J10" s="27" t="str">
        <f>'9月'!Z8</f>
        <v>X</v>
      </c>
      <c r="K10" s="27" t="str">
        <f>'10月'!Z8</f>
        <v>X</v>
      </c>
      <c r="L10" s="27">
        <f>'11月'!Z8</f>
        <v>4.739541699488957</v>
      </c>
      <c r="M10" s="28">
        <f>'12月'!Z8</f>
        <v>5.546333362658818</v>
      </c>
      <c r="N10" s="7"/>
    </row>
    <row r="11" spans="1:14" ht="18" customHeight="1">
      <c r="A11" s="25">
        <v>7</v>
      </c>
      <c r="B11" s="26">
        <f>'1月'!Z9</f>
        <v>1.9837916791439056</v>
      </c>
      <c r="C11" s="27">
        <f>'2月'!Z9</f>
        <v>5.057000031073888</v>
      </c>
      <c r="D11" s="27">
        <f>'3月'!Z9</f>
        <v>5.05295832005019</v>
      </c>
      <c r="E11" s="27">
        <f>'4月'!Z9</f>
        <v>10.13162503639857</v>
      </c>
      <c r="F11" s="27">
        <f>'5月'!Z9</f>
        <v>12.330000042915344</v>
      </c>
      <c r="G11" s="27">
        <f>'6月'!Z9</f>
        <v>18.674999912579853</v>
      </c>
      <c r="H11" s="27">
        <f>'7月'!Z9</f>
        <v>25.474583228429157</v>
      </c>
      <c r="I11" s="27">
        <f>'8月'!Z9</f>
        <v>26.3404168287913</v>
      </c>
      <c r="J11" s="27" t="str">
        <f>'9月'!Z9</f>
        <v>X</v>
      </c>
      <c r="K11" s="27" t="str">
        <f>'10月'!Z9</f>
        <v>X</v>
      </c>
      <c r="L11" s="27">
        <f>'11月'!Z9</f>
        <v>5.956541719535987</v>
      </c>
      <c r="M11" s="28">
        <f>'12月'!Z9</f>
        <v>2.2113333170612655</v>
      </c>
      <c r="N11" s="7"/>
    </row>
    <row r="12" spans="1:14" ht="18" customHeight="1">
      <c r="A12" s="25">
        <v>8</v>
      </c>
      <c r="B12" s="26">
        <f>'1月'!Z10</f>
        <v>4.535833342000842</v>
      </c>
      <c r="C12" s="27">
        <f>'2月'!Z10</f>
        <v>4.35654166713357</v>
      </c>
      <c r="D12" s="27">
        <f>'3月'!Z10</f>
        <v>2.6928333652516208</v>
      </c>
      <c r="E12" s="27">
        <f>'4月'!Z10</f>
        <v>15.026250004768372</v>
      </c>
      <c r="F12" s="27">
        <f>'5月'!Z10</f>
        <v>12.942916631698608</v>
      </c>
      <c r="G12" s="27">
        <f>'6月'!Z10</f>
        <v>21.395833412806194</v>
      </c>
      <c r="H12" s="27">
        <f>'7月'!Z10</f>
        <v>24.924583117167156</v>
      </c>
      <c r="I12" s="27" t="str">
        <f>'8月'!Z10</f>
        <v>X</v>
      </c>
      <c r="J12" s="27" t="str">
        <f>'9月'!Z10</f>
        <v>X</v>
      </c>
      <c r="K12" s="27" t="str">
        <f>'10月'!Z10</f>
        <v>X</v>
      </c>
      <c r="L12" s="27">
        <f>'11月'!Z10</f>
        <v>9.486583272616068</v>
      </c>
      <c r="M12" s="28">
        <f>'12月'!Z10</f>
        <v>1.6070833480916917</v>
      </c>
      <c r="N12" s="7"/>
    </row>
    <row r="13" spans="1:14" ht="18" customHeight="1">
      <c r="A13" s="25">
        <v>9</v>
      </c>
      <c r="B13" s="26">
        <f>'1月'!Z11</f>
        <v>1.6168750263750553</v>
      </c>
      <c r="C13" s="27">
        <f>'2月'!Z11</f>
        <v>3.6872499901025244</v>
      </c>
      <c r="D13" s="27">
        <f>'3月'!Z11</f>
        <v>5.207208312427004</v>
      </c>
      <c r="E13" s="27">
        <f>'4月'!Z11</f>
        <v>10.504749973615011</v>
      </c>
      <c r="F13" s="27">
        <f>'5月'!Z11</f>
        <v>10.158750057220459</v>
      </c>
      <c r="G13" s="27">
        <f>'6月'!Z11</f>
        <v>20.202916582425434</v>
      </c>
      <c r="H13" s="27">
        <f>'7月'!Z11</f>
        <v>23.262916644414265</v>
      </c>
      <c r="I13" s="27" t="str">
        <f>'8月'!Z11</f>
        <v>X</v>
      </c>
      <c r="J13" s="27" t="str">
        <f>'9月'!Z11</f>
        <v>X</v>
      </c>
      <c r="K13" s="27" t="str">
        <f>'10月'!Z11</f>
        <v>X</v>
      </c>
      <c r="L13" s="27">
        <f>'11月'!Z11</f>
        <v>4.952583305537701</v>
      </c>
      <c r="M13" s="28">
        <f>'12月'!Z11</f>
        <v>-0.1534166627097875</v>
      </c>
      <c r="N13" s="7"/>
    </row>
    <row r="14" spans="1:14" ht="18" customHeight="1">
      <c r="A14" s="29">
        <v>10</v>
      </c>
      <c r="B14" s="30">
        <f>'1月'!Z12</f>
        <v>2.6998333347340426</v>
      </c>
      <c r="C14" s="31">
        <f>'2月'!Z12</f>
        <v>-0.5649166665971279</v>
      </c>
      <c r="D14" s="31">
        <f>'3月'!Z12</f>
        <v>8.25224994122982</v>
      </c>
      <c r="E14" s="31">
        <f>'4月'!Z12</f>
        <v>7.815166691939036</v>
      </c>
      <c r="F14" s="31">
        <f>'5月'!Z12</f>
        <v>10.359583377838135</v>
      </c>
      <c r="G14" s="31">
        <f>'6月'!Z12</f>
        <v>18.44083325068156</v>
      </c>
      <c r="H14" s="31">
        <f>'7月'!Z12</f>
        <v>22.12166674931844</v>
      </c>
      <c r="I14" s="31" t="str">
        <f>'8月'!Z12</f>
        <v>X</v>
      </c>
      <c r="J14" s="31" t="str">
        <f>'9月'!Z12</f>
        <v>X</v>
      </c>
      <c r="K14" s="31" t="str">
        <f>'10月'!Z12</f>
        <v>X</v>
      </c>
      <c r="L14" s="31">
        <f>'11月'!Z12</f>
        <v>3.899583336276313</v>
      </c>
      <c r="M14" s="32">
        <f>'12月'!Z12</f>
        <v>0.579041663557291</v>
      </c>
      <c r="N14" s="7"/>
    </row>
    <row r="15" spans="1:14" ht="18" customHeight="1">
      <c r="A15" s="21">
        <v>11</v>
      </c>
      <c r="B15" s="22">
        <f>'1月'!Z13</f>
        <v>5.675166596968968</v>
      </c>
      <c r="C15" s="23">
        <f>'2月'!Z13</f>
        <v>-0.1444583497941494</v>
      </c>
      <c r="D15" s="23">
        <f>'3月'!Z13</f>
        <v>6.571208397547404</v>
      </c>
      <c r="E15" s="23">
        <f>'4月'!Z13</f>
        <v>10.007208327452341</v>
      </c>
      <c r="F15" s="23">
        <f>'5月'!Z13</f>
        <v>12.201666712760925</v>
      </c>
      <c r="G15" s="23">
        <f>'6月'!Z13</f>
        <v>19.829583605130512</v>
      </c>
      <c r="H15" s="23">
        <f>'7月'!Z13</f>
        <v>25.12208326657613</v>
      </c>
      <c r="I15" s="23" t="str">
        <f>'8月'!Z13</f>
        <v>X</v>
      </c>
      <c r="J15" s="23" t="str">
        <f>'9月'!Z13</f>
        <v>X</v>
      </c>
      <c r="K15" s="23" t="str">
        <f>'10月'!Z13</f>
        <v>X</v>
      </c>
      <c r="L15" s="23">
        <f>'11月'!Z13</f>
        <v>8.959291636943817</v>
      </c>
      <c r="M15" s="24">
        <f>'12月'!Z13</f>
        <v>-1.3235833373231192</v>
      </c>
      <c r="N15" s="7"/>
    </row>
    <row r="16" spans="1:14" ht="18" customHeight="1">
      <c r="A16" s="25">
        <v>12</v>
      </c>
      <c r="B16" s="26">
        <f>'1月'!Z14</f>
        <v>5.018124993890524</v>
      </c>
      <c r="C16" s="27">
        <f>'2月'!Z14</f>
        <v>0.2740000309422612</v>
      </c>
      <c r="D16" s="27">
        <f>'3月'!Z14</f>
        <v>7.975958426793416</v>
      </c>
      <c r="E16" s="27">
        <f>'4月'!Z14</f>
        <v>9.159208248058954</v>
      </c>
      <c r="F16" s="27">
        <f>'5月'!Z14</f>
        <v>9.935833295186361</v>
      </c>
      <c r="G16" s="27">
        <f>'6月'!Z14</f>
        <v>15.325833479563395</v>
      </c>
      <c r="H16" s="27">
        <f>'7月'!Z14</f>
        <v>22.00874988238017</v>
      </c>
      <c r="I16" s="27" t="str">
        <f>'8月'!Z14</f>
        <v>X</v>
      </c>
      <c r="J16" s="27" t="str">
        <f>'9月'!Z14</f>
        <v>X</v>
      </c>
      <c r="K16" s="27" t="str">
        <f>'10月'!Z14</f>
        <v>X</v>
      </c>
      <c r="L16" s="27">
        <f>'11月'!Z14</f>
        <v>11.969625035921732</v>
      </c>
      <c r="M16" s="28">
        <f>'12月'!Z14</f>
        <v>-0.30666666105389595</v>
      </c>
      <c r="N16" s="7"/>
    </row>
    <row r="17" spans="1:14" ht="18" customHeight="1">
      <c r="A17" s="25">
        <v>13</v>
      </c>
      <c r="B17" s="26">
        <f>'1月'!Z15</f>
        <v>4.294999985024333</v>
      </c>
      <c r="C17" s="27">
        <f>'2月'!Z15</f>
        <v>-0.03941666676352421</v>
      </c>
      <c r="D17" s="27">
        <f>'3月'!Z15</f>
        <v>5.0274166613817215</v>
      </c>
      <c r="E17" s="27">
        <f>'4月'!Z15</f>
        <v>7.873416721820831</v>
      </c>
      <c r="F17" s="27">
        <f>'5月'!Z15</f>
        <v>9.73750009139379</v>
      </c>
      <c r="G17" s="27">
        <f>'6月'!Z15</f>
        <v>15.824583570162455</v>
      </c>
      <c r="H17" s="27">
        <f>'7月'!Z15</f>
        <v>25.09250013033549</v>
      </c>
      <c r="I17" s="27" t="str">
        <f>'8月'!Z15</f>
        <v>X</v>
      </c>
      <c r="J17" s="27" t="str">
        <f>'9月'!Z15</f>
        <v>X</v>
      </c>
      <c r="K17" s="27" t="str">
        <f>'10月'!Z15</f>
        <v>X</v>
      </c>
      <c r="L17" s="27">
        <f>'11月'!Z15</f>
        <v>7.4392083038886385</v>
      </c>
      <c r="M17" s="28">
        <f>'12月'!Z15</f>
        <v>-0.03508334017048279</v>
      </c>
      <c r="N17" s="7"/>
    </row>
    <row r="18" spans="1:14" ht="18" customHeight="1">
      <c r="A18" s="25">
        <v>14</v>
      </c>
      <c r="B18" s="26">
        <f>'1月'!Z16</f>
        <v>3.0724583451325693</v>
      </c>
      <c r="C18" s="27">
        <f>'2月'!Z16</f>
        <v>-0.10562500295539697</v>
      </c>
      <c r="D18" s="27">
        <f>'3月'!Z16</f>
        <v>9.446374932924906</v>
      </c>
      <c r="E18" s="27">
        <f>'4月'!Z16</f>
        <v>10.826791644096375</v>
      </c>
      <c r="F18" s="27">
        <f>'5月'!Z16</f>
        <v>14.043750007947287</v>
      </c>
      <c r="G18" s="27">
        <f>'6月'!Z16</f>
        <v>16.257500012715656</v>
      </c>
      <c r="H18" s="27">
        <f>'7月'!Z16</f>
        <v>26.231666644414265</v>
      </c>
      <c r="I18" s="27" t="str">
        <f>'8月'!Z16</f>
        <v>X</v>
      </c>
      <c r="J18" s="27" t="str">
        <f>'9月'!Z16</f>
        <v>X</v>
      </c>
      <c r="K18" s="27" t="str">
        <f>'10月'!Z16</f>
        <v>X</v>
      </c>
      <c r="L18" s="27">
        <f>'11月'!Z16</f>
        <v>5.1368333622813225</v>
      </c>
      <c r="M18" s="28">
        <f>'12月'!Z16</f>
        <v>-1.2804583267619212</v>
      </c>
      <c r="N18" s="7"/>
    </row>
    <row r="19" spans="1:14" ht="18" customHeight="1">
      <c r="A19" s="25">
        <v>15</v>
      </c>
      <c r="B19" s="26">
        <f>'1月'!Z17</f>
        <v>8.800583302974701</v>
      </c>
      <c r="C19" s="27">
        <f>'2月'!Z17</f>
        <v>0.1679583303630352</v>
      </c>
      <c r="D19" s="27">
        <f>'3月'!Z17</f>
        <v>11.436041712760925</v>
      </c>
      <c r="E19" s="27">
        <f>'4月'!Z17</f>
        <v>17.55916686852773</v>
      </c>
      <c r="F19" s="27">
        <f>'5月'!Z17</f>
        <v>12.00166662534078</v>
      </c>
      <c r="G19" s="27">
        <f>'6月'!Z17</f>
        <v>16.786250114440918</v>
      </c>
      <c r="H19" s="27">
        <f>'7月'!Z17</f>
        <v>22.265000104904175</v>
      </c>
      <c r="I19" s="27" t="str">
        <f>'8月'!Z17</f>
        <v>X</v>
      </c>
      <c r="J19" s="27" t="str">
        <f>'9月'!Z17</f>
        <v>X</v>
      </c>
      <c r="K19" s="27" t="str">
        <f>'10月'!Z17</f>
        <v>X</v>
      </c>
      <c r="L19" s="27">
        <f>'11月'!Z17</f>
        <v>5.453458279371262</v>
      </c>
      <c r="M19" s="28">
        <f>'12月'!Z17</f>
        <v>1.8603333085775375</v>
      </c>
      <c r="N19" s="7"/>
    </row>
    <row r="20" spans="1:14" ht="18" customHeight="1">
      <c r="A20" s="25">
        <v>16</v>
      </c>
      <c r="B20" s="26">
        <f>'1月'!Z18</f>
        <v>6.711166610320409</v>
      </c>
      <c r="C20" s="27">
        <f>'2月'!Z18</f>
        <v>1.514166682958603</v>
      </c>
      <c r="D20" s="27">
        <f>'3月'!Z18</f>
        <v>7.734125107526779</v>
      </c>
      <c r="E20" s="27">
        <f>'4月'!Z18</f>
        <v>18.206666747728985</v>
      </c>
      <c r="F20" s="27">
        <f>'5月'!Z18</f>
        <v>9.943750023841858</v>
      </c>
      <c r="G20" s="27">
        <f>'6月'!Z18</f>
        <v>18.952499945958454</v>
      </c>
      <c r="H20" s="27">
        <f>'7月'!Z18</f>
        <v>22.163749933242798</v>
      </c>
      <c r="I20" s="27" t="str">
        <f>'8月'!Z18</f>
        <v>X</v>
      </c>
      <c r="J20" s="27" t="str">
        <f>'9月'!Z18</f>
        <v>X</v>
      </c>
      <c r="K20" s="27" t="str">
        <f>'10月'!Z18</f>
        <v>X</v>
      </c>
      <c r="L20" s="27">
        <f>'11月'!Z18</f>
        <v>4.80345834294955</v>
      </c>
      <c r="M20" s="28">
        <f>'12月'!Z18</f>
        <v>5.9697916855414705</v>
      </c>
      <c r="N20" s="7"/>
    </row>
    <row r="21" spans="1:14" ht="18" customHeight="1">
      <c r="A21" s="25">
        <v>17</v>
      </c>
      <c r="B21" s="26">
        <f>'1月'!Z19</f>
        <v>1.8403750012318294</v>
      </c>
      <c r="C21" s="27">
        <f>'2月'!Z19</f>
        <v>4.7481250042716665</v>
      </c>
      <c r="D21" s="27">
        <f>'3月'!Z19</f>
        <v>10.576791713635126</v>
      </c>
      <c r="E21" s="27">
        <f>'4月'!Z19</f>
        <v>17.299166639645893</v>
      </c>
      <c r="F21" s="27">
        <f>'5月'!Z19</f>
        <v>9.752916693687439</v>
      </c>
      <c r="G21" s="27">
        <f>'6月'!Z19</f>
        <v>19.69166652361552</v>
      </c>
      <c r="H21" s="27">
        <f>'7月'!Z19</f>
        <v>24.15666667620341</v>
      </c>
      <c r="I21" s="27" t="str">
        <f>'8月'!Z19</f>
        <v>X</v>
      </c>
      <c r="J21" s="27" t="str">
        <f>'9月'!Z19</f>
        <v>X</v>
      </c>
      <c r="K21" s="27" t="str">
        <f>'10月'!Z19</f>
        <v>X</v>
      </c>
      <c r="L21" s="27">
        <f>'11月'!Z19</f>
        <v>5.634875039259593</v>
      </c>
      <c r="M21" s="28">
        <f>'12月'!Z19</f>
        <v>5.797083316370845</v>
      </c>
      <c r="N21" s="7"/>
    </row>
    <row r="22" spans="1:14" ht="18" customHeight="1">
      <c r="A22" s="25">
        <v>18</v>
      </c>
      <c r="B22" s="26">
        <f>'1月'!Z20</f>
        <v>0.7976666850348314</v>
      </c>
      <c r="C22" s="27">
        <f>'2月'!Z20</f>
        <v>3.1499166851863265</v>
      </c>
      <c r="D22" s="27">
        <f>'3月'!Z20</f>
        <v>8.468041638533274</v>
      </c>
      <c r="E22" s="27">
        <f>'4月'!Z20</f>
        <v>11.147083342075348</v>
      </c>
      <c r="F22" s="27">
        <f>'5月'!Z20</f>
        <v>12.830833355585733</v>
      </c>
      <c r="G22" s="27">
        <f>'6月'!Z20</f>
        <v>16.644583264986675</v>
      </c>
      <c r="H22" s="27">
        <f>'7月'!Z20</f>
        <v>25.144999980926514</v>
      </c>
      <c r="I22" s="27" t="str">
        <f>'8月'!Z20</f>
        <v>X</v>
      </c>
      <c r="J22" s="27" t="str">
        <f>'9月'!Z20</f>
        <v>X</v>
      </c>
      <c r="K22" s="27">
        <f>'10月'!Z20</f>
        <v>15.602500001589457</v>
      </c>
      <c r="L22" s="27">
        <f>'11月'!Z20</f>
        <v>9.897208352883657</v>
      </c>
      <c r="M22" s="28">
        <f>'12月'!Z20</f>
        <v>3.4193333567430577</v>
      </c>
      <c r="N22" s="7"/>
    </row>
    <row r="23" spans="1:14" ht="18" customHeight="1">
      <c r="A23" s="25">
        <v>19</v>
      </c>
      <c r="B23" s="26">
        <f>'1月'!Z21</f>
        <v>1.1998333415637414</v>
      </c>
      <c r="C23" s="27">
        <f>'2月'!Z21</f>
        <v>1.7814166601747274</v>
      </c>
      <c r="D23" s="27">
        <f>'3月'!Z21</f>
        <v>7.12179168065389</v>
      </c>
      <c r="E23" s="27">
        <f>'4月'!Z21</f>
        <v>10.40595837434133</v>
      </c>
      <c r="F23" s="27">
        <f>'5月'!Z21</f>
        <v>15.581250031789144</v>
      </c>
      <c r="G23" s="27">
        <f>'6月'!Z21</f>
        <v>18.80958342552185</v>
      </c>
      <c r="H23" s="27">
        <f>'7月'!Z21</f>
        <v>25.31499989827474</v>
      </c>
      <c r="I23" s="27" t="str">
        <f>'8月'!Z21</f>
        <v>X</v>
      </c>
      <c r="J23" s="27" t="str">
        <f>'9月'!Z21</f>
        <v>X</v>
      </c>
      <c r="K23" s="27">
        <f>'10月'!Z21</f>
        <v>16.331249992052715</v>
      </c>
      <c r="L23" s="27">
        <f>'11月'!Z21</f>
        <v>5.405750036239624</v>
      </c>
      <c r="M23" s="28">
        <f>'12月'!Z21</f>
        <v>5.218541651964188</v>
      </c>
      <c r="N23" s="7"/>
    </row>
    <row r="24" spans="1:14" ht="18" customHeight="1">
      <c r="A24" s="29">
        <v>20</v>
      </c>
      <c r="B24" s="30">
        <f>'1月'!Z22</f>
        <v>2.2631666772067547</v>
      </c>
      <c r="C24" s="31">
        <f>'2月'!Z22</f>
        <v>3.623625034776827</v>
      </c>
      <c r="D24" s="31">
        <f>'3月'!Z22</f>
        <v>7.751083354155223</v>
      </c>
      <c r="E24" s="31">
        <f>'4月'!Z22</f>
        <v>11.705833236376444</v>
      </c>
      <c r="F24" s="31">
        <f>'5月'!Z22</f>
        <v>10.56041669845581</v>
      </c>
      <c r="G24" s="31">
        <f>'6月'!Z22</f>
        <v>18.22291672229767</v>
      </c>
      <c r="H24" s="31">
        <f>'7月'!Z22</f>
        <v>26.699999888737995</v>
      </c>
      <c r="I24" s="31" t="str">
        <f>'8月'!Z22</f>
        <v>X</v>
      </c>
      <c r="J24" s="31" t="str">
        <f>'9月'!Z22</f>
        <v>X</v>
      </c>
      <c r="K24" s="31">
        <f>'10月'!Z22</f>
        <v>14.067500034968058</v>
      </c>
      <c r="L24" s="31">
        <f>'11月'!Z22</f>
        <v>7.373541712760925</v>
      </c>
      <c r="M24" s="32">
        <f>'12月'!Z22</f>
        <v>2.687000005195538</v>
      </c>
      <c r="N24" s="7"/>
    </row>
    <row r="25" spans="1:14" ht="18" customHeight="1">
      <c r="A25" s="21">
        <v>21</v>
      </c>
      <c r="B25" s="22">
        <f>'1月'!Z23</f>
        <v>9.487666646639505</v>
      </c>
      <c r="C25" s="23">
        <f>'2月'!Z23</f>
        <v>5.978333388765653</v>
      </c>
      <c r="D25" s="23">
        <f>'3月'!Z23</f>
        <v>12.683249950408936</v>
      </c>
      <c r="E25" s="23">
        <f>'4月'!Z23</f>
        <v>11.952916701634726</v>
      </c>
      <c r="F25" s="23">
        <f>'5月'!Z23</f>
        <v>13.963749885559082</v>
      </c>
      <c r="G25" s="23">
        <f>'6月'!Z23</f>
        <v>18.21499991416931</v>
      </c>
      <c r="H25" s="23">
        <f>'7月'!Z23</f>
        <v>26.34583330154419</v>
      </c>
      <c r="I25" s="23" t="str">
        <f>'8月'!Z23</f>
        <v>X</v>
      </c>
      <c r="J25" s="23" t="str">
        <f>'9月'!Z23</f>
        <v>X</v>
      </c>
      <c r="K25" s="23">
        <f>'10月'!Z23</f>
        <v>13.46666669845581</v>
      </c>
      <c r="L25" s="23">
        <f>'11月'!Z23</f>
        <v>7.5817916840314865</v>
      </c>
      <c r="M25" s="24">
        <f>'12月'!Z23</f>
        <v>2.511541668946544</v>
      </c>
      <c r="N25" s="7"/>
    </row>
    <row r="26" spans="1:14" ht="18" customHeight="1">
      <c r="A26" s="25">
        <v>22</v>
      </c>
      <c r="B26" s="26">
        <f>'1月'!Z24</f>
        <v>4.967541669805844</v>
      </c>
      <c r="C26" s="27">
        <f>'2月'!Z24</f>
        <v>7.876791626214981</v>
      </c>
      <c r="D26" s="27">
        <f>'3月'!Z24</f>
        <v>9.370999991893768</v>
      </c>
      <c r="E26" s="27">
        <f>'4月'!Z24</f>
        <v>12.945833444595337</v>
      </c>
      <c r="F26" s="27">
        <f>'5月'!Z24</f>
        <v>14.021249890327454</v>
      </c>
      <c r="G26" s="27">
        <f>'6月'!Z24</f>
        <v>12.644999901453653</v>
      </c>
      <c r="H26" s="27">
        <f>'7月'!Z24</f>
        <v>26.697500149408977</v>
      </c>
      <c r="I26" s="27" t="str">
        <f>'8月'!Z24</f>
        <v>X</v>
      </c>
      <c r="J26" s="27" t="str">
        <f>'9月'!Z24</f>
        <v>X</v>
      </c>
      <c r="K26" s="27">
        <f>'10月'!Z24</f>
        <v>13.118750055631002</v>
      </c>
      <c r="L26" s="27">
        <f>'11月'!Z24</f>
        <v>3.4220833157499633</v>
      </c>
      <c r="M26" s="28">
        <f>'12月'!Z24</f>
        <v>3.352250032747785</v>
      </c>
      <c r="N26" s="7"/>
    </row>
    <row r="27" spans="1:14" ht="18" customHeight="1">
      <c r="A27" s="25">
        <v>23</v>
      </c>
      <c r="B27" s="26">
        <f>'1月'!Z25</f>
        <v>1.967208325707664</v>
      </c>
      <c r="C27" s="27">
        <f>'2月'!Z25</f>
        <v>5.611833353837331</v>
      </c>
      <c r="D27" s="27">
        <f>'3月'!Z25</f>
        <v>4.169625012204051</v>
      </c>
      <c r="E27" s="27">
        <f>'4月'!Z25</f>
        <v>12.128333449363708</v>
      </c>
      <c r="F27" s="27">
        <f>'5月'!Z25</f>
        <v>17.46666669845581</v>
      </c>
      <c r="G27" s="27">
        <f>'6月'!Z25</f>
        <v>12.354583382606506</v>
      </c>
      <c r="H27" s="27">
        <f>'7月'!Z25</f>
        <v>24.919583559036255</v>
      </c>
      <c r="I27" s="27" t="str">
        <f>'8月'!Z25</f>
        <v>X</v>
      </c>
      <c r="J27" s="27" t="str">
        <f>'9月'!Z25</f>
        <v>X</v>
      </c>
      <c r="K27" s="27">
        <f>'10月'!Z25</f>
        <v>11.225000023841858</v>
      </c>
      <c r="L27" s="27">
        <f>'11月'!Z25</f>
        <v>5.703958421945572</v>
      </c>
      <c r="M27" s="28">
        <f>'12月'!Z25</f>
        <v>1.0946666930491726</v>
      </c>
      <c r="N27" s="7"/>
    </row>
    <row r="28" spans="1:14" ht="18" customHeight="1">
      <c r="A28" s="25">
        <v>24</v>
      </c>
      <c r="B28" s="26">
        <f>'1月'!Z26</f>
        <v>1.5123332715593278</v>
      </c>
      <c r="C28" s="27">
        <f>'2月'!Z26</f>
        <v>4.091125018584232</v>
      </c>
      <c r="D28" s="27">
        <f>'3月'!Z26</f>
        <v>4.031958317384124</v>
      </c>
      <c r="E28" s="27">
        <f>'4月'!Z26</f>
        <v>13.602916638056437</v>
      </c>
      <c r="F28" s="27">
        <f>'5月'!Z26</f>
        <v>16.239583333333332</v>
      </c>
      <c r="G28" s="27">
        <f>'6月'!Z26</f>
        <v>14.958749969800314</v>
      </c>
      <c r="H28" s="27">
        <f>'7月'!Z26</f>
        <v>22.910833199818928</v>
      </c>
      <c r="I28" s="27" t="str">
        <f>'8月'!Z26</f>
        <v>X</v>
      </c>
      <c r="J28" s="27" t="str">
        <f>'9月'!Z26</f>
        <v>X</v>
      </c>
      <c r="K28" s="27">
        <f>'10月'!Z26</f>
        <v>11.213333288828531</v>
      </c>
      <c r="L28" s="27">
        <f>'11月'!Z26</f>
        <v>8.374166707197825</v>
      </c>
      <c r="M28" s="28">
        <f>'12月'!Z26</f>
        <v>2.2526666537548103</v>
      </c>
      <c r="N28" s="7"/>
    </row>
    <row r="29" spans="1:14" ht="18" customHeight="1">
      <c r="A29" s="25">
        <v>25</v>
      </c>
      <c r="B29" s="26">
        <f>'1月'!Z27</f>
        <v>1.3004999873228371</v>
      </c>
      <c r="C29" s="27">
        <f>'2月'!Z27</f>
        <v>1.795166663903122</v>
      </c>
      <c r="D29" s="27">
        <f>'3月'!Z27</f>
        <v>3.4187917162974677</v>
      </c>
      <c r="E29" s="27">
        <f>'4月'!Z27</f>
        <v>12.46333340803782</v>
      </c>
      <c r="F29" s="27">
        <f>'5月'!Z27</f>
        <v>16.164999842643738</v>
      </c>
      <c r="G29" s="27">
        <f>'6月'!Z27</f>
        <v>13.241666674613953</v>
      </c>
      <c r="H29" s="27">
        <f>'7月'!Z27</f>
        <v>23.75000007947286</v>
      </c>
      <c r="I29" s="27" t="str">
        <f>'8月'!Z27</f>
        <v>X</v>
      </c>
      <c r="J29" s="27" t="str">
        <f>'9月'!Z27</f>
        <v>X</v>
      </c>
      <c r="K29" s="27">
        <f>'10月'!Z27</f>
        <v>11.964583357175192</v>
      </c>
      <c r="L29" s="27">
        <f>'11月'!Z27</f>
        <v>9.840000092983246</v>
      </c>
      <c r="M29" s="28">
        <f>'12月'!Z27</f>
        <v>3.4755833273132644</v>
      </c>
      <c r="N29" s="7"/>
    </row>
    <row r="30" spans="1:14" ht="18" customHeight="1">
      <c r="A30" s="25">
        <v>26</v>
      </c>
      <c r="B30" s="26">
        <f>'1月'!Z28</f>
        <v>1.6072499863803387</v>
      </c>
      <c r="C30" s="27">
        <f>'2月'!Z28</f>
        <v>5.952583332856496</v>
      </c>
      <c r="D30" s="27">
        <f>'3月'!Z28</f>
        <v>7.849333335955937</v>
      </c>
      <c r="E30" s="27">
        <f>'4月'!Z28</f>
        <v>7.362249990304311</v>
      </c>
      <c r="F30" s="27">
        <f>'5月'!Z28</f>
        <v>14.116666714350382</v>
      </c>
      <c r="G30" s="27">
        <f>'6月'!Z28</f>
        <v>12.96875</v>
      </c>
      <c r="H30" s="27">
        <f>'7月'!Z28</f>
        <v>26.109999974568684</v>
      </c>
      <c r="I30" s="27" t="str">
        <f>'8月'!Z28</f>
        <v>X</v>
      </c>
      <c r="J30" s="27" t="str">
        <f>'9月'!Z28</f>
        <v>X</v>
      </c>
      <c r="K30" s="27">
        <f>'10月'!Z28</f>
        <v>12.080416679382324</v>
      </c>
      <c r="L30" s="27">
        <f>'11月'!Z28</f>
        <v>7.308458276093006</v>
      </c>
      <c r="M30" s="28">
        <f>'12月'!Z28</f>
        <v>0.5464999914790193</v>
      </c>
      <c r="N30" s="7"/>
    </row>
    <row r="31" spans="1:14" ht="18" customHeight="1">
      <c r="A31" s="25">
        <v>27</v>
      </c>
      <c r="B31" s="26">
        <f>'1月'!Z29</f>
        <v>6.335833420356114</v>
      </c>
      <c r="C31" s="27">
        <f>'2月'!Z29</f>
        <v>5.881708274284999</v>
      </c>
      <c r="D31" s="27">
        <f>'3月'!Z29</f>
        <v>7.386458208163579</v>
      </c>
      <c r="E31" s="27">
        <f>'4月'!Z29</f>
        <v>7.975958267847697</v>
      </c>
      <c r="F31" s="27">
        <f>'5月'!Z29</f>
        <v>15.09291672706604</v>
      </c>
      <c r="G31" s="27">
        <f>'6月'!Z29</f>
        <v>13.519166747728983</v>
      </c>
      <c r="H31" s="27">
        <f>'7月'!Z29</f>
        <v>25.81750003496806</v>
      </c>
      <c r="I31" s="27" t="str">
        <f>'8月'!Z29</f>
        <v>X</v>
      </c>
      <c r="J31" s="27" t="str">
        <f>'9月'!Z29</f>
        <v>X</v>
      </c>
      <c r="K31" s="27">
        <f>'10月'!Z29</f>
        <v>11.744583308696747</v>
      </c>
      <c r="L31" s="27">
        <f>'11月'!Z29</f>
        <v>4.200083344864349</v>
      </c>
      <c r="M31" s="28">
        <f>'12月'!Z29</f>
        <v>-2.0512500051409006</v>
      </c>
      <c r="N31" s="7"/>
    </row>
    <row r="32" spans="1:14" ht="18" customHeight="1">
      <c r="A32" s="25">
        <v>28</v>
      </c>
      <c r="B32" s="26">
        <f>'1月'!Z30</f>
        <v>3.057416670334836</v>
      </c>
      <c r="C32" s="27">
        <f>'2月'!Z30</f>
        <v>7.070291618506114</v>
      </c>
      <c r="D32" s="27">
        <f>'3月'!Z30</f>
        <v>4.644541680812836</v>
      </c>
      <c r="E32" s="27">
        <f>'4月'!Z30</f>
        <v>7.618833353122075</v>
      </c>
      <c r="F32" s="27">
        <f>'5月'!Z30</f>
        <v>13.511666536331177</v>
      </c>
      <c r="G32" s="27">
        <f>'6月'!Z30</f>
        <v>15.883333404858908</v>
      </c>
      <c r="H32" s="27">
        <f>'7月'!Z30</f>
        <v>21.202083508173626</v>
      </c>
      <c r="I32" s="27" t="str">
        <f>'8月'!Z30</f>
        <v>X</v>
      </c>
      <c r="J32" s="27" t="str">
        <f>'9月'!Z30</f>
        <v>X</v>
      </c>
      <c r="K32" s="27">
        <f>'10月'!Z30</f>
        <v>9.011208295822144</v>
      </c>
      <c r="L32" s="27">
        <f>'11月'!Z30</f>
        <v>3.448750046392282</v>
      </c>
      <c r="M32" s="28">
        <f>'12月'!Z30</f>
        <v>-1.4287500095864136</v>
      </c>
      <c r="N32" s="7"/>
    </row>
    <row r="33" spans="1:14" ht="18" customHeight="1">
      <c r="A33" s="25">
        <v>29</v>
      </c>
      <c r="B33" s="26">
        <f>'1月'!Z31</f>
        <v>0.2957500082751115</v>
      </c>
      <c r="C33" s="27"/>
      <c r="D33" s="27">
        <f>'3月'!Z31</f>
        <v>10.617499987284342</v>
      </c>
      <c r="E33" s="27">
        <f>'4月'!Z31</f>
        <v>11.062083383401236</v>
      </c>
      <c r="F33" s="27">
        <f>'5月'!Z31</f>
        <v>16.06500005722046</v>
      </c>
      <c r="G33" s="27">
        <f>'6月'!Z31</f>
        <v>16.19041673342387</v>
      </c>
      <c r="H33" s="27">
        <f>'7月'!Z31</f>
        <v>23.578749974568684</v>
      </c>
      <c r="I33" s="27" t="str">
        <f>'8月'!Z31</f>
        <v>X</v>
      </c>
      <c r="J33" s="27" t="str">
        <f>'9月'!Z31</f>
        <v>X</v>
      </c>
      <c r="K33" s="27">
        <f>'10月'!Z31</f>
        <v>6.7631250123182935</v>
      </c>
      <c r="L33" s="27">
        <f>'11月'!Z31</f>
        <v>4.724041689497729</v>
      </c>
      <c r="M33" s="28">
        <f>'12月'!Z31</f>
        <v>0.983791671693325</v>
      </c>
      <c r="N33" s="7"/>
    </row>
    <row r="34" spans="1:14" ht="18" customHeight="1">
      <c r="A34" s="25">
        <v>30</v>
      </c>
      <c r="B34" s="26">
        <f>'1月'!Z32</f>
        <v>0.31950001309936243</v>
      </c>
      <c r="C34" s="27"/>
      <c r="D34" s="27">
        <f>'3月'!Z32</f>
        <v>12.46791660785675</v>
      </c>
      <c r="E34" s="27">
        <f>'4月'!Z32</f>
        <v>13.707083384195963</v>
      </c>
      <c r="F34" s="27">
        <f>'5月'!Z32</f>
        <v>18.201666712760925</v>
      </c>
      <c r="G34" s="27">
        <f>'6月'!Z32</f>
        <v>18.180416742960613</v>
      </c>
      <c r="H34" s="27">
        <f>'7月'!Z32</f>
        <v>25.75375000635783</v>
      </c>
      <c r="I34" s="27" t="str">
        <f>'8月'!Z32</f>
        <v>X</v>
      </c>
      <c r="J34" s="27" t="str">
        <f>'9月'!Z32</f>
        <v>X</v>
      </c>
      <c r="K34" s="27">
        <f>'10月'!Z32</f>
        <v>7.044541676839192</v>
      </c>
      <c r="L34" s="27">
        <f>'11月'!Z32</f>
        <v>7.869666576385498</v>
      </c>
      <c r="M34" s="28">
        <f>'12月'!Z32</f>
        <v>-0.09900001498560111</v>
      </c>
      <c r="N34" s="7"/>
    </row>
    <row r="35" spans="1:14" ht="18" customHeight="1">
      <c r="A35" s="33">
        <v>31</v>
      </c>
      <c r="B35" s="34">
        <f>'1月'!Z33</f>
        <v>0.3147916855911414</v>
      </c>
      <c r="C35" s="35"/>
      <c r="D35" s="35">
        <f>'3月'!Z33</f>
        <v>8.917708357175192</v>
      </c>
      <c r="E35" s="35"/>
      <c r="F35" s="35">
        <f>'5月'!Z33</f>
        <v>19.03291694323222</v>
      </c>
      <c r="G35" s="35"/>
      <c r="H35" s="35">
        <f>'7月'!Z33</f>
        <v>27.03833309809367</v>
      </c>
      <c r="I35" s="35" t="str">
        <f>'8月'!Z33</f>
        <v>X</v>
      </c>
      <c r="J35" s="35"/>
      <c r="K35" s="35">
        <f>'10月'!Z33</f>
        <v>8.142083326975504</v>
      </c>
      <c r="L35" s="35"/>
      <c r="M35" s="36">
        <f>'12月'!Z33</f>
        <v>1.3986666798591614</v>
      </c>
      <c r="N35" s="7"/>
    </row>
    <row r="36" spans="1:14" ht="18" customHeight="1">
      <c r="A36" s="179" t="s">
        <v>67</v>
      </c>
      <c r="B36" s="180">
        <f>AVERAGE(B5:B35)</f>
        <v>2.7302271484106932</v>
      </c>
      <c r="C36" s="181">
        <f aca="true" t="shared" si="0" ref="C36:M36">AVERAGE(C5:C35)</f>
        <v>3.1849270866673796</v>
      </c>
      <c r="D36" s="181">
        <f t="shared" si="0"/>
        <v>7.130704303620064</v>
      </c>
      <c r="E36" s="181">
        <f t="shared" si="0"/>
        <v>11.43659030000369</v>
      </c>
      <c r="F36" s="181">
        <f t="shared" si="0"/>
        <v>13.625754044261031</v>
      </c>
      <c r="G36" s="181">
        <f t="shared" si="0"/>
        <v>17.020916691091326</v>
      </c>
      <c r="H36" s="181">
        <f t="shared" si="0"/>
        <v>23.86127685731457</v>
      </c>
      <c r="I36" s="181">
        <f t="shared" si="0"/>
        <v>25.28577378817967</v>
      </c>
      <c r="J36" s="181" t="e">
        <f t="shared" si="0"/>
        <v>#DIV/0!</v>
      </c>
      <c r="K36" s="181">
        <f t="shared" si="0"/>
        <v>11.555395839469771</v>
      </c>
      <c r="L36" s="181">
        <f t="shared" si="0"/>
        <v>6.597559732084887</v>
      </c>
      <c r="M36" s="182">
        <f t="shared" si="0"/>
        <v>2.5810806415199004</v>
      </c>
      <c r="N36" s="7"/>
    </row>
    <row r="37" spans="1:14" ht="18" customHeight="1">
      <c r="A37" s="37" t="s">
        <v>446</v>
      </c>
      <c r="B37" s="38">
        <f>AVERAGE(B5:B14)</f>
        <v>1.3797708376310767</v>
      </c>
      <c r="C37" s="39">
        <f aca="true" t="shared" si="1" ref="C37:M37">AVERAGE(C5:C14)</f>
        <v>2.9950416740573322</v>
      </c>
      <c r="D37" s="39">
        <f t="shared" si="1"/>
        <v>5.33849166208723</v>
      </c>
      <c r="E37" s="39">
        <f t="shared" si="1"/>
        <v>10.808766682942709</v>
      </c>
      <c r="F37" s="39">
        <f t="shared" si="1"/>
        <v>13.193170849482218</v>
      </c>
      <c r="G37" s="39">
        <f t="shared" si="1"/>
        <v>18.612541659673052</v>
      </c>
      <c r="H37" s="39">
        <f t="shared" si="1"/>
        <v>22.137499928474426</v>
      </c>
      <c r="I37" s="39">
        <f t="shared" si="1"/>
        <v>25.28577378817967</v>
      </c>
      <c r="J37" s="39" t="e">
        <f t="shared" si="1"/>
        <v>#DIV/0!</v>
      </c>
      <c r="K37" s="39" t="e">
        <f t="shared" si="1"/>
        <v>#DIV/0!</v>
      </c>
      <c r="L37" s="39">
        <f t="shared" si="1"/>
        <v>6.338054170490553</v>
      </c>
      <c r="M37" s="40">
        <f t="shared" si="1"/>
        <v>4.597054153890349</v>
      </c>
      <c r="N37" s="7"/>
    </row>
    <row r="38" spans="1:14" ht="18" customHeight="1">
      <c r="A38" s="41" t="s">
        <v>447</v>
      </c>
      <c r="B38" s="42">
        <f>AVERAGE(B15:B24)</f>
        <v>3.967354153934866</v>
      </c>
      <c r="C38" s="43">
        <f aca="true" t="shared" si="2" ref="C38:M38">AVERAGE(C15:C24)</f>
        <v>1.4969708409160378</v>
      </c>
      <c r="D38" s="43">
        <f t="shared" si="2"/>
        <v>8.210883362591266</v>
      </c>
      <c r="E38" s="43">
        <f t="shared" si="2"/>
        <v>12.419050015012422</v>
      </c>
      <c r="F38" s="43">
        <f t="shared" si="2"/>
        <v>11.658958353598914</v>
      </c>
      <c r="G38" s="43">
        <f t="shared" si="2"/>
        <v>17.63450006643931</v>
      </c>
      <c r="H38" s="43">
        <f t="shared" si="2"/>
        <v>24.42004164059957</v>
      </c>
      <c r="I38" s="43" t="e">
        <f t="shared" si="2"/>
        <v>#DIV/0!</v>
      </c>
      <c r="J38" s="43" t="e">
        <f t="shared" si="2"/>
        <v>#DIV/0!</v>
      </c>
      <c r="K38" s="43">
        <f t="shared" si="2"/>
        <v>15.333750009536743</v>
      </c>
      <c r="L38" s="43">
        <f t="shared" si="2"/>
        <v>7.2073250102500115</v>
      </c>
      <c r="M38" s="44">
        <f t="shared" si="2"/>
        <v>2.200629165908322</v>
      </c>
      <c r="N38" s="7"/>
    </row>
    <row r="39" spans="1:14" ht="18" customHeight="1">
      <c r="A39" s="45" t="s">
        <v>448</v>
      </c>
      <c r="B39" s="46">
        <f>AVERAGE(B25:B35)</f>
        <v>2.8332537895520074</v>
      </c>
      <c r="C39" s="47">
        <f aca="true" t="shared" si="3" ref="C39:M39">AVERAGE(C25:C35)</f>
        <v>5.532229159619115</v>
      </c>
      <c r="D39" s="47">
        <f t="shared" si="3"/>
        <v>7.778007560494271</v>
      </c>
      <c r="E39" s="47">
        <f t="shared" si="3"/>
        <v>11.08195420205593</v>
      </c>
      <c r="F39" s="47">
        <f t="shared" si="3"/>
        <v>15.807007576480055</v>
      </c>
      <c r="G39" s="47">
        <f t="shared" si="3"/>
        <v>14.815708347161609</v>
      </c>
      <c r="H39" s="47">
        <f t="shared" si="3"/>
        <v>24.920378807819247</v>
      </c>
      <c r="I39" s="47" t="e">
        <f t="shared" si="3"/>
        <v>#DIV/0!</v>
      </c>
      <c r="J39" s="47" t="e">
        <f t="shared" si="3"/>
        <v>#DIV/0!</v>
      </c>
      <c r="K39" s="47">
        <f t="shared" si="3"/>
        <v>10.524935611269692</v>
      </c>
      <c r="L39" s="47">
        <f t="shared" si="3"/>
        <v>6.247300015514096</v>
      </c>
      <c r="M39" s="48">
        <f t="shared" si="3"/>
        <v>1.0942424262845607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449</v>
      </c>
      <c r="B1" s="50"/>
      <c r="C1" s="50"/>
      <c r="D1" s="50"/>
      <c r="E1" s="50"/>
      <c r="F1" s="50"/>
      <c r="G1" s="51"/>
      <c r="H1" s="51"/>
      <c r="I1" s="175">
        <f>'1月'!Z1</f>
        <v>2002</v>
      </c>
      <c r="J1" s="174" t="s">
        <v>2</v>
      </c>
      <c r="K1" s="173" t="str">
        <f>("（平成"&amp;TEXT((I1-1988),"0")&amp;"年）")</f>
        <v>（平成14年）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433</v>
      </c>
      <c r="C3" s="60" t="s">
        <v>434</v>
      </c>
      <c r="D3" s="60" t="s">
        <v>435</v>
      </c>
      <c r="E3" s="60" t="s">
        <v>436</v>
      </c>
      <c r="F3" s="60" t="s">
        <v>437</v>
      </c>
      <c r="G3" s="60" t="s">
        <v>438</v>
      </c>
      <c r="H3" s="60" t="s">
        <v>439</v>
      </c>
      <c r="I3" s="60" t="s">
        <v>440</v>
      </c>
      <c r="J3" s="60" t="s">
        <v>441</v>
      </c>
      <c r="K3" s="60" t="s">
        <v>442</v>
      </c>
      <c r="L3" s="60" t="s">
        <v>443</v>
      </c>
      <c r="M3" s="61" t="s">
        <v>444</v>
      </c>
      <c r="N3" s="52"/>
    </row>
    <row r="4" spans="1:14" ht="16.5" customHeight="1">
      <c r="A4" s="62" t="s">
        <v>445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7.300000190734863</v>
      </c>
      <c r="C5" s="68">
        <f>'2月'!AA3</f>
        <v>6.919000148773193</v>
      </c>
      <c r="D5" s="68">
        <f>'3月'!AA3</f>
        <v>12.399999618530273</v>
      </c>
      <c r="E5" s="68">
        <f>'4月'!AA3</f>
        <v>17.6200008392334</v>
      </c>
      <c r="F5" s="68">
        <f>'5月'!AA3</f>
        <v>16.719999313354492</v>
      </c>
      <c r="G5" s="68">
        <f>'6月'!AA3</f>
        <v>24.399999618530273</v>
      </c>
      <c r="H5" s="68">
        <f>'7月'!AA3</f>
        <v>20.790000915527344</v>
      </c>
      <c r="I5" s="68">
        <f>'8月'!AA3</f>
        <v>33.66999816894531</v>
      </c>
      <c r="J5" s="68" t="str">
        <f>'9月'!AA3</f>
        <v>X</v>
      </c>
      <c r="K5" s="68" t="str">
        <f>'10月'!AA3</f>
        <v>X</v>
      </c>
      <c r="L5" s="68">
        <f>'11月'!AA3</f>
        <v>13.979999542236328</v>
      </c>
      <c r="M5" s="69">
        <f>'12月'!AA3</f>
        <v>7.630000114440918</v>
      </c>
      <c r="N5" s="52"/>
    </row>
    <row r="6" spans="1:14" ht="16.5" customHeight="1">
      <c r="A6" s="70">
        <v>2</v>
      </c>
      <c r="B6" s="71">
        <f>'1月'!AA4</f>
        <v>3.0369999408721924</v>
      </c>
      <c r="C6" s="72">
        <f>'2月'!AA4</f>
        <v>10.079999923706055</v>
      </c>
      <c r="D6" s="72">
        <f>'3月'!AA4</f>
        <v>13.59000015258789</v>
      </c>
      <c r="E6" s="72">
        <f>'4月'!AA4</f>
        <v>24.700000762939453</v>
      </c>
      <c r="F6" s="72">
        <f>'5月'!AA4</f>
        <v>17.850000381469727</v>
      </c>
      <c r="G6" s="72">
        <f>'6月'!AA4</f>
        <v>25.479999542236328</v>
      </c>
      <c r="H6" s="72">
        <f>'7月'!AA4</f>
        <v>21.31999969482422</v>
      </c>
      <c r="I6" s="72">
        <f>'8月'!AA4</f>
        <v>30.739999771118164</v>
      </c>
      <c r="J6" s="72" t="str">
        <f>'9月'!AA4</f>
        <v>X</v>
      </c>
      <c r="K6" s="72" t="str">
        <f>'10月'!AA4</f>
        <v>X</v>
      </c>
      <c r="L6" s="72">
        <f>'11月'!AA4</f>
        <v>12.739999771118164</v>
      </c>
      <c r="M6" s="73">
        <f>'12月'!AA4</f>
        <v>11.399999618530273</v>
      </c>
      <c r="N6" s="52"/>
    </row>
    <row r="7" spans="1:14" ht="16.5" customHeight="1">
      <c r="A7" s="70">
        <v>3</v>
      </c>
      <c r="B7" s="71">
        <f>'1月'!AA5</f>
        <v>3.763000011444092</v>
      </c>
      <c r="C7" s="72">
        <f>'2月'!AA5</f>
        <v>5.214000225067139</v>
      </c>
      <c r="D7" s="72">
        <f>'3月'!AA5</f>
        <v>8</v>
      </c>
      <c r="E7" s="72">
        <f>'4月'!AA5</f>
        <v>20.239999771118164</v>
      </c>
      <c r="F7" s="72">
        <f>'5月'!AA5</f>
        <v>21.709999084472656</v>
      </c>
      <c r="G7" s="72">
        <f>'6月'!AA5</f>
        <v>22.15999984741211</v>
      </c>
      <c r="H7" s="72">
        <f>'7月'!AA5</f>
        <v>24.479999542236328</v>
      </c>
      <c r="I7" s="72">
        <f>'8月'!AA5</f>
        <v>28.239999771118164</v>
      </c>
      <c r="J7" s="72" t="str">
        <f>'9月'!AA5</f>
        <v>X</v>
      </c>
      <c r="K7" s="72" t="str">
        <f>'10月'!AA5</f>
        <v>X</v>
      </c>
      <c r="L7" s="72">
        <f>'11月'!AA5</f>
        <v>14.369999885559082</v>
      </c>
      <c r="M7" s="73">
        <f>'12月'!AA5</f>
        <v>10.75</v>
      </c>
      <c r="N7" s="52"/>
    </row>
    <row r="8" spans="1:14" ht="16.5" customHeight="1">
      <c r="A8" s="70">
        <v>4</v>
      </c>
      <c r="B8" s="71">
        <f>'1月'!AA6</f>
        <v>6.781000137329102</v>
      </c>
      <c r="C8" s="72">
        <f>'2月'!AA6</f>
        <v>7.610000133514404</v>
      </c>
      <c r="D8" s="72">
        <f>'3月'!AA6</f>
        <v>11.369999885559082</v>
      </c>
      <c r="E8" s="72">
        <f>'4月'!AA6</f>
        <v>17.350000381469727</v>
      </c>
      <c r="F8" s="72">
        <f>'5月'!AA6</f>
        <v>20.65999984741211</v>
      </c>
      <c r="G8" s="72">
        <f>'6月'!AA6</f>
        <v>24.15999984741211</v>
      </c>
      <c r="H8" s="72">
        <f>'7月'!AA6</f>
        <v>27.5</v>
      </c>
      <c r="I8" s="72">
        <f>'8月'!AA6</f>
        <v>31.489999771118164</v>
      </c>
      <c r="J8" s="72" t="str">
        <f>'9月'!AA6</f>
        <v>X</v>
      </c>
      <c r="K8" s="72" t="str">
        <f>'10月'!AA6</f>
        <v>X</v>
      </c>
      <c r="L8" s="72">
        <f>'11月'!AA6</f>
        <v>13.609999656677246</v>
      </c>
      <c r="M8" s="73">
        <f>'12月'!AA6</f>
        <v>12.069999694824219</v>
      </c>
      <c r="N8" s="52"/>
    </row>
    <row r="9" spans="1:14" ht="16.5" customHeight="1">
      <c r="A9" s="70">
        <v>5</v>
      </c>
      <c r="B9" s="71">
        <f>'1月'!AA7</f>
        <v>5.479000091552734</v>
      </c>
      <c r="C9" s="72">
        <f>'2月'!AA7</f>
        <v>7.039999961853027</v>
      </c>
      <c r="D9" s="72">
        <f>'3月'!AA7</f>
        <v>9.760000228881836</v>
      </c>
      <c r="E9" s="72">
        <f>'4月'!AA7</f>
        <v>16.510000228881836</v>
      </c>
      <c r="F9" s="72">
        <f>'5月'!AA7</f>
        <v>23.15999984741211</v>
      </c>
      <c r="G9" s="72">
        <f>'6月'!AA7</f>
        <v>23.6200008392334</v>
      </c>
      <c r="H9" s="72">
        <f>'7月'!AA7</f>
        <v>24.579999923706055</v>
      </c>
      <c r="I9" s="72">
        <f>'8月'!AA7</f>
        <v>30.850000381469727</v>
      </c>
      <c r="J9" s="72" t="str">
        <f>'9月'!AA7</f>
        <v>X</v>
      </c>
      <c r="K9" s="72" t="str">
        <f>'10月'!AA7</f>
        <v>X</v>
      </c>
      <c r="L9" s="72">
        <f>'11月'!AA7</f>
        <v>12.239999771118164</v>
      </c>
      <c r="M9" s="73">
        <f>'12月'!AA7</f>
        <v>15.729999542236328</v>
      </c>
      <c r="N9" s="52"/>
    </row>
    <row r="10" spans="1:14" ht="16.5" customHeight="1">
      <c r="A10" s="70">
        <v>6</v>
      </c>
      <c r="B10" s="71">
        <f>'1月'!AA8</f>
        <v>5.9720001220703125</v>
      </c>
      <c r="C10" s="72">
        <f>'2月'!AA8</f>
        <v>9.720000267028809</v>
      </c>
      <c r="D10" s="72">
        <f>'3月'!AA8</f>
        <v>10.539999961853027</v>
      </c>
      <c r="E10" s="72">
        <f>'4月'!AA8</f>
        <v>13.319999694824219</v>
      </c>
      <c r="F10" s="72">
        <f>'5月'!AA8</f>
        <v>17.65999984741211</v>
      </c>
      <c r="G10" s="72">
        <f>'6月'!AA8</f>
        <v>22.360000610351562</v>
      </c>
      <c r="H10" s="72">
        <f>'7月'!AA8</f>
        <v>28.030000686645508</v>
      </c>
      <c r="I10" s="72">
        <f>'8月'!AA8</f>
        <v>32.16999816894531</v>
      </c>
      <c r="J10" s="72" t="str">
        <f>'9月'!AA8</f>
        <v>X</v>
      </c>
      <c r="K10" s="72" t="str">
        <f>'10月'!AA8</f>
        <v>X</v>
      </c>
      <c r="L10" s="72">
        <f>'11月'!AA8</f>
        <v>11.1899995803833</v>
      </c>
      <c r="M10" s="73">
        <f>'12月'!AA8</f>
        <v>10.699999809265137</v>
      </c>
      <c r="N10" s="52"/>
    </row>
    <row r="11" spans="1:14" ht="16.5" customHeight="1">
      <c r="A11" s="70">
        <v>7</v>
      </c>
      <c r="B11" s="71">
        <f>'1月'!AA9</f>
        <v>6.3429999351501465</v>
      </c>
      <c r="C11" s="72">
        <f>'2月'!AA9</f>
        <v>9.329999923706055</v>
      </c>
      <c r="D11" s="72">
        <f>'3月'!AA9</f>
        <v>13.430000305175781</v>
      </c>
      <c r="E11" s="72">
        <f>'4月'!AA9</f>
        <v>14.380000114440918</v>
      </c>
      <c r="F11" s="72">
        <f>'5月'!AA9</f>
        <v>14.529999732971191</v>
      </c>
      <c r="G11" s="72">
        <f>'6月'!AA9</f>
        <v>24.739999771118164</v>
      </c>
      <c r="H11" s="72">
        <f>'7月'!AA9</f>
        <v>32.18000030517578</v>
      </c>
      <c r="I11" s="72">
        <f>'8月'!AA9</f>
        <v>32.88999938964844</v>
      </c>
      <c r="J11" s="72" t="str">
        <f>'9月'!AA9</f>
        <v>X</v>
      </c>
      <c r="K11" s="72" t="str">
        <f>'10月'!AA9</f>
        <v>X</v>
      </c>
      <c r="L11" s="72">
        <f>'11月'!AA9</f>
        <v>11.149999618530273</v>
      </c>
      <c r="M11" s="73">
        <f>'12月'!AA9</f>
        <v>4.053999900817871</v>
      </c>
      <c r="N11" s="52"/>
    </row>
    <row r="12" spans="1:14" ht="16.5" customHeight="1">
      <c r="A12" s="70">
        <v>8</v>
      </c>
      <c r="B12" s="71">
        <f>'1月'!AA10</f>
        <v>8.220000267028809</v>
      </c>
      <c r="C12" s="72">
        <f>'2月'!AA10</f>
        <v>10.220000267028809</v>
      </c>
      <c r="D12" s="72">
        <f>'3月'!AA10</f>
        <v>10.65999984741211</v>
      </c>
      <c r="E12" s="72">
        <f>'4月'!AA10</f>
        <v>18.510000228881836</v>
      </c>
      <c r="F12" s="72">
        <f>'5月'!AA10</f>
        <v>15.199999809265137</v>
      </c>
      <c r="G12" s="72">
        <f>'6月'!AA10</f>
        <v>26.950000762939453</v>
      </c>
      <c r="H12" s="72">
        <f>'7月'!AA10</f>
        <v>31.389999389648438</v>
      </c>
      <c r="I12" s="72" t="str">
        <f>'8月'!AA10</f>
        <v>X</v>
      </c>
      <c r="J12" s="72" t="str">
        <f>'9月'!AA10</f>
        <v>X</v>
      </c>
      <c r="K12" s="72" t="str">
        <f>'10月'!AA10</f>
        <v>X</v>
      </c>
      <c r="L12" s="72">
        <f>'11月'!AA10</f>
        <v>13.170000076293945</v>
      </c>
      <c r="M12" s="73">
        <f>'12月'!AA10</f>
        <v>2.993000030517578</v>
      </c>
      <c r="N12" s="52"/>
    </row>
    <row r="13" spans="1:14" ht="16.5" customHeight="1">
      <c r="A13" s="70">
        <v>9</v>
      </c>
      <c r="B13" s="71">
        <f>'1月'!AA11</f>
        <v>7.300000190734863</v>
      </c>
      <c r="C13" s="72">
        <f>'2月'!AA11</f>
        <v>9.84000015258789</v>
      </c>
      <c r="D13" s="72">
        <f>'3月'!AA11</f>
        <v>13.319999694824219</v>
      </c>
      <c r="E13" s="72">
        <f>'4月'!AA11</f>
        <v>15.430000305175781</v>
      </c>
      <c r="F13" s="72">
        <f>'5月'!AA11</f>
        <v>12.079999923706055</v>
      </c>
      <c r="G13" s="72">
        <f>'6月'!AA11</f>
        <v>27.6299991607666</v>
      </c>
      <c r="H13" s="72">
        <f>'7月'!AA11</f>
        <v>30.309999465942383</v>
      </c>
      <c r="I13" s="72" t="str">
        <f>'8月'!AA11</f>
        <v>X</v>
      </c>
      <c r="J13" s="72" t="str">
        <f>'9月'!AA11</f>
        <v>X</v>
      </c>
      <c r="K13" s="72" t="str">
        <f>'10月'!AA11</f>
        <v>X</v>
      </c>
      <c r="L13" s="72">
        <f>'11月'!AA11</f>
        <v>10.350000381469727</v>
      </c>
      <c r="M13" s="73">
        <f>'12月'!AA11</f>
        <v>0.9240000247955322</v>
      </c>
      <c r="N13" s="52"/>
    </row>
    <row r="14" spans="1:14" ht="16.5" customHeight="1">
      <c r="A14" s="74">
        <v>10</v>
      </c>
      <c r="B14" s="75">
        <f>'1月'!AA12</f>
        <v>9.010000228881836</v>
      </c>
      <c r="C14" s="76">
        <f>'2月'!AA12</f>
        <v>3.7309999465942383</v>
      </c>
      <c r="D14" s="76">
        <f>'3月'!AA12</f>
        <v>16.90999984741211</v>
      </c>
      <c r="E14" s="76">
        <f>'4月'!AA12</f>
        <v>10.600000381469727</v>
      </c>
      <c r="F14" s="76">
        <f>'5月'!AA12</f>
        <v>12.640000343322754</v>
      </c>
      <c r="G14" s="76">
        <f>'6月'!AA12</f>
        <v>23.510000228881836</v>
      </c>
      <c r="H14" s="76">
        <f>'7月'!AA12</f>
        <v>23.959999084472656</v>
      </c>
      <c r="I14" s="76" t="str">
        <f>'8月'!AA12</f>
        <v>X</v>
      </c>
      <c r="J14" s="76" t="str">
        <f>'9月'!AA12</f>
        <v>X</v>
      </c>
      <c r="K14" s="76" t="str">
        <f>'10月'!AA12</f>
        <v>X</v>
      </c>
      <c r="L14" s="76">
        <f>'11月'!AA12</f>
        <v>11.670000076293945</v>
      </c>
      <c r="M14" s="77">
        <f>'12月'!AA12</f>
        <v>2.510999917984009</v>
      </c>
      <c r="N14" s="52"/>
    </row>
    <row r="15" spans="1:14" ht="16.5" customHeight="1">
      <c r="A15" s="66">
        <v>11</v>
      </c>
      <c r="B15" s="67">
        <f>'1月'!AA13</f>
        <v>12.949999809265137</v>
      </c>
      <c r="C15" s="68">
        <f>'2月'!AA13</f>
        <v>5.867000102996826</v>
      </c>
      <c r="D15" s="68">
        <f>'3月'!AA13</f>
        <v>13.989999771118164</v>
      </c>
      <c r="E15" s="68">
        <f>'4月'!AA13</f>
        <v>14.210000038146973</v>
      </c>
      <c r="F15" s="68">
        <f>'5月'!AA13</f>
        <v>18.260000228881836</v>
      </c>
      <c r="G15" s="68">
        <f>'6月'!AA13</f>
        <v>25.760000228881836</v>
      </c>
      <c r="H15" s="68">
        <f>'7月'!AA13</f>
        <v>33.29999923706055</v>
      </c>
      <c r="I15" s="68" t="str">
        <f>'8月'!AA13</f>
        <v>X</v>
      </c>
      <c r="J15" s="68" t="str">
        <f>'9月'!AA13</f>
        <v>X</v>
      </c>
      <c r="K15" s="68" t="str">
        <f>'10月'!AA13</f>
        <v>X</v>
      </c>
      <c r="L15" s="68">
        <f>'11月'!AA13</f>
        <v>15.020000457763672</v>
      </c>
      <c r="M15" s="69">
        <f>'12月'!AA13</f>
        <v>3.572000026702881</v>
      </c>
      <c r="N15" s="52"/>
    </row>
    <row r="16" spans="1:14" ht="16.5" customHeight="1">
      <c r="A16" s="70">
        <v>12</v>
      </c>
      <c r="B16" s="71">
        <f>'1月'!AA14</f>
        <v>10.880000114440918</v>
      </c>
      <c r="C16" s="72">
        <f>'2月'!AA14</f>
        <v>6.244999885559082</v>
      </c>
      <c r="D16" s="72">
        <f>'3月'!AA14</f>
        <v>16.90999984741211</v>
      </c>
      <c r="E16" s="72">
        <f>'4月'!AA14</f>
        <v>14.270000457763672</v>
      </c>
      <c r="F16" s="72">
        <f>'5月'!AA14</f>
        <v>13</v>
      </c>
      <c r="G16" s="72">
        <f>'6月'!AA14</f>
        <v>17.8700008392334</v>
      </c>
      <c r="H16" s="72">
        <f>'7月'!AA14</f>
        <v>29.1299991607666</v>
      </c>
      <c r="I16" s="72" t="str">
        <f>'8月'!AA14</f>
        <v>X</v>
      </c>
      <c r="J16" s="72" t="str">
        <f>'9月'!AA14</f>
        <v>X</v>
      </c>
      <c r="K16" s="72" t="str">
        <f>'10月'!AA14</f>
        <v>X</v>
      </c>
      <c r="L16" s="72">
        <f>'11月'!AA14</f>
        <v>16.56999969482422</v>
      </c>
      <c r="M16" s="73">
        <f>'12月'!AA14</f>
        <v>5.709000110626221</v>
      </c>
      <c r="N16" s="52"/>
    </row>
    <row r="17" spans="1:14" ht="16.5" customHeight="1">
      <c r="A17" s="70">
        <v>13</v>
      </c>
      <c r="B17" s="71">
        <f>'1月'!AA15</f>
        <v>10.59000015258789</v>
      </c>
      <c r="C17" s="72">
        <f>'2月'!AA15</f>
        <v>5.8470001220703125</v>
      </c>
      <c r="D17" s="72">
        <f>'3月'!AA15</f>
        <v>13.130000114440918</v>
      </c>
      <c r="E17" s="72">
        <f>'4月'!AA15</f>
        <v>13</v>
      </c>
      <c r="F17" s="72">
        <f>'5月'!AA15</f>
        <v>12.100000381469727</v>
      </c>
      <c r="G17" s="72">
        <f>'6月'!AA15</f>
        <v>17.700000762939453</v>
      </c>
      <c r="H17" s="72">
        <f>'7月'!AA15</f>
        <v>32.45000076293945</v>
      </c>
      <c r="I17" s="72" t="str">
        <f>'8月'!AA15</f>
        <v>X</v>
      </c>
      <c r="J17" s="72" t="str">
        <f>'9月'!AA15</f>
        <v>X</v>
      </c>
      <c r="K17" s="72" t="str">
        <f>'10月'!AA15</f>
        <v>X</v>
      </c>
      <c r="L17" s="72">
        <f>'11月'!AA15</f>
        <v>14.569999694824219</v>
      </c>
      <c r="M17" s="73">
        <f>'12月'!AA15</f>
        <v>5.309000015258789</v>
      </c>
      <c r="N17" s="52"/>
    </row>
    <row r="18" spans="1:14" ht="16.5" customHeight="1">
      <c r="A18" s="70">
        <v>14</v>
      </c>
      <c r="B18" s="71">
        <f>'1月'!AA16</f>
        <v>9.220000267028809</v>
      </c>
      <c r="C18" s="72">
        <f>'2月'!AA16</f>
        <v>6.478000164031982</v>
      </c>
      <c r="D18" s="72">
        <f>'3月'!AA16</f>
        <v>17.079999923706055</v>
      </c>
      <c r="E18" s="72">
        <f>'4月'!AA16</f>
        <v>17.030000686645508</v>
      </c>
      <c r="F18" s="72">
        <f>'5月'!AA16</f>
        <v>19.649999618530273</v>
      </c>
      <c r="G18" s="72">
        <f>'6月'!AA16</f>
        <v>18.81999969482422</v>
      </c>
      <c r="H18" s="72">
        <f>'7月'!AA16</f>
        <v>33.13999938964844</v>
      </c>
      <c r="I18" s="72" t="str">
        <f>'8月'!AA16</f>
        <v>X</v>
      </c>
      <c r="J18" s="72" t="str">
        <f>'9月'!AA16</f>
        <v>X</v>
      </c>
      <c r="K18" s="72" t="str">
        <f>'10月'!AA16</f>
        <v>X</v>
      </c>
      <c r="L18" s="72">
        <f>'11月'!AA16</f>
        <v>12.279999732971191</v>
      </c>
      <c r="M18" s="73">
        <f>'12月'!AA16</f>
        <v>4.761000156402588</v>
      </c>
      <c r="N18" s="52"/>
    </row>
    <row r="19" spans="1:14" ht="16.5" customHeight="1">
      <c r="A19" s="70">
        <v>15</v>
      </c>
      <c r="B19" s="71">
        <f>'1月'!AA17</f>
        <v>13.5</v>
      </c>
      <c r="C19" s="72">
        <f>'2月'!AA17</f>
        <v>5.5</v>
      </c>
      <c r="D19" s="72">
        <f>'3月'!AA17</f>
        <v>14.380000114440918</v>
      </c>
      <c r="E19" s="72">
        <f>'4月'!AA17</f>
        <v>25.420000076293945</v>
      </c>
      <c r="F19" s="72">
        <f>'5月'!AA17</f>
        <v>17.90999984741211</v>
      </c>
      <c r="G19" s="72">
        <f>'6月'!AA17</f>
        <v>18.979999542236328</v>
      </c>
      <c r="H19" s="72">
        <f>'7月'!AA17</f>
        <v>26.950000762939453</v>
      </c>
      <c r="I19" s="72" t="str">
        <f>'8月'!AA17</f>
        <v>X</v>
      </c>
      <c r="J19" s="72" t="str">
        <f>'9月'!AA17</f>
        <v>X</v>
      </c>
      <c r="K19" s="72" t="str">
        <f>'10月'!AA17</f>
        <v>X</v>
      </c>
      <c r="L19" s="72">
        <f>'11月'!AA17</f>
        <v>10.760000228881836</v>
      </c>
      <c r="M19" s="73">
        <f>'12月'!AA17</f>
        <v>8.390000343322754</v>
      </c>
      <c r="N19" s="52"/>
    </row>
    <row r="20" spans="1:14" ht="16.5" customHeight="1">
      <c r="A20" s="70">
        <v>16</v>
      </c>
      <c r="B20" s="71">
        <f>'1月'!AA18</f>
        <v>10.399999618530273</v>
      </c>
      <c r="C20" s="72">
        <f>'2月'!AA18</f>
        <v>9.220000267028809</v>
      </c>
      <c r="D20" s="72">
        <f>'3月'!AA18</f>
        <v>13.020000457763672</v>
      </c>
      <c r="E20" s="72">
        <f>'4月'!AA18</f>
        <v>23.350000381469727</v>
      </c>
      <c r="F20" s="72">
        <f>'5月'!AA18</f>
        <v>12.880000114440918</v>
      </c>
      <c r="G20" s="72">
        <f>'6月'!AA18</f>
        <v>22.290000915527344</v>
      </c>
      <c r="H20" s="72">
        <f>'7月'!AA18</f>
        <v>25.420000076293945</v>
      </c>
      <c r="I20" s="72" t="str">
        <f>'8月'!AA18</f>
        <v>X</v>
      </c>
      <c r="J20" s="72" t="str">
        <f>'9月'!AA18</f>
        <v>X</v>
      </c>
      <c r="K20" s="72" t="str">
        <f>'10月'!AA18</f>
        <v>X</v>
      </c>
      <c r="L20" s="72">
        <f>'11月'!AA18</f>
        <v>5.9029998779296875</v>
      </c>
      <c r="M20" s="73">
        <f>'12月'!AA18</f>
        <v>11.779999732971191</v>
      </c>
      <c r="N20" s="52"/>
    </row>
    <row r="21" spans="1:14" ht="16.5" customHeight="1">
      <c r="A21" s="70">
        <v>17</v>
      </c>
      <c r="B21" s="71">
        <f>'1月'!AA19</f>
        <v>5.623000144958496</v>
      </c>
      <c r="C21" s="72">
        <f>'2月'!AA19</f>
        <v>8.8100004196167</v>
      </c>
      <c r="D21" s="72">
        <f>'3月'!AA19</f>
        <v>18.40999984741211</v>
      </c>
      <c r="E21" s="72">
        <f>'4月'!AA19</f>
        <v>24.010000228881836</v>
      </c>
      <c r="F21" s="72">
        <f>'5月'!AA19</f>
        <v>11.989999771118164</v>
      </c>
      <c r="G21" s="72">
        <f>'6月'!AA19</f>
        <v>24.809999465942383</v>
      </c>
      <c r="H21" s="72">
        <f>'7月'!AA19</f>
        <v>31.65999984741211</v>
      </c>
      <c r="I21" s="72" t="str">
        <f>'8月'!AA19</f>
        <v>X</v>
      </c>
      <c r="J21" s="72" t="str">
        <f>'9月'!AA19</f>
        <v>X</v>
      </c>
      <c r="K21" s="72" t="str">
        <f>'10月'!AA19</f>
        <v>X</v>
      </c>
      <c r="L21" s="72">
        <f>'11月'!AA19</f>
        <v>7.960000038146973</v>
      </c>
      <c r="M21" s="73">
        <f>'12月'!AA19</f>
        <v>11.850000381469727</v>
      </c>
      <c r="N21" s="52"/>
    </row>
    <row r="22" spans="1:14" ht="16.5" customHeight="1">
      <c r="A22" s="70">
        <v>18</v>
      </c>
      <c r="B22" s="71">
        <f>'1月'!AA20</f>
        <v>6.4019999504089355</v>
      </c>
      <c r="C22" s="72">
        <f>'2月'!AA20</f>
        <v>11.170000076293945</v>
      </c>
      <c r="D22" s="72">
        <f>'3月'!AA20</f>
        <v>16.34000015258789</v>
      </c>
      <c r="E22" s="72">
        <f>'4月'!AA20</f>
        <v>15.970000267028809</v>
      </c>
      <c r="F22" s="72">
        <f>'5月'!AA20</f>
        <v>15.529999732971191</v>
      </c>
      <c r="G22" s="72">
        <f>'6月'!AA20</f>
        <v>18.049999237060547</v>
      </c>
      <c r="H22" s="72">
        <f>'7月'!AA20</f>
        <v>30.579999923706055</v>
      </c>
      <c r="I22" s="72" t="str">
        <f>'8月'!AA20</f>
        <v>X</v>
      </c>
      <c r="J22" s="72" t="str">
        <f>'9月'!AA20</f>
        <v>X</v>
      </c>
      <c r="K22" s="72">
        <f>'10月'!AA20</f>
        <v>19.979999542236328</v>
      </c>
      <c r="L22" s="72">
        <f>'11月'!AA20</f>
        <v>16.65999984741211</v>
      </c>
      <c r="M22" s="73">
        <f>'12月'!AA20</f>
        <v>9.380000114440918</v>
      </c>
      <c r="N22" s="52"/>
    </row>
    <row r="23" spans="1:14" ht="16.5" customHeight="1">
      <c r="A23" s="70">
        <v>19</v>
      </c>
      <c r="B23" s="71">
        <f>'1月'!AA21</f>
        <v>6.464000225067139</v>
      </c>
      <c r="C23" s="72">
        <f>'2月'!AA21</f>
        <v>7.889999866485596</v>
      </c>
      <c r="D23" s="72">
        <f>'3月'!AA21</f>
        <v>12.779999732971191</v>
      </c>
      <c r="E23" s="72">
        <f>'4月'!AA21</f>
        <v>16.540000915527344</v>
      </c>
      <c r="F23" s="72">
        <f>'5月'!AA21</f>
        <v>23.09000015258789</v>
      </c>
      <c r="G23" s="72">
        <f>'6月'!AA21</f>
        <v>26.299999237060547</v>
      </c>
      <c r="H23" s="72">
        <f>'7月'!AA21</f>
        <v>29.219999313354492</v>
      </c>
      <c r="I23" s="72" t="str">
        <f>'8月'!AA21</f>
        <v>X</v>
      </c>
      <c r="J23" s="72" t="str">
        <f>'9月'!AA21</f>
        <v>X</v>
      </c>
      <c r="K23" s="72">
        <f>'10月'!AA21</f>
        <v>21.770000457763672</v>
      </c>
      <c r="L23" s="72">
        <f>'11月'!AA21</f>
        <v>10.880000114440918</v>
      </c>
      <c r="M23" s="73">
        <f>'12月'!AA21</f>
        <v>8.979999542236328</v>
      </c>
      <c r="N23" s="52"/>
    </row>
    <row r="24" spans="1:14" ht="16.5" customHeight="1">
      <c r="A24" s="74">
        <v>20</v>
      </c>
      <c r="B24" s="75">
        <f>'1月'!AA22</f>
        <v>6.823999881744385</v>
      </c>
      <c r="C24" s="76">
        <f>'2月'!AA22</f>
        <v>11.720000267028809</v>
      </c>
      <c r="D24" s="76">
        <f>'3月'!AA22</f>
        <v>15.5</v>
      </c>
      <c r="E24" s="76">
        <f>'4月'!AA22</f>
        <v>17.43000030517578</v>
      </c>
      <c r="F24" s="76">
        <f>'5月'!AA22</f>
        <v>13.119999885559082</v>
      </c>
      <c r="G24" s="76">
        <f>'6月'!AA22</f>
        <v>21.59000015258789</v>
      </c>
      <c r="H24" s="76">
        <f>'7月'!AA22</f>
        <v>35.66999816894531</v>
      </c>
      <c r="I24" s="76" t="str">
        <f>'8月'!AA22</f>
        <v>X</v>
      </c>
      <c r="J24" s="76" t="str">
        <f>'9月'!AA22</f>
        <v>X</v>
      </c>
      <c r="K24" s="76">
        <f>'10月'!AA22</f>
        <v>15.550000190734863</v>
      </c>
      <c r="L24" s="76">
        <f>'11月'!AA22</f>
        <v>9.170000076293945</v>
      </c>
      <c r="M24" s="77">
        <f>'12月'!AA22</f>
        <v>7.989999771118164</v>
      </c>
      <c r="N24" s="52"/>
    </row>
    <row r="25" spans="1:14" ht="16.5" customHeight="1">
      <c r="A25" s="66">
        <v>21</v>
      </c>
      <c r="B25" s="67">
        <f>'1月'!AA23</f>
        <v>12.25</v>
      </c>
      <c r="C25" s="68">
        <f>'2月'!AA23</f>
        <v>13.09000015258789</v>
      </c>
      <c r="D25" s="68">
        <f>'3月'!AA23</f>
        <v>19.239999771118164</v>
      </c>
      <c r="E25" s="68">
        <f>'4月'!AA23</f>
        <v>15.079999923706055</v>
      </c>
      <c r="F25" s="68">
        <f>'5月'!AA23</f>
        <v>20.950000762939453</v>
      </c>
      <c r="G25" s="68">
        <f>'6月'!AA23</f>
        <v>24.3700008392334</v>
      </c>
      <c r="H25" s="68">
        <f>'7月'!AA23</f>
        <v>31.290000915527344</v>
      </c>
      <c r="I25" s="68" t="str">
        <f>'8月'!AA23</f>
        <v>X</v>
      </c>
      <c r="J25" s="68" t="str">
        <f>'9月'!AA23</f>
        <v>X</v>
      </c>
      <c r="K25" s="68">
        <f>'10月'!AA23</f>
        <v>15.9399995803833</v>
      </c>
      <c r="L25" s="68">
        <f>'11月'!AA23</f>
        <v>12.600000381469727</v>
      </c>
      <c r="M25" s="69">
        <f>'12月'!AA23</f>
        <v>4.067999839782715</v>
      </c>
      <c r="N25" s="52"/>
    </row>
    <row r="26" spans="1:14" ht="16.5" customHeight="1">
      <c r="A26" s="70">
        <v>22</v>
      </c>
      <c r="B26" s="71">
        <f>'1月'!AA24</f>
        <v>10.670000076293945</v>
      </c>
      <c r="C26" s="72">
        <f>'2月'!AA24</f>
        <v>16.93000030517578</v>
      </c>
      <c r="D26" s="72">
        <f>'3月'!AA24</f>
        <v>13.40999984741211</v>
      </c>
      <c r="E26" s="72">
        <f>'4月'!AA24</f>
        <v>15.930000305175781</v>
      </c>
      <c r="F26" s="72">
        <f>'5月'!AA24</f>
        <v>21.440000534057617</v>
      </c>
      <c r="G26" s="72">
        <f>'6月'!AA24</f>
        <v>14.220000267028809</v>
      </c>
      <c r="H26" s="72">
        <f>'7月'!AA24</f>
        <v>32.54999923706055</v>
      </c>
      <c r="I26" s="72" t="str">
        <f>'8月'!AA24</f>
        <v>X</v>
      </c>
      <c r="J26" s="72" t="str">
        <f>'9月'!AA24</f>
        <v>X</v>
      </c>
      <c r="K26" s="72">
        <f>'10月'!AA24</f>
        <v>18.229999542236328</v>
      </c>
      <c r="L26" s="72">
        <f>'11月'!AA24</f>
        <v>6.019999980926514</v>
      </c>
      <c r="M26" s="73">
        <f>'12月'!AA24</f>
        <v>6.929999828338623</v>
      </c>
      <c r="N26" s="52"/>
    </row>
    <row r="27" spans="1:14" ht="16.5" customHeight="1">
      <c r="A27" s="70">
        <v>23</v>
      </c>
      <c r="B27" s="71">
        <f>'1月'!AA25</f>
        <v>8.170000076293945</v>
      </c>
      <c r="C27" s="72">
        <f>'2月'!AA25</f>
        <v>11.619999885559082</v>
      </c>
      <c r="D27" s="72">
        <f>'3月'!AA25</f>
        <v>7.71999979019165</v>
      </c>
      <c r="E27" s="72">
        <f>'4月'!AA25</f>
        <v>16.170000076293945</v>
      </c>
      <c r="F27" s="72">
        <f>'5月'!AA25</f>
        <v>24.440000534057617</v>
      </c>
      <c r="G27" s="72">
        <f>'6月'!AA25</f>
        <v>14.130000114440918</v>
      </c>
      <c r="H27" s="72">
        <f>'7月'!AA25</f>
        <v>30</v>
      </c>
      <c r="I27" s="72" t="str">
        <f>'8月'!AA25</f>
        <v>X</v>
      </c>
      <c r="J27" s="72" t="str">
        <f>'9月'!AA25</f>
        <v>X</v>
      </c>
      <c r="K27" s="72">
        <f>'10月'!AA25</f>
        <v>14.460000038146973</v>
      </c>
      <c r="L27" s="72">
        <f>'11月'!AA25</f>
        <v>7.96999979019165</v>
      </c>
      <c r="M27" s="73">
        <f>'12月'!AA25</f>
        <v>5.38100004196167</v>
      </c>
      <c r="N27" s="52"/>
    </row>
    <row r="28" spans="1:14" ht="16.5" customHeight="1">
      <c r="A28" s="70">
        <v>24</v>
      </c>
      <c r="B28" s="71">
        <f>'1月'!AA26</f>
        <v>7.679999828338623</v>
      </c>
      <c r="C28" s="72">
        <f>'2月'!AA26</f>
        <v>10.699999809265137</v>
      </c>
      <c r="D28" s="72">
        <f>'3月'!AA26</f>
        <v>11.579999923706055</v>
      </c>
      <c r="E28" s="72">
        <f>'4月'!AA26</f>
        <v>20.81999969482422</v>
      </c>
      <c r="F28" s="72">
        <f>'5月'!AA26</f>
        <v>21.450000762939453</v>
      </c>
      <c r="G28" s="72">
        <f>'6月'!AA26</f>
        <v>21.290000915527344</v>
      </c>
      <c r="H28" s="72">
        <f>'7月'!AA26</f>
        <v>26.6299991607666</v>
      </c>
      <c r="I28" s="72" t="str">
        <f>'8月'!AA26</f>
        <v>X</v>
      </c>
      <c r="J28" s="72" t="str">
        <f>'9月'!AA26</f>
        <v>X</v>
      </c>
      <c r="K28" s="72">
        <f>'10月'!AA26</f>
        <v>12.09000015258789</v>
      </c>
      <c r="L28" s="72">
        <f>'11月'!AA26</f>
        <v>11.890000343322754</v>
      </c>
      <c r="M28" s="73">
        <f>'12月'!AA26</f>
        <v>3.7209999561309814</v>
      </c>
      <c r="N28" s="52"/>
    </row>
    <row r="29" spans="1:14" ht="16.5" customHeight="1">
      <c r="A29" s="70">
        <v>25</v>
      </c>
      <c r="B29" s="71">
        <f>'1月'!AA27</f>
        <v>7.539999961853027</v>
      </c>
      <c r="C29" s="72">
        <f>'2月'!AA27</f>
        <v>8.329999923706055</v>
      </c>
      <c r="D29" s="72">
        <f>'3月'!AA27</f>
        <v>9.729999542236328</v>
      </c>
      <c r="E29" s="72">
        <f>'4月'!AA27</f>
        <v>15.979999542236328</v>
      </c>
      <c r="F29" s="72">
        <f>'5月'!AA27</f>
        <v>25.940000534057617</v>
      </c>
      <c r="G29" s="72">
        <f>'6月'!AA27</f>
        <v>14.199999809265137</v>
      </c>
      <c r="H29" s="72">
        <f>'7月'!AA27</f>
        <v>27.360000610351562</v>
      </c>
      <c r="I29" s="72" t="str">
        <f>'8月'!AA27</f>
        <v>X</v>
      </c>
      <c r="J29" s="72" t="str">
        <f>'9月'!AA27</f>
        <v>X</v>
      </c>
      <c r="K29" s="72">
        <f>'10月'!AA27</f>
        <v>17.8799991607666</v>
      </c>
      <c r="L29" s="72">
        <f>'11月'!AA27</f>
        <v>11.510000228881836</v>
      </c>
      <c r="M29" s="73">
        <f>'12月'!AA27</f>
        <v>7.71999979019165</v>
      </c>
      <c r="N29" s="52"/>
    </row>
    <row r="30" spans="1:14" ht="16.5" customHeight="1">
      <c r="A30" s="70">
        <v>26</v>
      </c>
      <c r="B30" s="71">
        <f>'1月'!AA28</f>
        <v>5.308000087738037</v>
      </c>
      <c r="C30" s="72">
        <f>'2月'!AA28</f>
        <v>10.6899995803833</v>
      </c>
      <c r="D30" s="72">
        <f>'3月'!AA28</f>
        <v>10.800000190734863</v>
      </c>
      <c r="E30" s="72">
        <f>'4月'!AA28</f>
        <v>9.039999961853027</v>
      </c>
      <c r="F30" s="72">
        <f>'5月'!AA28</f>
        <v>19.690000534057617</v>
      </c>
      <c r="G30" s="72">
        <f>'6月'!AA28</f>
        <v>14.25</v>
      </c>
      <c r="H30" s="72">
        <f>'7月'!AA28</f>
        <v>32.029998779296875</v>
      </c>
      <c r="I30" s="72" t="str">
        <f>'8月'!AA28</f>
        <v>X</v>
      </c>
      <c r="J30" s="72" t="str">
        <f>'9月'!AA28</f>
        <v>X</v>
      </c>
      <c r="K30" s="72">
        <f>'10月'!AA28</f>
        <v>13.949999809265137</v>
      </c>
      <c r="L30" s="72">
        <f>'11月'!AA28</f>
        <v>12.270000457763672</v>
      </c>
      <c r="M30" s="73">
        <f>'12月'!AA28</f>
        <v>5.002999782562256</v>
      </c>
      <c r="N30" s="52"/>
    </row>
    <row r="31" spans="1:14" ht="16.5" customHeight="1">
      <c r="A31" s="70">
        <v>27</v>
      </c>
      <c r="B31" s="71">
        <f>'1月'!AA29</f>
        <v>8.899999618530273</v>
      </c>
      <c r="C31" s="72">
        <f>'2月'!AA29</f>
        <v>10.279999732971191</v>
      </c>
      <c r="D31" s="72">
        <f>'3月'!AA29</f>
        <v>10.079999923706055</v>
      </c>
      <c r="E31" s="72">
        <f>'4月'!AA29</f>
        <v>13.229999542236328</v>
      </c>
      <c r="F31" s="72">
        <f>'5月'!AA29</f>
        <v>22.540000915527344</v>
      </c>
      <c r="G31" s="72">
        <f>'6月'!AA29</f>
        <v>15.239999771118164</v>
      </c>
      <c r="H31" s="72">
        <f>'7月'!AA29</f>
        <v>33.4900016784668</v>
      </c>
      <c r="I31" s="72" t="str">
        <f>'8月'!AA29</f>
        <v>X</v>
      </c>
      <c r="J31" s="72" t="str">
        <f>'9月'!AA29</f>
        <v>X</v>
      </c>
      <c r="K31" s="72">
        <f>'10月'!AA29</f>
        <v>16.860000610351562</v>
      </c>
      <c r="L31" s="72">
        <f>'11月'!AA29</f>
        <v>11.079999923706055</v>
      </c>
      <c r="M31" s="73">
        <f>'12月'!AA29</f>
        <v>2.743000030517578</v>
      </c>
      <c r="N31" s="52"/>
    </row>
    <row r="32" spans="1:14" ht="16.5" customHeight="1">
      <c r="A32" s="70">
        <v>28</v>
      </c>
      <c r="B32" s="71">
        <f>'1月'!AA30</f>
        <v>7.909999847412109</v>
      </c>
      <c r="C32" s="72">
        <f>'2月'!AA30</f>
        <v>8.5</v>
      </c>
      <c r="D32" s="72">
        <f>'3月'!AA30</f>
        <v>11.920000076293945</v>
      </c>
      <c r="E32" s="72">
        <f>'4月'!AA30</f>
        <v>13.510000228881836</v>
      </c>
      <c r="F32" s="72">
        <f>'5月'!AA30</f>
        <v>20.15999984741211</v>
      </c>
      <c r="G32" s="72">
        <f>'6月'!AA30</f>
        <v>20.559999465942383</v>
      </c>
      <c r="H32" s="72">
        <f>'7月'!AA30</f>
        <v>24.149999618530273</v>
      </c>
      <c r="I32" s="72" t="str">
        <f>'8月'!AA30</f>
        <v>X</v>
      </c>
      <c r="J32" s="72" t="str">
        <f>'9月'!AA30</f>
        <v>X</v>
      </c>
      <c r="K32" s="72">
        <f>'10月'!AA30</f>
        <v>17.540000915527344</v>
      </c>
      <c r="L32" s="72">
        <f>'11月'!AA30</f>
        <v>11.510000228881836</v>
      </c>
      <c r="M32" s="73">
        <f>'12月'!AA30</f>
        <v>4.448999881744385</v>
      </c>
      <c r="N32" s="52"/>
    </row>
    <row r="33" spans="1:14" ht="16.5" customHeight="1">
      <c r="A33" s="70">
        <v>29</v>
      </c>
      <c r="B33" s="71">
        <f>'1月'!AA31</f>
        <v>5.979000091552734</v>
      </c>
      <c r="C33" s="72"/>
      <c r="D33" s="72">
        <f>'3月'!AA31</f>
        <v>12.430000305175781</v>
      </c>
      <c r="E33" s="72">
        <f>'4月'!AA31</f>
        <v>19.239999771118164</v>
      </c>
      <c r="F33" s="72">
        <f>'5月'!AA31</f>
        <v>21.739999771118164</v>
      </c>
      <c r="G33" s="72">
        <f>'6月'!AA31</f>
        <v>19.1200008392334</v>
      </c>
      <c r="H33" s="72">
        <f>'7月'!AA31</f>
        <v>27.290000915527344</v>
      </c>
      <c r="I33" s="72" t="str">
        <f>'8月'!AA31</f>
        <v>X</v>
      </c>
      <c r="J33" s="72" t="str">
        <f>'9月'!AA31</f>
        <v>X</v>
      </c>
      <c r="K33" s="72">
        <f>'10月'!AA31</f>
        <v>13.699999809265137</v>
      </c>
      <c r="L33" s="72">
        <f>'11月'!AA31</f>
        <v>10.680000305175781</v>
      </c>
      <c r="M33" s="73">
        <f>'12月'!AA31</f>
        <v>5.513999938964844</v>
      </c>
      <c r="N33" s="52"/>
    </row>
    <row r="34" spans="1:14" ht="16.5" customHeight="1">
      <c r="A34" s="70">
        <v>30</v>
      </c>
      <c r="B34" s="71">
        <f>'1月'!AA32</f>
        <v>6.473999977111816</v>
      </c>
      <c r="C34" s="72"/>
      <c r="D34" s="72">
        <f>'3月'!AA32</f>
        <v>17.600000381469727</v>
      </c>
      <c r="E34" s="72">
        <f>'4月'!AA32</f>
        <v>15.720000267028809</v>
      </c>
      <c r="F34" s="72">
        <f>'5月'!AA32</f>
        <v>23.459999084472656</v>
      </c>
      <c r="G34" s="72">
        <f>'6月'!AA32</f>
        <v>21.670000076293945</v>
      </c>
      <c r="H34" s="72">
        <f>'7月'!AA32</f>
        <v>29.959999084472656</v>
      </c>
      <c r="I34" s="72" t="str">
        <f>'8月'!AA32</f>
        <v>X</v>
      </c>
      <c r="J34" s="72" t="str">
        <f>'9月'!AA32</f>
        <v>X</v>
      </c>
      <c r="K34" s="72">
        <f>'10月'!AA32</f>
        <v>14.819999694824219</v>
      </c>
      <c r="L34" s="72">
        <f>'11月'!AA32</f>
        <v>12.869999885559082</v>
      </c>
      <c r="M34" s="73">
        <f>'12月'!AA32</f>
        <v>5.440000057220459</v>
      </c>
      <c r="N34" s="52"/>
    </row>
    <row r="35" spans="1:14" ht="16.5" customHeight="1">
      <c r="A35" s="78">
        <v>31</v>
      </c>
      <c r="B35" s="79">
        <f>'1月'!AA33</f>
        <v>4.823999881744385</v>
      </c>
      <c r="C35" s="80"/>
      <c r="D35" s="80">
        <f>'3月'!AA33</f>
        <v>13.09000015258789</v>
      </c>
      <c r="E35" s="80"/>
      <c r="F35" s="80">
        <f>'5月'!AA33</f>
        <v>24.639999389648438</v>
      </c>
      <c r="G35" s="80"/>
      <c r="H35" s="80">
        <f>'7月'!AA33</f>
        <v>34.779998779296875</v>
      </c>
      <c r="I35" s="80" t="str">
        <f>'8月'!AA33</f>
        <v>X</v>
      </c>
      <c r="J35" s="80"/>
      <c r="K35" s="80">
        <f>'10月'!AA33</f>
        <v>14.220000267028809</v>
      </c>
      <c r="L35" s="80"/>
      <c r="M35" s="81">
        <f>'12月'!AA33</f>
        <v>5.554999828338623</v>
      </c>
      <c r="N35" s="82"/>
    </row>
    <row r="36" spans="1:14" ht="16.5" customHeight="1">
      <c r="A36" s="233" t="s">
        <v>67</v>
      </c>
      <c r="B36" s="183">
        <f>AVERAGE(B5:B35)</f>
        <v>7.798806475054834</v>
      </c>
      <c r="C36" s="184">
        <f aca="true" t="shared" si="0" ref="C36:M36">AVERAGE(C5:C35)</f>
        <v>8.878250053950719</v>
      </c>
      <c r="D36" s="184">
        <f t="shared" si="0"/>
        <v>13.197419335765224</v>
      </c>
      <c r="E36" s="184">
        <f t="shared" si="0"/>
        <v>16.820333512624106</v>
      </c>
      <c r="F36" s="184">
        <f t="shared" si="0"/>
        <v>18.586774210776053</v>
      </c>
      <c r="G36" s="184">
        <f t="shared" si="0"/>
        <v>21.20766674677531</v>
      </c>
      <c r="H36" s="184">
        <f t="shared" si="0"/>
        <v>29.083548207436838</v>
      </c>
      <c r="I36" s="184">
        <f t="shared" si="0"/>
        <v>31.435713631766184</v>
      </c>
      <c r="J36" s="184" t="e">
        <f t="shared" si="0"/>
        <v>#DIV/0!</v>
      </c>
      <c r="K36" s="184">
        <f t="shared" si="0"/>
        <v>16.213571412222727</v>
      </c>
      <c r="L36" s="184">
        <f t="shared" si="0"/>
        <v>11.754766654968261</v>
      </c>
      <c r="M36" s="185">
        <f t="shared" si="0"/>
        <v>6.871193478184361</v>
      </c>
      <c r="N36" s="82"/>
    </row>
    <row r="37" spans="1:14" ht="16.5" customHeight="1">
      <c r="A37" s="234" t="s">
        <v>450</v>
      </c>
      <c r="B37" s="230">
        <f>MAX(B5:B35)</f>
        <v>13.5</v>
      </c>
      <c r="C37" s="231">
        <f aca="true" t="shared" si="1" ref="C37:M37">MAX(C5:C35)</f>
        <v>16.93000030517578</v>
      </c>
      <c r="D37" s="231">
        <f t="shared" si="1"/>
        <v>19.239999771118164</v>
      </c>
      <c r="E37" s="231">
        <f t="shared" si="1"/>
        <v>25.420000076293945</v>
      </c>
      <c r="F37" s="231">
        <f t="shared" si="1"/>
        <v>25.940000534057617</v>
      </c>
      <c r="G37" s="231">
        <f t="shared" si="1"/>
        <v>27.6299991607666</v>
      </c>
      <c r="H37" s="231">
        <f t="shared" si="1"/>
        <v>35.66999816894531</v>
      </c>
      <c r="I37" s="231">
        <f t="shared" si="1"/>
        <v>33.66999816894531</v>
      </c>
      <c r="J37" s="231">
        <f t="shared" si="1"/>
        <v>0</v>
      </c>
      <c r="K37" s="231">
        <f t="shared" si="1"/>
        <v>21.770000457763672</v>
      </c>
      <c r="L37" s="231">
        <f t="shared" si="1"/>
        <v>16.65999984741211</v>
      </c>
      <c r="M37" s="232">
        <f t="shared" si="1"/>
        <v>15.729999542236328</v>
      </c>
      <c r="N37" s="82"/>
    </row>
    <row r="38" spans="1:14" ht="16.5" customHeight="1">
      <c r="A38" s="235" t="s">
        <v>446</v>
      </c>
      <c r="B38" s="83">
        <f>AVERAGE(B5:B14)</f>
        <v>6.320500111579895</v>
      </c>
      <c r="C38" s="84">
        <f aca="true" t="shared" si="2" ref="C38:M38">AVERAGE(C5:C14)</f>
        <v>7.970400094985962</v>
      </c>
      <c r="D38" s="84">
        <f t="shared" si="2"/>
        <v>11.997999954223634</v>
      </c>
      <c r="E38" s="84">
        <f t="shared" si="2"/>
        <v>16.866000270843507</v>
      </c>
      <c r="F38" s="84">
        <f t="shared" si="2"/>
        <v>17.220999813079835</v>
      </c>
      <c r="G38" s="84">
        <f t="shared" si="2"/>
        <v>24.501000022888185</v>
      </c>
      <c r="H38" s="84">
        <f t="shared" si="2"/>
        <v>26.45399990081787</v>
      </c>
      <c r="I38" s="84">
        <f t="shared" si="2"/>
        <v>31.435713631766184</v>
      </c>
      <c r="J38" s="84" t="e">
        <f t="shared" si="2"/>
        <v>#DIV/0!</v>
      </c>
      <c r="K38" s="84" t="e">
        <f t="shared" si="2"/>
        <v>#DIV/0!</v>
      </c>
      <c r="L38" s="84">
        <f t="shared" si="2"/>
        <v>12.446999835968018</v>
      </c>
      <c r="M38" s="85">
        <f t="shared" si="2"/>
        <v>7.876199865341187</v>
      </c>
      <c r="N38" s="82"/>
    </row>
    <row r="39" spans="1:14" ht="16.5" customHeight="1">
      <c r="A39" s="236" t="s">
        <v>447</v>
      </c>
      <c r="B39" s="86">
        <f>AVERAGE(B15:B24)</f>
        <v>9.285300016403198</v>
      </c>
      <c r="C39" s="87">
        <f aca="true" t="shared" si="3" ref="C39:M39">AVERAGE(C15:C24)</f>
        <v>7.874700117111206</v>
      </c>
      <c r="D39" s="87">
        <f t="shared" si="3"/>
        <v>15.153999996185302</v>
      </c>
      <c r="E39" s="87">
        <f t="shared" si="3"/>
        <v>18.12300033569336</v>
      </c>
      <c r="F39" s="87">
        <f t="shared" si="3"/>
        <v>15.752999973297118</v>
      </c>
      <c r="G39" s="87">
        <f t="shared" si="3"/>
        <v>21.217000007629395</v>
      </c>
      <c r="H39" s="87">
        <f t="shared" si="3"/>
        <v>30.75199966430664</v>
      </c>
      <c r="I39" s="87" t="e">
        <f t="shared" si="3"/>
        <v>#DIV/0!</v>
      </c>
      <c r="J39" s="87" t="e">
        <f t="shared" si="3"/>
        <v>#DIV/0!</v>
      </c>
      <c r="K39" s="87">
        <f t="shared" si="3"/>
        <v>19.10000006357829</v>
      </c>
      <c r="L39" s="87">
        <f t="shared" si="3"/>
        <v>11.977299976348878</v>
      </c>
      <c r="M39" s="88">
        <f t="shared" si="3"/>
        <v>7.772100019454956</v>
      </c>
      <c r="N39" s="52"/>
    </row>
    <row r="40" spans="1:14" ht="16.5" customHeight="1">
      <c r="A40" s="237" t="s">
        <v>448</v>
      </c>
      <c r="B40" s="89">
        <f>AVERAGE(B25:B35)</f>
        <v>7.79136358607899</v>
      </c>
      <c r="C40" s="90">
        <f aca="true" t="shared" si="4" ref="C40:M40">AVERAGE(C25:C35)</f>
        <v>11.267499923706055</v>
      </c>
      <c r="D40" s="90">
        <f t="shared" si="4"/>
        <v>12.509090900421143</v>
      </c>
      <c r="E40" s="90">
        <f t="shared" si="4"/>
        <v>15.47199993133545</v>
      </c>
      <c r="F40" s="90">
        <f t="shared" si="4"/>
        <v>22.404545697298918</v>
      </c>
      <c r="G40" s="90">
        <f t="shared" si="4"/>
        <v>17.90500020980835</v>
      </c>
      <c r="H40" s="90">
        <f t="shared" si="4"/>
        <v>29.957272616299715</v>
      </c>
      <c r="I40" s="90" t="e">
        <f t="shared" si="4"/>
        <v>#DIV/0!</v>
      </c>
      <c r="J40" s="90" t="e">
        <f t="shared" si="4"/>
        <v>#DIV/0!</v>
      </c>
      <c r="K40" s="90">
        <f t="shared" si="4"/>
        <v>15.426363598216664</v>
      </c>
      <c r="L40" s="90">
        <f t="shared" si="4"/>
        <v>10.84000015258789</v>
      </c>
      <c r="M40" s="91">
        <f t="shared" si="4"/>
        <v>5.138545361432162</v>
      </c>
      <c r="N40" s="52"/>
    </row>
    <row r="41" spans="1:14" ht="16.5" customHeight="1">
      <c r="A41" s="238" t="s">
        <v>451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9" t="s">
        <v>452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1</v>
      </c>
      <c r="F42" s="96">
        <f t="shared" si="6"/>
        <v>1</v>
      </c>
      <c r="G42" s="96">
        <f t="shared" si="6"/>
        <v>5</v>
      </c>
      <c r="H42" s="96">
        <f t="shared" si="6"/>
        <v>25</v>
      </c>
      <c r="I42" s="96">
        <f t="shared" si="6"/>
        <v>7</v>
      </c>
      <c r="J42" s="96">
        <f t="shared" si="6"/>
        <v>0</v>
      </c>
      <c r="K42" s="96">
        <f t="shared" si="6"/>
        <v>0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7" t="s">
        <v>453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15</v>
      </c>
      <c r="I43" s="99">
        <f t="shared" si="7"/>
        <v>6</v>
      </c>
      <c r="J43" s="99">
        <f t="shared" si="7"/>
        <v>0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40"/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52"/>
    </row>
    <row r="45" spans="1:13" ht="12">
      <c r="A45" s="101" t="s">
        <v>454</v>
      </c>
      <c r="B45" s="102" t="s">
        <v>433</v>
      </c>
      <c r="C45" s="102" t="s">
        <v>434</v>
      </c>
      <c r="D45" s="102" t="s">
        <v>435</v>
      </c>
      <c r="E45" s="102" t="s">
        <v>436</v>
      </c>
      <c r="F45" s="102" t="s">
        <v>437</v>
      </c>
      <c r="G45" s="102" t="s">
        <v>438</v>
      </c>
      <c r="H45" s="102" t="s">
        <v>439</v>
      </c>
      <c r="I45" s="102" t="s">
        <v>440</v>
      </c>
      <c r="J45" s="102" t="s">
        <v>441</v>
      </c>
      <c r="K45" s="102" t="s">
        <v>442</v>
      </c>
      <c r="L45" s="102" t="s">
        <v>443</v>
      </c>
      <c r="M45" s="102" t="s">
        <v>444</v>
      </c>
    </row>
    <row r="46" spans="2:13" ht="12">
      <c r="B46" s="252" t="s">
        <v>455</v>
      </c>
      <c r="C46" s="103" t="s">
        <v>455</v>
      </c>
      <c r="D46" s="103" t="s">
        <v>455</v>
      </c>
      <c r="E46" s="103" t="s">
        <v>455</v>
      </c>
      <c r="F46" s="103" t="s">
        <v>455</v>
      </c>
      <c r="G46" s="103" t="s">
        <v>455</v>
      </c>
      <c r="H46" s="103" t="s">
        <v>455</v>
      </c>
      <c r="I46" s="103" t="s">
        <v>455</v>
      </c>
      <c r="J46" s="103" t="s">
        <v>455</v>
      </c>
      <c r="K46" s="103" t="s">
        <v>455</v>
      </c>
      <c r="L46" s="103" t="s">
        <v>455</v>
      </c>
      <c r="M46" s="103" t="s">
        <v>455</v>
      </c>
    </row>
    <row r="48" spans="1:13" ht="12">
      <c r="A48" s="101" t="s">
        <v>456</v>
      </c>
      <c r="B48" s="102" t="s">
        <v>433</v>
      </c>
      <c r="C48" s="102" t="s">
        <v>434</v>
      </c>
      <c r="D48" s="102" t="s">
        <v>435</v>
      </c>
      <c r="E48" s="102" t="s">
        <v>436</v>
      </c>
      <c r="F48" s="102" t="s">
        <v>437</v>
      </c>
      <c r="G48" s="102" t="s">
        <v>438</v>
      </c>
      <c r="H48" s="102" t="s">
        <v>439</v>
      </c>
      <c r="I48" s="102" t="s">
        <v>440</v>
      </c>
      <c r="J48" s="102" t="s">
        <v>441</v>
      </c>
      <c r="K48" s="102" t="s">
        <v>442</v>
      </c>
      <c r="L48" s="102" t="s">
        <v>443</v>
      </c>
      <c r="M48" s="102" t="s">
        <v>444</v>
      </c>
    </row>
    <row r="49" spans="2:13" ht="12">
      <c r="B49" s="252" t="s">
        <v>457</v>
      </c>
      <c r="C49" s="103" t="s">
        <v>457</v>
      </c>
      <c r="D49" s="103" t="s">
        <v>457</v>
      </c>
      <c r="E49" s="103" t="s">
        <v>457</v>
      </c>
      <c r="F49" s="103" t="s">
        <v>457</v>
      </c>
      <c r="G49" s="103" t="s">
        <v>457</v>
      </c>
      <c r="H49" s="103" t="s">
        <v>457</v>
      </c>
      <c r="I49" s="103" t="s">
        <v>457</v>
      </c>
      <c r="J49" s="103" t="s">
        <v>457</v>
      </c>
      <c r="K49" s="103" t="s">
        <v>457</v>
      </c>
      <c r="L49" s="103" t="s">
        <v>457</v>
      </c>
      <c r="M49" s="103" t="s">
        <v>457</v>
      </c>
    </row>
    <row r="51" spans="1:13" ht="12">
      <c r="A51" s="101" t="s">
        <v>458</v>
      </c>
      <c r="B51" s="102" t="s">
        <v>433</v>
      </c>
      <c r="C51" s="102" t="s">
        <v>434</v>
      </c>
      <c r="D51" s="102" t="s">
        <v>435</v>
      </c>
      <c r="E51" s="102" t="s">
        <v>436</v>
      </c>
      <c r="F51" s="102" t="s">
        <v>437</v>
      </c>
      <c r="G51" s="102" t="s">
        <v>438</v>
      </c>
      <c r="H51" s="102" t="s">
        <v>439</v>
      </c>
      <c r="I51" s="102" t="s">
        <v>440</v>
      </c>
      <c r="J51" s="102" t="s">
        <v>441</v>
      </c>
      <c r="K51" s="102" t="s">
        <v>442</v>
      </c>
      <c r="L51" s="102" t="s">
        <v>443</v>
      </c>
      <c r="M51" s="102" t="s">
        <v>444</v>
      </c>
    </row>
    <row r="52" spans="2:13" ht="12">
      <c r="B52" s="252" t="s">
        <v>459</v>
      </c>
      <c r="C52" s="103" t="s">
        <v>459</v>
      </c>
      <c r="D52" s="103" t="s">
        <v>459</v>
      </c>
      <c r="E52" s="103" t="s">
        <v>459</v>
      </c>
      <c r="F52" s="103" t="s">
        <v>459</v>
      </c>
      <c r="G52" s="103" t="s">
        <v>459</v>
      </c>
      <c r="H52" s="103" t="s">
        <v>459</v>
      </c>
      <c r="I52" s="103" t="s">
        <v>459</v>
      </c>
      <c r="J52" s="103" t="s">
        <v>459</v>
      </c>
      <c r="K52" s="103" t="s">
        <v>459</v>
      </c>
      <c r="L52" s="103" t="s">
        <v>459</v>
      </c>
      <c r="M52" s="103" t="s">
        <v>459</v>
      </c>
    </row>
    <row r="56" ht="12">
      <c r="A56" s="101" t="s">
        <v>460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461</v>
      </c>
      <c r="B1" s="105"/>
      <c r="C1" s="105"/>
      <c r="D1" s="105"/>
      <c r="E1" s="105"/>
      <c r="F1" s="105"/>
      <c r="G1" s="106"/>
      <c r="H1" s="106"/>
      <c r="I1" s="172">
        <f>'1月'!Z1</f>
        <v>2002</v>
      </c>
      <c r="J1" s="171" t="s">
        <v>2</v>
      </c>
      <c r="K1" s="170" t="str">
        <f>("（平成"&amp;TEXT((I1-1988),"0")&amp;"年）")</f>
        <v>（平成14年）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433</v>
      </c>
      <c r="C3" s="115" t="s">
        <v>434</v>
      </c>
      <c r="D3" s="115" t="s">
        <v>435</v>
      </c>
      <c r="E3" s="115" t="s">
        <v>436</v>
      </c>
      <c r="F3" s="115" t="s">
        <v>437</v>
      </c>
      <c r="G3" s="115" t="s">
        <v>438</v>
      </c>
      <c r="H3" s="115" t="s">
        <v>439</v>
      </c>
      <c r="I3" s="115" t="s">
        <v>440</v>
      </c>
      <c r="J3" s="115" t="s">
        <v>441</v>
      </c>
      <c r="K3" s="115" t="s">
        <v>442</v>
      </c>
      <c r="L3" s="115" t="s">
        <v>443</v>
      </c>
      <c r="M3" s="116" t="s">
        <v>444</v>
      </c>
      <c r="N3" s="107"/>
    </row>
    <row r="4" spans="1:14" ht="18" customHeight="1">
      <c r="A4" s="117" t="s">
        <v>445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-2.0889999866485596</v>
      </c>
      <c r="C5" s="123">
        <f>'2月'!AD3</f>
        <v>-3.7890000343322754</v>
      </c>
      <c r="D5" s="123">
        <f>'3月'!AD3</f>
        <v>4.801000118255615</v>
      </c>
      <c r="E5" s="123">
        <f>'4月'!AD3</f>
        <v>4.504000186920166</v>
      </c>
      <c r="F5" s="123">
        <f>'5月'!AD3</f>
        <v>7.599999904632568</v>
      </c>
      <c r="G5" s="123">
        <f>'6月'!AD3</f>
        <v>14.640000343322754</v>
      </c>
      <c r="H5" s="123">
        <f>'7月'!AD3</f>
        <v>16.809999465942383</v>
      </c>
      <c r="I5" s="123">
        <f>'8月'!AD3</f>
        <v>22.329999923706055</v>
      </c>
      <c r="J5" s="123" t="str">
        <f>'9月'!AD3</f>
        <v>X</v>
      </c>
      <c r="K5" s="123" t="str">
        <f>'10月'!AD3</f>
        <v>X</v>
      </c>
      <c r="L5" s="123">
        <f>'11月'!AD3</f>
        <v>6.611000061035156</v>
      </c>
      <c r="M5" s="124">
        <f>'12月'!AD3</f>
        <v>3.7799999713897705</v>
      </c>
      <c r="N5" s="107"/>
    </row>
    <row r="6" spans="1:14" ht="18" customHeight="1">
      <c r="A6" s="125">
        <v>2</v>
      </c>
      <c r="B6" s="126">
        <f>'1月'!AD4</f>
        <v>-3.24399995803833</v>
      </c>
      <c r="C6" s="127">
        <f>'2月'!AD4</f>
        <v>-1.9839999675750732</v>
      </c>
      <c r="D6" s="127">
        <f>'3月'!AD4</f>
        <v>2.760999917984009</v>
      </c>
      <c r="E6" s="127">
        <f>'4月'!AD4</f>
        <v>7.599999904632568</v>
      </c>
      <c r="F6" s="127">
        <f>'5月'!AD4</f>
        <v>6.013999938964844</v>
      </c>
      <c r="G6" s="127">
        <f>'6月'!AD4</f>
        <v>13.819999694824219</v>
      </c>
      <c r="H6" s="127">
        <f>'7月'!AD4</f>
        <v>17.829999923706055</v>
      </c>
      <c r="I6" s="127">
        <f>'8月'!AD4</f>
        <v>21.360000610351562</v>
      </c>
      <c r="J6" s="127" t="str">
        <f>'9月'!AD4</f>
        <v>X</v>
      </c>
      <c r="K6" s="127" t="str">
        <f>'10月'!AD4</f>
        <v>X</v>
      </c>
      <c r="L6" s="127">
        <f>'11月'!AD4</f>
        <v>2.484999895095825</v>
      </c>
      <c r="M6" s="128">
        <f>'12月'!AD4</f>
        <v>1.5219999551773071</v>
      </c>
      <c r="N6" s="107"/>
    </row>
    <row r="7" spans="1:14" ht="18" customHeight="1">
      <c r="A7" s="125">
        <v>3</v>
      </c>
      <c r="B7" s="126">
        <f>'1月'!AD5</f>
        <v>-5.236999988555908</v>
      </c>
      <c r="C7" s="127">
        <f>'2月'!AD5</f>
        <v>0.7770000100135803</v>
      </c>
      <c r="D7" s="127">
        <f>'3月'!AD5</f>
        <v>-1.656999945640564</v>
      </c>
      <c r="E7" s="127">
        <f>'4月'!AD5</f>
        <v>7.360000133514404</v>
      </c>
      <c r="F7" s="127">
        <f>'5月'!AD5</f>
        <v>8.569999694824219</v>
      </c>
      <c r="G7" s="127">
        <f>'6月'!AD5</f>
        <v>13.760000228881836</v>
      </c>
      <c r="H7" s="127">
        <f>'7月'!AD5</f>
        <v>16.989999771118164</v>
      </c>
      <c r="I7" s="127">
        <f>'8月'!AD5</f>
        <v>21.040000915527344</v>
      </c>
      <c r="J7" s="127" t="str">
        <f>'9月'!AD5</f>
        <v>X</v>
      </c>
      <c r="K7" s="127" t="str">
        <f>'10月'!AD5</f>
        <v>X</v>
      </c>
      <c r="L7" s="127">
        <f>'11月'!AD5</f>
        <v>1.972000002861023</v>
      </c>
      <c r="M7" s="128">
        <f>'12月'!AD5</f>
        <v>0.8500000238418579</v>
      </c>
      <c r="N7" s="107"/>
    </row>
    <row r="8" spans="1:14" ht="18" customHeight="1">
      <c r="A8" s="125">
        <v>4</v>
      </c>
      <c r="B8" s="126">
        <f>'1月'!AD6</f>
        <v>-4.52400016784668</v>
      </c>
      <c r="C8" s="127">
        <f>'2月'!AD6</f>
        <v>-0.6610000133514404</v>
      </c>
      <c r="D8" s="127">
        <f>'3月'!AD6</f>
        <v>-2.296999931335449</v>
      </c>
      <c r="E8" s="127">
        <f>'4月'!AD6</f>
        <v>6.078000068664551</v>
      </c>
      <c r="F8" s="127">
        <f>'5月'!AD6</f>
        <v>13.449999809265137</v>
      </c>
      <c r="G8" s="127">
        <f>'6月'!AD6</f>
        <v>14.40999984741211</v>
      </c>
      <c r="H8" s="127">
        <f>'7月'!AD6</f>
        <v>17.90999984741211</v>
      </c>
      <c r="I8" s="127">
        <f>'8月'!AD6</f>
        <v>20.43000030517578</v>
      </c>
      <c r="J8" s="127" t="str">
        <f>'9月'!AD6</f>
        <v>X</v>
      </c>
      <c r="K8" s="127" t="str">
        <f>'10月'!AD6</f>
        <v>X</v>
      </c>
      <c r="L8" s="127">
        <f>'11月'!AD6</f>
        <v>1.121999979019165</v>
      </c>
      <c r="M8" s="128">
        <f>'12月'!AD6</f>
        <v>5.072999954223633</v>
      </c>
      <c r="N8" s="107"/>
    </row>
    <row r="9" spans="1:14" ht="18" customHeight="1">
      <c r="A9" s="125">
        <v>5</v>
      </c>
      <c r="B9" s="126">
        <f>'1月'!AD7</f>
        <v>-1.0920000076293945</v>
      </c>
      <c r="C9" s="127">
        <f>'2月'!AD7</f>
        <v>-1.0499999523162842</v>
      </c>
      <c r="D9" s="127">
        <f>'3月'!AD7</f>
        <v>0.47200000286102295</v>
      </c>
      <c r="E9" s="127">
        <f>'4月'!AD7</f>
        <v>3.6410000324249268</v>
      </c>
      <c r="F9" s="127">
        <f>'5月'!AD7</f>
        <v>15.319999694824219</v>
      </c>
      <c r="G9" s="127">
        <f>'6月'!AD7</f>
        <v>13.859999656677246</v>
      </c>
      <c r="H9" s="127">
        <f>'7月'!AD7</f>
        <v>17.3700008392334</v>
      </c>
      <c r="I9" s="127">
        <f>'8月'!AD7</f>
        <v>21.940000534057617</v>
      </c>
      <c r="J9" s="127" t="str">
        <f>'9月'!AD7</f>
        <v>X</v>
      </c>
      <c r="K9" s="127" t="str">
        <f>'10月'!AD7</f>
        <v>X</v>
      </c>
      <c r="L9" s="127">
        <f>'11月'!AD7</f>
        <v>0.25200000405311584</v>
      </c>
      <c r="M9" s="128">
        <f>'12月'!AD7</f>
        <v>6.7870001792907715</v>
      </c>
      <c r="N9" s="107"/>
    </row>
    <row r="10" spans="1:14" ht="18" customHeight="1">
      <c r="A10" s="125">
        <v>6</v>
      </c>
      <c r="B10" s="126">
        <f>'1月'!AD8</f>
        <v>-2.9709999561309814</v>
      </c>
      <c r="C10" s="127">
        <f>'2月'!AD8</f>
        <v>0.9869999885559082</v>
      </c>
      <c r="D10" s="127">
        <f>'3月'!AD8</f>
        <v>4.10699987411499</v>
      </c>
      <c r="E10" s="127">
        <f>'4月'!AD8</f>
        <v>2.0139999389648438</v>
      </c>
      <c r="F10" s="127">
        <f>'5月'!AD8</f>
        <v>7.199999809265137</v>
      </c>
      <c r="G10" s="127">
        <f>'6月'!AD8</f>
        <v>11.800000190734863</v>
      </c>
      <c r="H10" s="127">
        <f>'7月'!AD8</f>
        <v>21</v>
      </c>
      <c r="I10" s="127">
        <f>'8月'!AD8</f>
        <v>22.420000076293945</v>
      </c>
      <c r="J10" s="127" t="str">
        <f>'9月'!AD8</f>
        <v>X</v>
      </c>
      <c r="K10" s="127" t="str">
        <f>'10月'!AD8</f>
        <v>X</v>
      </c>
      <c r="L10" s="127">
        <f>'11月'!AD8</f>
        <v>0.6190000176429749</v>
      </c>
      <c r="M10" s="128">
        <f>'12月'!AD8</f>
        <v>0.8080000281333923</v>
      </c>
      <c r="N10" s="107"/>
    </row>
    <row r="11" spans="1:14" ht="18" customHeight="1">
      <c r="A11" s="125">
        <v>7</v>
      </c>
      <c r="B11" s="126">
        <f>'1月'!AD9</f>
        <v>-4.177999973297119</v>
      </c>
      <c r="C11" s="127">
        <f>'2月'!AD9</f>
        <v>1.4390000104904175</v>
      </c>
      <c r="D11" s="127">
        <f>'3月'!AD9</f>
        <v>-0.30399999022483826</v>
      </c>
      <c r="E11" s="127">
        <f>'4月'!AD9</f>
        <v>5.585999965667725</v>
      </c>
      <c r="F11" s="127">
        <f>'5月'!AD9</f>
        <v>7.519999980926514</v>
      </c>
      <c r="G11" s="127">
        <f>'6月'!AD9</f>
        <v>11.779999732971191</v>
      </c>
      <c r="H11" s="127">
        <f>'7月'!AD9</f>
        <v>21.229999542236328</v>
      </c>
      <c r="I11" s="127">
        <f>'8月'!AD9</f>
        <v>21.68000030517578</v>
      </c>
      <c r="J11" s="127" t="str">
        <f>'9月'!AD9</f>
        <v>X</v>
      </c>
      <c r="K11" s="127" t="str">
        <f>'10月'!AD9</f>
        <v>X</v>
      </c>
      <c r="L11" s="127">
        <f>'11月'!AD9</f>
        <v>0.5659999847412109</v>
      </c>
      <c r="M11" s="128">
        <f>'12月'!AD9</f>
        <v>0.3149999976158142</v>
      </c>
      <c r="N11" s="107"/>
    </row>
    <row r="12" spans="1:14" ht="18" customHeight="1">
      <c r="A12" s="125">
        <v>8</v>
      </c>
      <c r="B12" s="126">
        <f>'1月'!AD10</f>
        <v>-1.6490000486373901</v>
      </c>
      <c r="C12" s="127">
        <f>'2月'!AD10</f>
        <v>-1.8270000219345093</v>
      </c>
      <c r="D12" s="127">
        <f>'3月'!AD10</f>
        <v>-2.444999933242798</v>
      </c>
      <c r="E12" s="127">
        <f>'4月'!AD10</f>
        <v>12.979999542236328</v>
      </c>
      <c r="F12" s="127">
        <f>'5月'!AD10</f>
        <v>9.859999656677246</v>
      </c>
      <c r="G12" s="127">
        <f>'6月'!AD10</f>
        <v>16.43000030517578</v>
      </c>
      <c r="H12" s="127">
        <f>'7月'!AD10</f>
        <v>20.139999389648438</v>
      </c>
      <c r="I12" s="127" t="str">
        <f>'8月'!AD10</f>
        <v>X</v>
      </c>
      <c r="J12" s="127" t="str">
        <f>'9月'!AD10</f>
        <v>X</v>
      </c>
      <c r="K12" s="127" t="str">
        <f>'10月'!AD10</f>
        <v>X</v>
      </c>
      <c r="L12" s="127">
        <f>'11月'!AD10</f>
        <v>4.839000225067139</v>
      </c>
      <c r="M12" s="128">
        <f>'12月'!AD10</f>
        <v>-0.8080000281333923</v>
      </c>
      <c r="N12" s="107"/>
    </row>
    <row r="13" spans="1:14" ht="18" customHeight="1">
      <c r="A13" s="125">
        <v>9</v>
      </c>
      <c r="B13" s="126">
        <f>'1月'!AD11</f>
        <v>-2.3420000076293945</v>
      </c>
      <c r="C13" s="127">
        <f>'2月'!AD11</f>
        <v>-1.5429999828338623</v>
      </c>
      <c r="D13" s="127">
        <f>'3月'!AD11</f>
        <v>-2.2249999046325684</v>
      </c>
      <c r="E13" s="127">
        <f>'4月'!AD11</f>
        <v>6.656000137329102</v>
      </c>
      <c r="F13" s="127">
        <f>'5月'!AD11</f>
        <v>8.619999885559082</v>
      </c>
      <c r="G13" s="127">
        <f>'6月'!AD11</f>
        <v>14.260000228881836</v>
      </c>
      <c r="H13" s="127">
        <f>'7月'!AD11</f>
        <v>20.649999618530273</v>
      </c>
      <c r="I13" s="127" t="str">
        <f>'8月'!AD11</f>
        <v>X</v>
      </c>
      <c r="J13" s="127" t="str">
        <f>'9月'!AD11</f>
        <v>X</v>
      </c>
      <c r="K13" s="127" t="str">
        <f>'10月'!AD11</f>
        <v>X</v>
      </c>
      <c r="L13" s="127">
        <f>'11月'!AD11</f>
        <v>-1.1959999799728394</v>
      </c>
      <c r="M13" s="128">
        <f>'12月'!AD11</f>
        <v>-1.3020000457763672</v>
      </c>
      <c r="N13" s="107"/>
    </row>
    <row r="14" spans="1:14" ht="18" customHeight="1">
      <c r="A14" s="129">
        <v>10</v>
      </c>
      <c r="B14" s="130">
        <f>'1月'!AD12</f>
        <v>-2.36299991607666</v>
      </c>
      <c r="C14" s="131">
        <f>'2月'!AD12</f>
        <v>-3.6630001068115234</v>
      </c>
      <c r="D14" s="131">
        <f>'3月'!AD12</f>
        <v>1.5540000200271606</v>
      </c>
      <c r="E14" s="131">
        <f>'4月'!AD12</f>
        <v>6.309999942779541</v>
      </c>
      <c r="F14" s="131">
        <f>'5月'!AD12</f>
        <v>8.380000114440918</v>
      </c>
      <c r="G14" s="131">
        <f>'6月'!AD12</f>
        <v>14.300000190734863</v>
      </c>
      <c r="H14" s="131">
        <f>'7月'!AD12</f>
        <v>20.3700008392334</v>
      </c>
      <c r="I14" s="131" t="str">
        <f>'8月'!AD12</f>
        <v>X</v>
      </c>
      <c r="J14" s="131" t="str">
        <f>'9月'!AD12</f>
        <v>X</v>
      </c>
      <c r="K14" s="131" t="str">
        <f>'10月'!AD12</f>
        <v>X</v>
      </c>
      <c r="L14" s="131">
        <f>'11月'!AD12</f>
        <v>-1.1959999799728394</v>
      </c>
      <c r="M14" s="132">
        <f>'12月'!AD12</f>
        <v>-0.9660000205039978</v>
      </c>
      <c r="N14" s="107"/>
    </row>
    <row r="15" spans="1:14" ht="18" customHeight="1">
      <c r="A15" s="121">
        <v>11</v>
      </c>
      <c r="B15" s="122">
        <f>'1月'!AD13</f>
        <v>0.6930000185966492</v>
      </c>
      <c r="C15" s="123">
        <f>'2月'!AD13</f>
        <v>-4.051000118255615</v>
      </c>
      <c r="D15" s="123">
        <f>'3月'!AD13</f>
        <v>2.3299999237060547</v>
      </c>
      <c r="E15" s="123">
        <f>'4月'!AD13</f>
        <v>6.730999946594238</v>
      </c>
      <c r="F15" s="123">
        <f>'5月'!AD13</f>
        <v>9.3100004196167</v>
      </c>
      <c r="G15" s="123">
        <f>'6月'!AD13</f>
        <v>15.119999885559082</v>
      </c>
      <c r="H15" s="123">
        <f>'7月'!AD13</f>
        <v>19.190000534057617</v>
      </c>
      <c r="I15" s="123" t="str">
        <f>'8月'!AD13</f>
        <v>X</v>
      </c>
      <c r="J15" s="123" t="str">
        <f>'9月'!AD13</f>
        <v>X</v>
      </c>
      <c r="K15" s="123" t="str">
        <f>'10月'!AD13</f>
        <v>X</v>
      </c>
      <c r="L15" s="123">
        <f>'11月'!AD13</f>
        <v>2.2249999046325684</v>
      </c>
      <c r="M15" s="124">
        <f>'12月'!AD13</f>
        <v>-4.784999847412109</v>
      </c>
      <c r="N15" s="107"/>
    </row>
    <row r="16" spans="1:14" ht="18" customHeight="1">
      <c r="A16" s="125">
        <v>12</v>
      </c>
      <c r="B16" s="126">
        <f>'1月'!AD14</f>
        <v>-1.0290000438690186</v>
      </c>
      <c r="C16" s="127">
        <f>'2月'!AD14</f>
        <v>-3.5269999504089355</v>
      </c>
      <c r="D16" s="127">
        <f>'3月'!AD14</f>
        <v>1.753000020980835</v>
      </c>
      <c r="E16" s="127">
        <f>'4月'!AD14</f>
        <v>3.609999895095825</v>
      </c>
      <c r="F16" s="127">
        <f>'5月'!AD14</f>
        <v>7.909999847412109</v>
      </c>
      <c r="G16" s="127">
        <f>'6月'!AD14</f>
        <v>13.40999984741211</v>
      </c>
      <c r="H16" s="127">
        <f>'7月'!AD14</f>
        <v>17.950000762939453</v>
      </c>
      <c r="I16" s="127" t="str">
        <f>'8月'!AD14</f>
        <v>X</v>
      </c>
      <c r="J16" s="127" t="str">
        <f>'9月'!AD14</f>
        <v>X</v>
      </c>
      <c r="K16" s="127" t="str">
        <f>'10月'!AD14</f>
        <v>X</v>
      </c>
      <c r="L16" s="127">
        <f>'11月'!AD14</f>
        <v>6.236999988555908</v>
      </c>
      <c r="M16" s="128">
        <f>'12月'!AD14</f>
        <v>-3.882999897003174</v>
      </c>
      <c r="N16" s="107"/>
    </row>
    <row r="17" spans="1:14" ht="18" customHeight="1">
      <c r="A17" s="125">
        <v>13</v>
      </c>
      <c r="B17" s="126">
        <f>'1月'!AD15</f>
        <v>-0.6399999856948853</v>
      </c>
      <c r="C17" s="127">
        <f>'2月'!AD15</f>
        <v>-3.2960000038146973</v>
      </c>
      <c r="D17" s="127">
        <f>'3月'!AD15</f>
        <v>-0.367000013589859</v>
      </c>
      <c r="E17" s="127">
        <f>'4月'!AD15</f>
        <v>1.8359999656677246</v>
      </c>
      <c r="F17" s="127">
        <f>'5月'!AD15</f>
        <v>7.840000152587891</v>
      </c>
      <c r="G17" s="127">
        <f>'6月'!AD15</f>
        <v>14.199999809265137</v>
      </c>
      <c r="H17" s="127">
        <f>'7月'!AD15</f>
        <v>19.110000610351562</v>
      </c>
      <c r="I17" s="127" t="str">
        <f>'8月'!AD15</f>
        <v>X</v>
      </c>
      <c r="J17" s="127" t="str">
        <f>'9月'!AD15</f>
        <v>X</v>
      </c>
      <c r="K17" s="127" t="str">
        <f>'10月'!AD15</f>
        <v>X</v>
      </c>
      <c r="L17" s="127">
        <f>'11月'!AD15</f>
        <v>1.5839999914169312</v>
      </c>
      <c r="M17" s="128">
        <f>'12月'!AD15</f>
        <v>-3.3389999866485596</v>
      </c>
      <c r="N17" s="107"/>
    </row>
    <row r="18" spans="1:14" ht="18" customHeight="1">
      <c r="A18" s="125">
        <v>14</v>
      </c>
      <c r="B18" s="126">
        <f>'1月'!AD16</f>
        <v>-1.7319999933242798</v>
      </c>
      <c r="C18" s="127">
        <f>'2月'!AD16</f>
        <v>-4.5970001220703125</v>
      </c>
      <c r="D18" s="127">
        <f>'3月'!AD16</f>
        <v>1.0290000438690186</v>
      </c>
      <c r="E18" s="127">
        <f>'4月'!AD16</f>
        <v>4.482999801635742</v>
      </c>
      <c r="F18" s="127">
        <f>'5月'!AD16</f>
        <v>8.949999809265137</v>
      </c>
      <c r="G18" s="127">
        <f>'6月'!AD16</f>
        <v>14.729999542236328</v>
      </c>
      <c r="H18" s="127">
        <f>'7月'!AD16</f>
        <v>21.049999237060547</v>
      </c>
      <c r="I18" s="127" t="str">
        <f>'8月'!AD16</f>
        <v>X</v>
      </c>
      <c r="J18" s="127" t="str">
        <f>'9月'!AD16</f>
        <v>X</v>
      </c>
      <c r="K18" s="127" t="str">
        <f>'10月'!AD16</f>
        <v>X</v>
      </c>
      <c r="L18" s="127">
        <f>'11月'!AD16</f>
        <v>0.19900000095367432</v>
      </c>
      <c r="M18" s="128">
        <f>'12月'!AD16</f>
        <v>-5.017000198364258</v>
      </c>
      <c r="N18" s="107"/>
    </row>
    <row r="19" spans="1:14" ht="18" customHeight="1">
      <c r="A19" s="125">
        <v>15</v>
      </c>
      <c r="B19" s="126">
        <f>'1月'!AD17</f>
        <v>2.805000066757202</v>
      </c>
      <c r="C19" s="127">
        <f>'2月'!AD17</f>
        <v>-4.271999835968018</v>
      </c>
      <c r="D19" s="127">
        <f>'3月'!AD17</f>
        <v>5.818999767303467</v>
      </c>
      <c r="E19" s="127">
        <f>'4月'!AD17</f>
        <v>8.770000457763672</v>
      </c>
      <c r="F19" s="127">
        <f>'5月'!AD17</f>
        <v>8.350000381469727</v>
      </c>
      <c r="G19" s="127">
        <f>'6月'!AD17</f>
        <v>14.979999542236328</v>
      </c>
      <c r="H19" s="127">
        <f>'7月'!AD17</f>
        <v>18.829999923706055</v>
      </c>
      <c r="I19" s="127" t="str">
        <f>'8月'!AD17</f>
        <v>X</v>
      </c>
      <c r="J19" s="127" t="str">
        <f>'9月'!AD17</f>
        <v>X</v>
      </c>
      <c r="K19" s="127" t="str">
        <f>'10月'!AD17</f>
        <v>X</v>
      </c>
      <c r="L19" s="127">
        <f>'11月'!AD17</f>
        <v>1.3849999904632568</v>
      </c>
      <c r="M19" s="128">
        <f>'12月'!AD17</f>
        <v>-3.180999994277954</v>
      </c>
      <c r="N19" s="107"/>
    </row>
    <row r="20" spans="1:14" ht="18" customHeight="1">
      <c r="A20" s="125">
        <v>16</v>
      </c>
      <c r="B20" s="126">
        <f>'1月'!AD18</f>
        <v>2.8459999561309814</v>
      </c>
      <c r="C20" s="127">
        <f>'2月'!AD18</f>
        <v>-4.324999809265137</v>
      </c>
      <c r="D20" s="127">
        <f>'3月'!AD18</f>
        <v>3.757999897003174</v>
      </c>
      <c r="E20" s="127">
        <f>'4月'!AD18</f>
        <v>14.819999694824219</v>
      </c>
      <c r="F20" s="127">
        <f>'5月'!AD18</f>
        <v>8.140000343322754</v>
      </c>
      <c r="G20" s="127">
        <f>'6月'!AD18</f>
        <v>15.800000190734863</v>
      </c>
      <c r="H20" s="127">
        <f>'7月'!AD18</f>
        <v>18.90999984741211</v>
      </c>
      <c r="I20" s="127" t="str">
        <f>'8月'!AD18</f>
        <v>X</v>
      </c>
      <c r="J20" s="127" t="str">
        <f>'9月'!AD18</f>
        <v>X</v>
      </c>
      <c r="K20" s="127" t="str">
        <f>'10月'!AD18</f>
        <v>X</v>
      </c>
      <c r="L20" s="127">
        <f>'11月'!AD18</f>
        <v>2.234999895095825</v>
      </c>
      <c r="M20" s="128">
        <f>'12月'!AD18</f>
        <v>0.6299999952316284</v>
      </c>
      <c r="N20" s="107"/>
    </row>
    <row r="21" spans="1:14" ht="18" customHeight="1">
      <c r="A21" s="125">
        <v>17</v>
      </c>
      <c r="B21" s="126">
        <f>'1月'!AD19</f>
        <v>-2.309000015258789</v>
      </c>
      <c r="C21" s="127">
        <f>'2月'!AD19</f>
        <v>0.4729999899864197</v>
      </c>
      <c r="D21" s="127">
        <f>'3月'!AD19</f>
        <v>3.7269999980926514</v>
      </c>
      <c r="E21" s="127">
        <f>'4月'!AD19</f>
        <v>8.550000190734863</v>
      </c>
      <c r="F21" s="127">
        <f>'5月'!AD19</f>
        <v>8.029999732971191</v>
      </c>
      <c r="G21" s="127">
        <f>'6月'!AD19</f>
        <v>16.239999771118164</v>
      </c>
      <c r="H21" s="127">
        <f>'7月'!AD19</f>
        <v>20.1299991607666</v>
      </c>
      <c r="I21" s="127" t="str">
        <f>'8月'!AD19</f>
        <v>X</v>
      </c>
      <c r="J21" s="127" t="str">
        <f>'9月'!AD19</f>
        <v>X</v>
      </c>
      <c r="K21" s="127" t="str">
        <f>'10月'!AD19</f>
        <v>X</v>
      </c>
      <c r="L21" s="127">
        <f>'11月'!AD19</f>
        <v>2.2890000343322754</v>
      </c>
      <c r="M21" s="128">
        <f>'12月'!AD19</f>
        <v>-0.8610000014305115</v>
      </c>
      <c r="N21" s="107"/>
    </row>
    <row r="22" spans="1:14" ht="18" customHeight="1">
      <c r="A22" s="125">
        <v>18</v>
      </c>
      <c r="B22" s="126">
        <f>'1月'!AD20</f>
        <v>-3.127000093460083</v>
      </c>
      <c r="C22" s="127">
        <f>'2月'!AD20</f>
        <v>-1.25</v>
      </c>
      <c r="D22" s="127">
        <f>'3月'!AD20</f>
        <v>3.1700000762939453</v>
      </c>
      <c r="E22" s="127">
        <f>'4月'!AD20</f>
        <v>7.659999847412109</v>
      </c>
      <c r="F22" s="127">
        <f>'5月'!AD20</f>
        <v>10.1899995803833</v>
      </c>
      <c r="G22" s="127">
        <f>'6月'!AD20</f>
        <v>15.550000190734863</v>
      </c>
      <c r="H22" s="127">
        <f>'7月'!AD20</f>
        <v>20.809999465942383</v>
      </c>
      <c r="I22" s="127" t="str">
        <f>'8月'!AD20</f>
        <v>X</v>
      </c>
      <c r="J22" s="127" t="str">
        <f>'9月'!AD20</f>
        <v>X</v>
      </c>
      <c r="K22" s="127">
        <f>'10月'!AD20</f>
        <v>11.640000343322754</v>
      </c>
      <c r="L22" s="127">
        <f>'11月'!AD20</f>
        <v>5.081999778747559</v>
      </c>
      <c r="M22" s="128">
        <f>'12月'!AD20</f>
        <v>-1.437999963760376</v>
      </c>
      <c r="N22" s="107"/>
    </row>
    <row r="23" spans="1:14" ht="18" customHeight="1">
      <c r="A23" s="125">
        <v>19</v>
      </c>
      <c r="B23" s="126">
        <f>'1月'!AD21</f>
        <v>-2.0989999771118164</v>
      </c>
      <c r="C23" s="127">
        <f>'2月'!AD21</f>
        <v>-3.5799999237060547</v>
      </c>
      <c r="D23" s="127">
        <f>'3月'!AD21</f>
        <v>1.3009999990463257</v>
      </c>
      <c r="E23" s="127">
        <f>'4月'!AD21</f>
        <v>6.6539998054504395</v>
      </c>
      <c r="F23" s="127">
        <f>'5月'!AD21</f>
        <v>10.609999656677246</v>
      </c>
      <c r="G23" s="127">
        <f>'6月'!AD21</f>
        <v>13.800000190734863</v>
      </c>
      <c r="H23" s="127">
        <f>'7月'!AD21</f>
        <v>23.170000076293945</v>
      </c>
      <c r="I23" s="127" t="str">
        <f>'8月'!AD21</f>
        <v>X</v>
      </c>
      <c r="J23" s="127" t="str">
        <f>'9月'!AD21</f>
        <v>X</v>
      </c>
      <c r="K23" s="127">
        <f>'10月'!AD21</f>
        <v>14.050000190734863</v>
      </c>
      <c r="L23" s="127">
        <f>'11月'!AD21</f>
        <v>2.5299999713897705</v>
      </c>
      <c r="M23" s="128">
        <f>'12月'!AD21</f>
        <v>1.88100004196167</v>
      </c>
      <c r="N23" s="107"/>
    </row>
    <row r="24" spans="1:14" ht="18" customHeight="1">
      <c r="A24" s="129">
        <v>20</v>
      </c>
      <c r="B24" s="130">
        <f>'1月'!AD22</f>
        <v>-1.9730000495910645</v>
      </c>
      <c r="C24" s="131">
        <f>'2月'!AD22</f>
        <v>-2.319999933242798</v>
      </c>
      <c r="D24" s="131">
        <f>'3月'!AD22</f>
        <v>3.2960000038146973</v>
      </c>
      <c r="E24" s="131">
        <f>'4月'!AD22</f>
        <v>7.190000057220459</v>
      </c>
      <c r="F24" s="131">
        <f>'5月'!AD22</f>
        <v>9.239999771118164</v>
      </c>
      <c r="G24" s="131">
        <f>'6月'!AD22</f>
        <v>14.350000381469727</v>
      </c>
      <c r="H24" s="131">
        <f>'7月'!AD22</f>
        <v>22.59000015258789</v>
      </c>
      <c r="I24" s="131" t="str">
        <f>'8月'!AD22</f>
        <v>X</v>
      </c>
      <c r="J24" s="131" t="str">
        <f>'9月'!AD22</f>
        <v>X</v>
      </c>
      <c r="K24" s="131">
        <f>'10月'!AD22</f>
        <v>12.710000038146973</v>
      </c>
      <c r="L24" s="131">
        <f>'11月'!AD22</f>
        <v>4.9770002365112305</v>
      </c>
      <c r="M24" s="132">
        <f>'12月'!AD22</f>
        <v>-1.1440000534057617</v>
      </c>
      <c r="N24" s="107"/>
    </row>
    <row r="25" spans="1:14" ht="18" customHeight="1">
      <c r="A25" s="121">
        <v>21</v>
      </c>
      <c r="B25" s="122">
        <f>'1月'!AD23</f>
        <v>3.5199999809265137</v>
      </c>
      <c r="C25" s="123">
        <f>'2月'!AD23</f>
        <v>-0.34700000286102295</v>
      </c>
      <c r="D25" s="123">
        <f>'3月'!AD23</f>
        <v>4.315000057220459</v>
      </c>
      <c r="E25" s="123">
        <f>'4月'!AD23</f>
        <v>9.029999732971191</v>
      </c>
      <c r="F25" s="123">
        <f>'5月'!AD23</f>
        <v>9.279999732971191</v>
      </c>
      <c r="G25" s="123">
        <f>'6月'!AD23</f>
        <v>13.829999923706055</v>
      </c>
      <c r="H25" s="123">
        <f>'7月'!AD23</f>
        <v>22.420000076293945</v>
      </c>
      <c r="I25" s="123" t="str">
        <f>'8月'!AD23</f>
        <v>X</v>
      </c>
      <c r="J25" s="123" t="str">
        <f>'9月'!AD23</f>
        <v>X</v>
      </c>
      <c r="K25" s="123">
        <f>'10月'!AD23</f>
        <v>11.069999694824219</v>
      </c>
      <c r="L25" s="123">
        <f>'11月'!AD23</f>
        <v>1.5529999732971191</v>
      </c>
      <c r="M25" s="124">
        <f>'12月'!AD23</f>
        <v>-0.902999997138977</v>
      </c>
      <c r="N25" s="107"/>
    </row>
    <row r="26" spans="1:14" ht="18" customHeight="1">
      <c r="A26" s="125">
        <v>22</v>
      </c>
      <c r="B26" s="126">
        <f>'1月'!AD24</f>
        <v>-0.4830000102519989</v>
      </c>
      <c r="C26" s="127">
        <f>'2月'!AD24</f>
        <v>3.4549999237060547</v>
      </c>
      <c r="D26" s="127">
        <f>'3月'!AD24</f>
        <v>5.281000137329102</v>
      </c>
      <c r="E26" s="127">
        <f>'4月'!AD24</f>
        <v>11.229999542236328</v>
      </c>
      <c r="F26" s="127">
        <f>'5月'!AD24</f>
        <v>8.970000267028809</v>
      </c>
      <c r="G26" s="127">
        <f>'6月'!AD24</f>
        <v>10.970000267028809</v>
      </c>
      <c r="H26" s="127">
        <f>'7月'!AD24</f>
        <v>23.389999389648438</v>
      </c>
      <c r="I26" s="127" t="str">
        <f>'8月'!AD24</f>
        <v>X</v>
      </c>
      <c r="J26" s="127" t="str">
        <f>'9月'!AD24</f>
        <v>X</v>
      </c>
      <c r="K26" s="127">
        <f>'10月'!AD24</f>
        <v>9.399999618530273</v>
      </c>
      <c r="L26" s="127">
        <f>'11月'!AD24</f>
        <v>0.2619999945163727</v>
      </c>
      <c r="M26" s="128">
        <f>'12月'!AD24</f>
        <v>-0.20000000298023224</v>
      </c>
      <c r="N26" s="107"/>
    </row>
    <row r="27" spans="1:14" ht="18" customHeight="1">
      <c r="A27" s="125">
        <v>23</v>
      </c>
      <c r="B27" s="126">
        <f>'1月'!AD25</f>
        <v>-2.015000104904175</v>
      </c>
      <c r="C27" s="127">
        <f>'2月'!AD25</f>
        <v>2.068000078201294</v>
      </c>
      <c r="D27" s="127">
        <f>'3月'!AD25</f>
        <v>-0.19900000095367432</v>
      </c>
      <c r="E27" s="127">
        <f>'4月'!AD25</f>
        <v>10.010000228881836</v>
      </c>
      <c r="F27" s="127">
        <f>'5月'!AD25</f>
        <v>12.680000305175781</v>
      </c>
      <c r="G27" s="127">
        <f>'6月'!AD25</f>
        <v>10.449999809265137</v>
      </c>
      <c r="H27" s="127">
        <f>'7月'!AD25</f>
        <v>22.190000534057617</v>
      </c>
      <c r="I27" s="127" t="str">
        <f>'8月'!AD25</f>
        <v>X</v>
      </c>
      <c r="J27" s="127" t="str">
        <f>'9月'!AD25</f>
        <v>X</v>
      </c>
      <c r="K27" s="127">
        <f>'10月'!AD25</f>
        <v>9.619999885559082</v>
      </c>
      <c r="L27" s="127">
        <f>'11月'!AD25</f>
        <v>2.046999931335449</v>
      </c>
      <c r="M27" s="128">
        <f>'12月'!AD25</f>
        <v>-1.659000039100647</v>
      </c>
      <c r="N27" s="107"/>
    </row>
    <row r="28" spans="1:14" ht="18" customHeight="1">
      <c r="A28" s="125">
        <v>24</v>
      </c>
      <c r="B28" s="126">
        <f>'1月'!AD26</f>
        <v>-2.697000026702881</v>
      </c>
      <c r="C28" s="127">
        <f>'2月'!AD26</f>
        <v>-1.0490000247955322</v>
      </c>
      <c r="D28" s="127">
        <f>'3月'!AD26</f>
        <v>-0.6919999718666077</v>
      </c>
      <c r="E28" s="127">
        <f>'4月'!AD26</f>
        <v>7.559999942779541</v>
      </c>
      <c r="F28" s="127">
        <f>'5月'!AD26</f>
        <v>11.4399995803833</v>
      </c>
      <c r="G28" s="127">
        <f>'6月'!AD26</f>
        <v>10.619999885559082</v>
      </c>
      <c r="H28" s="127">
        <f>'7月'!AD26</f>
        <v>21.360000610351562</v>
      </c>
      <c r="I28" s="127" t="str">
        <f>'8月'!AD26</f>
        <v>X</v>
      </c>
      <c r="J28" s="127" t="str">
        <f>'9月'!AD26</f>
        <v>X</v>
      </c>
      <c r="K28" s="127">
        <f>'10月'!AD26</f>
        <v>10.260000228881836</v>
      </c>
      <c r="L28" s="127">
        <f>'11月'!AD26</f>
        <v>6.914000034332275</v>
      </c>
      <c r="M28" s="128">
        <f>'12月'!AD26</f>
        <v>-0.7979999780654907</v>
      </c>
      <c r="N28" s="107"/>
    </row>
    <row r="29" spans="1:14" ht="18" customHeight="1">
      <c r="A29" s="125">
        <v>25</v>
      </c>
      <c r="B29" s="126">
        <f>'1月'!AD27</f>
        <v>-2.5399999618530273</v>
      </c>
      <c r="C29" s="127">
        <f>'2月'!AD27</f>
        <v>-1.0390000343322754</v>
      </c>
      <c r="D29" s="127">
        <f>'3月'!AD27</f>
        <v>-0.9860000014305115</v>
      </c>
      <c r="E29" s="127">
        <f>'4月'!AD27</f>
        <v>7.360000133514404</v>
      </c>
      <c r="F29" s="127">
        <f>'5月'!AD27</f>
        <v>8.9399995803833</v>
      </c>
      <c r="G29" s="127">
        <f>'6月'!AD27</f>
        <v>12.680000305175781</v>
      </c>
      <c r="H29" s="127">
        <f>'7月'!AD27</f>
        <v>22.010000228881836</v>
      </c>
      <c r="I29" s="127" t="str">
        <f>'8月'!AD27</f>
        <v>X</v>
      </c>
      <c r="J29" s="127" t="str">
        <f>'9月'!AD27</f>
        <v>X</v>
      </c>
      <c r="K29" s="127">
        <f>'10月'!AD27</f>
        <v>8.729999542236328</v>
      </c>
      <c r="L29" s="127">
        <f>'11月'!AD27</f>
        <v>7.650000095367432</v>
      </c>
      <c r="M29" s="128">
        <f>'12月'!AD27</f>
        <v>0.5989999771118164</v>
      </c>
      <c r="N29" s="107"/>
    </row>
    <row r="30" spans="1:14" ht="18" customHeight="1">
      <c r="A30" s="125">
        <v>26</v>
      </c>
      <c r="B30" s="126">
        <f>'1月'!AD28</f>
        <v>-3.243000030517578</v>
      </c>
      <c r="C30" s="127">
        <f>'2月'!AD28</f>
        <v>0.5559999942779541</v>
      </c>
      <c r="D30" s="127">
        <f>'3月'!AD28</f>
        <v>0.5249999761581421</v>
      </c>
      <c r="E30" s="127">
        <f>'4月'!AD28</f>
        <v>5.635000228881836</v>
      </c>
      <c r="F30" s="127">
        <f>'5月'!AD28</f>
        <v>8.279999732971191</v>
      </c>
      <c r="G30" s="127">
        <f>'6月'!AD28</f>
        <v>12.319999694824219</v>
      </c>
      <c r="H30" s="127">
        <f>'7月'!AD28</f>
        <v>22.489999771118164</v>
      </c>
      <c r="I30" s="127" t="str">
        <f>'8月'!AD28</f>
        <v>X</v>
      </c>
      <c r="J30" s="127" t="str">
        <f>'9月'!AD28</f>
        <v>X</v>
      </c>
      <c r="K30" s="127">
        <f>'10月'!AD28</f>
        <v>9.449999809265137</v>
      </c>
      <c r="L30" s="127">
        <f>'11月'!AD28</f>
        <v>0.5559999942779541</v>
      </c>
      <c r="M30" s="128">
        <f>'12月'!AD28</f>
        <v>-2.9179999828338623</v>
      </c>
      <c r="N30" s="107"/>
    </row>
    <row r="31" spans="1:14" ht="18" customHeight="1">
      <c r="A31" s="125">
        <v>27</v>
      </c>
      <c r="B31" s="126">
        <f>'1月'!AD29</f>
        <v>3.3519999980926514</v>
      </c>
      <c r="C31" s="127">
        <f>'2月'!AD29</f>
        <v>2.0999999046325684</v>
      </c>
      <c r="D31" s="127">
        <f>'3月'!AD29</f>
        <v>0.9869999885559082</v>
      </c>
      <c r="E31" s="127">
        <f>'4月'!AD29</f>
        <v>3.9130001068115234</v>
      </c>
      <c r="F31" s="127">
        <f>'5月'!AD29</f>
        <v>11.119999885559082</v>
      </c>
      <c r="G31" s="127">
        <f>'6月'!AD29</f>
        <v>12.789999961853027</v>
      </c>
      <c r="H31" s="127">
        <f>'7月'!AD29</f>
        <v>20.040000915527344</v>
      </c>
      <c r="I31" s="127" t="str">
        <f>'8月'!AD29</f>
        <v>X</v>
      </c>
      <c r="J31" s="127" t="str">
        <f>'9月'!AD29</f>
        <v>X</v>
      </c>
      <c r="K31" s="127">
        <f>'10月'!AD29</f>
        <v>7.210000038146973</v>
      </c>
      <c r="L31" s="127">
        <f>'11月'!AD29</f>
        <v>-0.4830000102519989</v>
      </c>
      <c r="M31" s="128">
        <f>'12月'!AD29</f>
        <v>-5.374000072479248</v>
      </c>
      <c r="N31" s="107"/>
    </row>
    <row r="32" spans="1:14" ht="18" customHeight="1">
      <c r="A32" s="125">
        <v>28</v>
      </c>
      <c r="B32" s="126">
        <f>'1月'!AD30</f>
        <v>-1.0809999704360962</v>
      </c>
      <c r="C32" s="127">
        <f>'2月'!AD30</f>
        <v>5.442999839782715</v>
      </c>
      <c r="D32" s="127">
        <f>'3月'!AD30</f>
        <v>-1.5529999732971191</v>
      </c>
      <c r="E32" s="127">
        <f>'4月'!AD30</f>
        <v>3.3259999752044678</v>
      </c>
      <c r="F32" s="127">
        <f>'5月'!AD30</f>
        <v>9.270000457763672</v>
      </c>
      <c r="G32" s="127">
        <f>'6月'!AD30</f>
        <v>12.84000015258789</v>
      </c>
      <c r="H32" s="127">
        <f>'7月'!AD30</f>
        <v>19.6299991607666</v>
      </c>
      <c r="I32" s="127" t="str">
        <f>'8月'!AD30</f>
        <v>X</v>
      </c>
      <c r="J32" s="127" t="str">
        <f>'9月'!AD30</f>
        <v>X</v>
      </c>
      <c r="K32" s="127">
        <f>'10月'!AD30</f>
        <v>3.815999984741211</v>
      </c>
      <c r="L32" s="127">
        <f>'11月'!AD30</f>
        <v>-1.3530000448226929</v>
      </c>
      <c r="M32" s="128">
        <f>'12月'!AD30</f>
        <v>-6.065999984741211</v>
      </c>
      <c r="N32" s="107"/>
    </row>
    <row r="33" spans="1:14" ht="18" customHeight="1">
      <c r="A33" s="125">
        <v>29</v>
      </c>
      <c r="B33" s="126">
        <f>'1月'!AD31</f>
        <v>-3.49399995803833</v>
      </c>
      <c r="C33" s="127"/>
      <c r="D33" s="127">
        <f>'3月'!AD31</f>
        <v>7.059999942779541</v>
      </c>
      <c r="E33" s="127">
        <f>'4月'!AD31</f>
        <v>3.9040000438690186</v>
      </c>
      <c r="F33" s="127">
        <f>'5月'!AD31</f>
        <v>10.210000038146973</v>
      </c>
      <c r="G33" s="127">
        <f>'6月'!AD31</f>
        <v>12.34000015258789</v>
      </c>
      <c r="H33" s="127">
        <f>'7月'!AD31</f>
        <v>20.68000030517578</v>
      </c>
      <c r="I33" s="127" t="str">
        <f>'8月'!AD31</f>
        <v>X</v>
      </c>
      <c r="J33" s="127" t="str">
        <f>'9月'!AD31</f>
        <v>X</v>
      </c>
      <c r="K33" s="127">
        <f>'10月'!AD31</f>
        <v>2.443000078201294</v>
      </c>
      <c r="L33" s="127">
        <f>'11月'!AD31</f>
        <v>-0.5559999942779541</v>
      </c>
      <c r="M33" s="128">
        <f>'12月'!AD31</f>
        <v>-2.868000030517578</v>
      </c>
      <c r="N33" s="107"/>
    </row>
    <row r="34" spans="1:14" ht="18" customHeight="1">
      <c r="A34" s="125">
        <v>30</v>
      </c>
      <c r="B34" s="126">
        <f>'1月'!AD32</f>
        <v>-4.386000156402588</v>
      </c>
      <c r="C34" s="127"/>
      <c r="D34" s="127">
        <f>'3月'!AD32</f>
        <v>7.099999904632568</v>
      </c>
      <c r="E34" s="127">
        <f>'4月'!AD32</f>
        <v>8.850000381469727</v>
      </c>
      <c r="F34" s="127">
        <f>'5月'!AD32</f>
        <v>12.420000076293945</v>
      </c>
      <c r="G34" s="127">
        <f>'6月'!AD32</f>
        <v>16.6299991607666</v>
      </c>
      <c r="H34" s="127">
        <f>'7月'!AD32</f>
        <v>22.850000381469727</v>
      </c>
      <c r="I34" s="127" t="str">
        <f>'8月'!AD32</f>
        <v>X</v>
      </c>
      <c r="J34" s="127" t="str">
        <f>'9月'!AD32</f>
        <v>X</v>
      </c>
      <c r="K34" s="127">
        <f>'10月'!AD32</f>
        <v>2.6740000247955322</v>
      </c>
      <c r="L34" s="127">
        <f>'11月'!AD32</f>
        <v>4.90500020980835</v>
      </c>
      <c r="M34" s="128">
        <f>'12月'!AD32</f>
        <v>-4.127999782562256</v>
      </c>
      <c r="N34" s="107"/>
    </row>
    <row r="35" spans="1:14" ht="18" customHeight="1">
      <c r="A35" s="133">
        <v>31</v>
      </c>
      <c r="B35" s="130">
        <f>'1月'!AD33</f>
        <v>-3.2330000400543213</v>
      </c>
      <c r="C35" s="131"/>
      <c r="D35" s="131">
        <f>'3月'!AD33</f>
        <v>5.375999927520752</v>
      </c>
      <c r="E35" s="251"/>
      <c r="F35" s="131">
        <f>'5月'!AD33</f>
        <v>15.90999984741211</v>
      </c>
      <c r="G35" s="251"/>
      <c r="H35" s="131">
        <f>'7月'!AD33</f>
        <v>22.43000030517578</v>
      </c>
      <c r="I35" s="131" t="str">
        <f>'8月'!AD33</f>
        <v>X</v>
      </c>
      <c r="J35" s="251"/>
      <c r="K35" s="131">
        <f>'10月'!AD33</f>
        <v>2.999000072479248</v>
      </c>
      <c r="L35" s="131"/>
      <c r="M35" s="132">
        <f>'12月'!AD33</f>
        <v>-3.1410000324249268</v>
      </c>
      <c r="N35" s="107"/>
    </row>
    <row r="36" spans="1:14" ht="18" customHeight="1">
      <c r="A36" s="244" t="s">
        <v>67</v>
      </c>
      <c r="B36" s="189">
        <f>AVERAGE(B5:B35)</f>
        <v>-1.6952903357244307</v>
      </c>
      <c r="C36" s="190">
        <f aca="true" t="shared" si="0" ref="C36:M36">AVERAGE(C5:C35)</f>
        <v>-1.1025714320795876</v>
      </c>
      <c r="D36" s="190">
        <f t="shared" si="0"/>
        <v>1.8644193526237243</v>
      </c>
      <c r="E36" s="190">
        <f t="shared" si="0"/>
        <v>6.795033327738444</v>
      </c>
      <c r="F36" s="190">
        <f t="shared" si="0"/>
        <v>9.665290248009466</v>
      </c>
      <c r="G36" s="190">
        <f t="shared" si="0"/>
        <v>13.756999969482422</v>
      </c>
      <c r="H36" s="190">
        <f t="shared" si="0"/>
        <v>20.371935506020822</v>
      </c>
      <c r="I36" s="190">
        <f t="shared" si="0"/>
        <v>21.600000381469727</v>
      </c>
      <c r="J36" s="190" t="e">
        <f t="shared" si="0"/>
        <v>#DIV/0!</v>
      </c>
      <c r="K36" s="190">
        <f t="shared" si="0"/>
        <v>8.290857110704694</v>
      </c>
      <c r="L36" s="190">
        <f t="shared" si="0"/>
        <v>2.2104000061750413</v>
      </c>
      <c r="M36" s="191">
        <f t="shared" si="0"/>
        <v>-1.0494838650188139</v>
      </c>
      <c r="N36" s="107"/>
    </row>
    <row r="37" spans="1:14" ht="18" customHeight="1">
      <c r="A37" s="245" t="s">
        <v>462</v>
      </c>
      <c r="B37" s="241">
        <f>MIN(B5:B35)</f>
        <v>-5.236999988555908</v>
      </c>
      <c r="C37" s="242">
        <f aca="true" t="shared" si="1" ref="C37:M37">MIN(C5:C35)</f>
        <v>-4.5970001220703125</v>
      </c>
      <c r="D37" s="242">
        <f t="shared" si="1"/>
        <v>-2.444999933242798</v>
      </c>
      <c r="E37" s="242">
        <f t="shared" si="1"/>
        <v>1.8359999656677246</v>
      </c>
      <c r="F37" s="242">
        <f t="shared" si="1"/>
        <v>6.013999938964844</v>
      </c>
      <c r="G37" s="242">
        <f t="shared" si="1"/>
        <v>10.449999809265137</v>
      </c>
      <c r="H37" s="242">
        <f t="shared" si="1"/>
        <v>16.809999465942383</v>
      </c>
      <c r="I37" s="242">
        <f t="shared" si="1"/>
        <v>20.43000030517578</v>
      </c>
      <c r="J37" s="242">
        <f t="shared" si="1"/>
        <v>0</v>
      </c>
      <c r="K37" s="242">
        <f t="shared" si="1"/>
        <v>2.443000078201294</v>
      </c>
      <c r="L37" s="242">
        <f t="shared" si="1"/>
        <v>-1.3530000448226929</v>
      </c>
      <c r="M37" s="243">
        <f t="shared" si="1"/>
        <v>-6.065999984741211</v>
      </c>
      <c r="N37" s="107"/>
    </row>
    <row r="38" spans="1:14" ht="18" customHeight="1">
      <c r="A38" s="246" t="s">
        <v>446</v>
      </c>
      <c r="B38" s="134">
        <f>AVERAGE(B5:B14)</f>
        <v>-2.968900001049042</v>
      </c>
      <c r="C38" s="135">
        <f aca="true" t="shared" si="2" ref="C38:M38">AVERAGE(C5:C14)</f>
        <v>-1.1314000070095063</v>
      </c>
      <c r="D38" s="135">
        <f t="shared" si="2"/>
        <v>0.476700022816658</v>
      </c>
      <c r="E38" s="135">
        <f t="shared" si="2"/>
        <v>6.2728999853134155</v>
      </c>
      <c r="F38" s="135">
        <f t="shared" si="2"/>
        <v>9.253399848937988</v>
      </c>
      <c r="G38" s="135">
        <f t="shared" si="2"/>
        <v>13.90600004196167</v>
      </c>
      <c r="H38" s="135">
        <f t="shared" si="2"/>
        <v>19.029999923706054</v>
      </c>
      <c r="I38" s="135">
        <f t="shared" si="2"/>
        <v>21.600000381469727</v>
      </c>
      <c r="J38" s="135" t="e">
        <f t="shared" si="2"/>
        <v>#DIV/0!</v>
      </c>
      <c r="K38" s="135" t="e">
        <f t="shared" si="2"/>
        <v>#DIV/0!</v>
      </c>
      <c r="L38" s="135">
        <f t="shared" si="2"/>
        <v>1.6074000209569932</v>
      </c>
      <c r="M38" s="136">
        <f t="shared" si="2"/>
        <v>1.6059000015258789</v>
      </c>
      <c r="N38" s="107"/>
    </row>
    <row r="39" spans="1:14" ht="18" customHeight="1">
      <c r="A39" s="247" t="s">
        <v>447</v>
      </c>
      <c r="B39" s="197">
        <f>AVERAGE(B15:B24)</f>
        <v>-0.6565000116825104</v>
      </c>
      <c r="C39" s="137">
        <f aca="true" t="shared" si="3" ref="C39:M39">AVERAGE(C15:C24)</f>
        <v>-3.074499970674515</v>
      </c>
      <c r="D39" s="137">
        <f t="shared" si="3"/>
        <v>2.581599971652031</v>
      </c>
      <c r="E39" s="137">
        <f t="shared" si="3"/>
        <v>7.030399966239929</v>
      </c>
      <c r="F39" s="137">
        <f t="shared" si="3"/>
        <v>8.856999969482422</v>
      </c>
      <c r="G39" s="137">
        <f t="shared" si="3"/>
        <v>14.817999935150146</v>
      </c>
      <c r="H39" s="137">
        <f t="shared" si="3"/>
        <v>20.173999977111816</v>
      </c>
      <c r="I39" s="137" t="e">
        <f t="shared" si="3"/>
        <v>#DIV/0!</v>
      </c>
      <c r="J39" s="137" t="e">
        <f t="shared" si="3"/>
        <v>#DIV/0!</v>
      </c>
      <c r="K39" s="137">
        <f t="shared" si="3"/>
        <v>12.800000190734863</v>
      </c>
      <c r="L39" s="137">
        <f t="shared" si="3"/>
        <v>2.8742999792099</v>
      </c>
      <c r="M39" s="138">
        <f t="shared" si="3"/>
        <v>-2.1136999905109404</v>
      </c>
      <c r="N39" s="107"/>
    </row>
    <row r="40" spans="1:14" ht="18" customHeight="1">
      <c r="A40" s="248" t="s">
        <v>448</v>
      </c>
      <c r="B40" s="139">
        <f>AVERAGE(B25:B35)</f>
        <v>-1.481818207285621</v>
      </c>
      <c r="C40" s="140">
        <f aca="true" t="shared" si="4" ref="C40:M40">AVERAGE(C25:C35)</f>
        <v>1.3983749598264694</v>
      </c>
      <c r="D40" s="140">
        <f t="shared" si="4"/>
        <v>2.473999998786233</v>
      </c>
      <c r="E40" s="140">
        <f t="shared" si="4"/>
        <v>7.081800031661987</v>
      </c>
      <c r="F40" s="140">
        <f t="shared" si="4"/>
        <v>10.774545409462668</v>
      </c>
      <c r="G40" s="140">
        <f t="shared" si="4"/>
        <v>12.54699993133545</v>
      </c>
      <c r="H40" s="140">
        <f t="shared" si="4"/>
        <v>21.771818334406074</v>
      </c>
      <c r="I40" s="140" t="e">
        <f t="shared" si="4"/>
        <v>#DIV/0!</v>
      </c>
      <c r="J40" s="140" t="e">
        <f t="shared" si="4"/>
        <v>#DIV/0!</v>
      </c>
      <c r="K40" s="140">
        <f t="shared" si="4"/>
        <v>7.061090816151012</v>
      </c>
      <c r="L40" s="140">
        <f t="shared" si="4"/>
        <v>2.1495000183582307</v>
      </c>
      <c r="M40" s="141">
        <f t="shared" si="4"/>
        <v>-2.4959999932484194</v>
      </c>
      <c r="N40" s="107"/>
    </row>
    <row r="41" spans="1:14" ht="18" customHeight="1">
      <c r="A41" s="249" t="s">
        <v>451</v>
      </c>
      <c r="B41" s="142">
        <f>DCOUNT($A3:$M35,2,B44:B45)</f>
        <v>26</v>
      </c>
      <c r="C41" s="143">
        <f aca="true" t="shared" si="5" ref="C41:M41">DCOUNT($A3:$M35,2,C44:C45)</f>
        <v>19</v>
      </c>
      <c r="D41" s="143">
        <f t="shared" si="5"/>
        <v>10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5</v>
      </c>
      <c r="M41" s="144">
        <f t="shared" si="5"/>
        <v>21</v>
      </c>
      <c r="N41" s="107"/>
    </row>
    <row r="42" spans="1:14" ht="18" customHeight="1">
      <c r="A42" s="248" t="s">
        <v>452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50"/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107"/>
    </row>
    <row r="44" spans="1:13" ht="12">
      <c r="A44" s="148" t="s">
        <v>454</v>
      </c>
      <c r="B44" s="149" t="s">
        <v>433</v>
      </c>
      <c r="C44" s="149" t="s">
        <v>434</v>
      </c>
      <c r="D44" s="149" t="s">
        <v>435</v>
      </c>
      <c r="E44" s="149" t="s">
        <v>436</v>
      </c>
      <c r="F44" s="149" t="s">
        <v>437</v>
      </c>
      <c r="G44" s="149" t="s">
        <v>438</v>
      </c>
      <c r="H44" s="149" t="s">
        <v>439</v>
      </c>
      <c r="I44" s="149" t="s">
        <v>440</v>
      </c>
      <c r="J44" s="149" t="s">
        <v>441</v>
      </c>
      <c r="K44" s="149" t="s">
        <v>442</v>
      </c>
      <c r="L44" s="149" t="s">
        <v>443</v>
      </c>
      <c r="M44" s="149" t="s">
        <v>444</v>
      </c>
    </row>
    <row r="45" spans="2:13" ht="12">
      <c r="B45" s="253" t="s">
        <v>455</v>
      </c>
      <c r="C45" s="150" t="s">
        <v>455</v>
      </c>
      <c r="D45" s="150" t="s">
        <v>455</v>
      </c>
      <c r="E45" s="150" t="s">
        <v>455</v>
      </c>
      <c r="F45" s="150" t="s">
        <v>455</v>
      </c>
      <c r="G45" s="150" t="s">
        <v>455</v>
      </c>
      <c r="H45" s="150" t="s">
        <v>455</v>
      </c>
      <c r="I45" s="150" t="s">
        <v>455</v>
      </c>
      <c r="J45" s="150" t="s">
        <v>455</v>
      </c>
      <c r="K45" s="150" t="s">
        <v>455</v>
      </c>
      <c r="L45" s="150" t="s">
        <v>455</v>
      </c>
      <c r="M45" s="150" t="s">
        <v>455</v>
      </c>
    </row>
    <row r="47" spans="1:13" ht="12">
      <c r="A47" s="148" t="s">
        <v>456</v>
      </c>
      <c r="B47" s="149" t="s">
        <v>433</v>
      </c>
      <c r="C47" s="149" t="s">
        <v>434</v>
      </c>
      <c r="D47" s="149" t="s">
        <v>435</v>
      </c>
      <c r="E47" s="149" t="s">
        <v>436</v>
      </c>
      <c r="F47" s="149" t="s">
        <v>437</v>
      </c>
      <c r="G47" s="149" t="s">
        <v>438</v>
      </c>
      <c r="H47" s="149" t="s">
        <v>439</v>
      </c>
      <c r="I47" s="149" t="s">
        <v>440</v>
      </c>
      <c r="J47" s="149" t="s">
        <v>441</v>
      </c>
      <c r="K47" s="149" t="s">
        <v>442</v>
      </c>
      <c r="L47" s="149" t="s">
        <v>443</v>
      </c>
      <c r="M47" s="149" t="s">
        <v>444</v>
      </c>
    </row>
    <row r="48" spans="2:13" ht="12">
      <c r="B48" s="253" t="s">
        <v>457</v>
      </c>
      <c r="C48" s="150" t="s">
        <v>457</v>
      </c>
      <c r="D48" s="150" t="s">
        <v>457</v>
      </c>
      <c r="E48" s="150" t="s">
        <v>457</v>
      </c>
      <c r="F48" s="150" t="s">
        <v>457</v>
      </c>
      <c r="G48" s="150" t="s">
        <v>457</v>
      </c>
      <c r="H48" s="150" t="s">
        <v>457</v>
      </c>
      <c r="I48" s="150" t="s">
        <v>457</v>
      </c>
      <c r="J48" s="150" t="s">
        <v>457</v>
      </c>
      <c r="K48" s="150" t="s">
        <v>457</v>
      </c>
      <c r="L48" s="150" t="s">
        <v>457</v>
      </c>
      <c r="M48" s="150" t="s">
        <v>457</v>
      </c>
    </row>
    <row r="58" ht="12">
      <c r="A58" s="148" t="s">
        <v>460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Z2" sqref="Z2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-2.9179999828338623</v>
      </c>
      <c r="C3" s="208">
        <v>-2.7190001010894775</v>
      </c>
      <c r="D3" s="208">
        <v>-3.053999900817871</v>
      </c>
      <c r="E3" s="208">
        <v>-2.9600000381469727</v>
      </c>
      <c r="F3" s="208">
        <v>-2.624000072479248</v>
      </c>
      <c r="G3" s="208">
        <v>-3.6419999599456787</v>
      </c>
      <c r="H3" s="208">
        <v>-3.5899999141693115</v>
      </c>
      <c r="I3" s="208">
        <v>0.6200000047683716</v>
      </c>
      <c r="J3" s="208">
        <v>2.196000099182129</v>
      </c>
      <c r="K3" s="208">
        <v>4.13100004196167</v>
      </c>
      <c r="L3" s="208">
        <v>5.793000221252441</v>
      </c>
      <c r="M3" s="208">
        <v>6.633999824523926</v>
      </c>
      <c r="N3" s="208">
        <v>5.6539998054504395</v>
      </c>
      <c r="O3" s="208">
        <v>5.011000156402588</v>
      </c>
      <c r="P3" s="208">
        <v>3.624000072479248</v>
      </c>
      <c r="Q3" s="208">
        <v>1.5750000476837158</v>
      </c>
      <c r="R3" s="208">
        <v>0.5139999985694885</v>
      </c>
      <c r="S3" s="208">
        <v>-0.703000009059906</v>
      </c>
      <c r="T3" s="208">
        <v>-1.3539999723434448</v>
      </c>
      <c r="U3" s="208">
        <v>-1.5329999923706055</v>
      </c>
      <c r="V3" s="208">
        <v>-1.7319999933242798</v>
      </c>
      <c r="W3" s="208">
        <v>-1.7430000305175781</v>
      </c>
      <c r="X3" s="208">
        <v>-1.8580000400543213</v>
      </c>
      <c r="Y3" s="208">
        <v>-1.86899995803833</v>
      </c>
      <c r="Z3" s="215">
        <f aca="true" t="shared" si="0" ref="Z3:Z30">AVERAGE(B3:Y3)</f>
        <v>0.1438750127951304</v>
      </c>
      <c r="AA3" s="151">
        <v>6.919000148773193</v>
      </c>
      <c r="AB3" s="152" t="s">
        <v>79</v>
      </c>
      <c r="AC3" s="2">
        <v>1</v>
      </c>
      <c r="AD3" s="151">
        <v>-3.7890000343322754</v>
      </c>
      <c r="AE3" s="254" t="s">
        <v>80</v>
      </c>
      <c r="AF3" s="1"/>
    </row>
    <row r="4" spans="1:32" ht="11.25" customHeight="1">
      <c r="A4" s="216">
        <v>2</v>
      </c>
      <c r="B4" s="208">
        <v>-1.4490000009536743</v>
      </c>
      <c r="C4" s="208">
        <v>-1.5329999923706055</v>
      </c>
      <c r="D4" s="208">
        <v>-1.3339999914169312</v>
      </c>
      <c r="E4" s="208">
        <v>-1.5540000200271606</v>
      </c>
      <c r="F4" s="208">
        <v>-1.187000036239624</v>
      </c>
      <c r="G4" s="208">
        <v>-1.3229999542236328</v>
      </c>
      <c r="H4" s="208">
        <v>-0.8610000014305115</v>
      </c>
      <c r="I4" s="208">
        <v>2.259000062942505</v>
      </c>
      <c r="J4" s="208">
        <v>7.289999961853027</v>
      </c>
      <c r="K4" s="208">
        <v>8.6899995803833</v>
      </c>
      <c r="L4" s="208">
        <v>8.9399995803833</v>
      </c>
      <c r="M4" s="208">
        <v>9.600000381469727</v>
      </c>
      <c r="N4" s="208">
        <v>9.600000381469727</v>
      </c>
      <c r="O4" s="208">
        <v>8.430000305175781</v>
      </c>
      <c r="P4" s="208">
        <v>7.940000057220459</v>
      </c>
      <c r="Q4" s="208">
        <v>6.758999824523926</v>
      </c>
      <c r="R4" s="208">
        <v>3.9820001125335693</v>
      </c>
      <c r="S4" s="209">
        <v>3.6559998989105225</v>
      </c>
      <c r="T4" s="208">
        <v>3.993000030517578</v>
      </c>
      <c r="U4" s="208">
        <v>3.8459999561309814</v>
      </c>
      <c r="V4" s="208">
        <v>4.182000160217285</v>
      </c>
      <c r="W4" s="208">
        <v>3.888000011444092</v>
      </c>
      <c r="X4" s="208">
        <v>4.013999938964844</v>
      </c>
      <c r="Y4" s="208">
        <v>3.7090001106262207</v>
      </c>
      <c r="Z4" s="215">
        <f t="shared" si="0"/>
        <v>3.814041681587696</v>
      </c>
      <c r="AA4" s="151">
        <v>10.079999923706055</v>
      </c>
      <c r="AB4" s="152" t="s">
        <v>81</v>
      </c>
      <c r="AC4" s="2">
        <v>2</v>
      </c>
      <c r="AD4" s="151">
        <v>-1.9839999675750732</v>
      </c>
      <c r="AE4" s="254" t="s">
        <v>82</v>
      </c>
      <c r="AF4" s="1"/>
    </row>
    <row r="5" spans="1:32" ht="11.25" customHeight="1">
      <c r="A5" s="216">
        <v>3</v>
      </c>
      <c r="B5" s="208">
        <v>3.1519999504089355</v>
      </c>
      <c r="C5" s="208">
        <v>2.7109999656677246</v>
      </c>
      <c r="D5" s="208">
        <v>3.068000078201294</v>
      </c>
      <c r="E5" s="208">
        <v>3.436000108718872</v>
      </c>
      <c r="F5" s="208">
        <v>3.763000011444092</v>
      </c>
      <c r="G5" s="208">
        <v>3.299999952316284</v>
      </c>
      <c r="H5" s="208">
        <v>3.805000066757202</v>
      </c>
      <c r="I5" s="208">
        <v>4.867000102996826</v>
      </c>
      <c r="J5" s="208">
        <v>4.85699987411499</v>
      </c>
      <c r="K5" s="208">
        <v>2.7739999294281006</v>
      </c>
      <c r="L5" s="208">
        <v>2.490000009536743</v>
      </c>
      <c r="M5" s="208">
        <v>2.5429999828338623</v>
      </c>
      <c r="N5" s="208">
        <v>2.259000062942505</v>
      </c>
      <c r="O5" s="208">
        <v>1.4809999465942383</v>
      </c>
      <c r="P5" s="208">
        <v>1.0290000438690186</v>
      </c>
      <c r="Q5" s="208">
        <v>1.5130000114440918</v>
      </c>
      <c r="R5" s="208">
        <v>1.9329999685287476</v>
      </c>
      <c r="S5" s="208">
        <v>2.1649999618530273</v>
      </c>
      <c r="T5" s="208">
        <v>2.259000062942505</v>
      </c>
      <c r="U5" s="208">
        <v>2.447999954223633</v>
      </c>
      <c r="V5" s="208">
        <v>2.447999954223633</v>
      </c>
      <c r="W5" s="208">
        <v>2.6480000019073486</v>
      </c>
      <c r="X5" s="208">
        <v>2.8269999027252197</v>
      </c>
      <c r="Y5" s="208">
        <v>2.815999984741211</v>
      </c>
      <c r="Z5" s="215">
        <f t="shared" si="0"/>
        <v>2.7746666620175042</v>
      </c>
      <c r="AA5" s="151">
        <v>5.214000225067139</v>
      </c>
      <c r="AB5" s="152" t="s">
        <v>83</v>
      </c>
      <c r="AC5" s="2">
        <v>3</v>
      </c>
      <c r="AD5" s="151">
        <v>0.7770000100135803</v>
      </c>
      <c r="AE5" s="254" t="s">
        <v>84</v>
      </c>
      <c r="AF5" s="1"/>
    </row>
    <row r="6" spans="1:32" ht="11.25" customHeight="1">
      <c r="A6" s="216">
        <v>4</v>
      </c>
      <c r="B6" s="208">
        <v>2.7219998836517334</v>
      </c>
      <c r="C6" s="208">
        <v>2.7009999752044678</v>
      </c>
      <c r="D6" s="208">
        <v>2.375</v>
      </c>
      <c r="E6" s="208">
        <v>2.3010001182556152</v>
      </c>
      <c r="F6" s="208">
        <v>2.375</v>
      </c>
      <c r="G6" s="208">
        <v>2.249000072479248</v>
      </c>
      <c r="H6" s="208">
        <v>2.3010001182556152</v>
      </c>
      <c r="I6" s="208">
        <v>2.447999954223633</v>
      </c>
      <c r="J6" s="208">
        <v>3.7100000381469727</v>
      </c>
      <c r="K6" s="208">
        <v>5.214000225067139</v>
      </c>
      <c r="L6" s="208">
        <v>6.539999961853027</v>
      </c>
      <c r="M6" s="208">
        <v>6.919000148773193</v>
      </c>
      <c r="N6" s="208">
        <v>7.260000228881836</v>
      </c>
      <c r="O6" s="208">
        <v>5.685999870300293</v>
      </c>
      <c r="P6" s="208">
        <v>4.781000137329102</v>
      </c>
      <c r="Q6" s="208">
        <v>4.349999904632568</v>
      </c>
      <c r="R6" s="208">
        <v>2.364000082015991</v>
      </c>
      <c r="S6" s="208">
        <v>1.3020000457763672</v>
      </c>
      <c r="T6" s="208">
        <v>0.17800000309944153</v>
      </c>
      <c r="U6" s="208">
        <v>-0.27300000190734863</v>
      </c>
      <c r="V6" s="208">
        <v>-0.5040000081062317</v>
      </c>
      <c r="W6" s="208">
        <v>-0.10499999672174454</v>
      </c>
      <c r="X6" s="208">
        <v>0.2939999997615814</v>
      </c>
      <c r="Y6" s="208">
        <v>0.08399999886751175</v>
      </c>
      <c r="Z6" s="215">
        <f t="shared" si="0"/>
        <v>2.8030000316600003</v>
      </c>
      <c r="AA6" s="151">
        <v>7.610000133514404</v>
      </c>
      <c r="AB6" s="152" t="s">
        <v>18</v>
      </c>
      <c r="AC6" s="2">
        <v>4</v>
      </c>
      <c r="AD6" s="151">
        <v>-0.6610000133514404</v>
      </c>
      <c r="AE6" s="254" t="s">
        <v>85</v>
      </c>
      <c r="AF6" s="1"/>
    </row>
    <row r="7" spans="1:32" ht="11.25" customHeight="1">
      <c r="A7" s="216">
        <v>5</v>
      </c>
      <c r="B7" s="208">
        <v>0.9769999980926514</v>
      </c>
      <c r="C7" s="208">
        <v>0.19900000095367432</v>
      </c>
      <c r="D7" s="208">
        <v>-0.07400000095367432</v>
      </c>
      <c r="E7" s="208">
        <v>-0.13699999451637268</v>
      </c>
      <c r="F7" s="208">
        <v>-0.8820000290870667</v>
      </c>
      <c r="G7" s="208">
        <v>-0.7879999876022339</v>
      </c>
      <c r="H7" s="208">
        <v>0.6200000047683716</v>
      </c>
      <c r="I7" s="208">
        <v>2.174999952316284</v>
      </c>
      <c r="J7" s="208">
        <v>4.309999942779541</v>
      </c>
      <c r="K7" s="208">
        <v>5.867000102996826</v>
      </c>
      <c r="L7" s="208">
        <v>6.192999839782715</v>
      </c>
      <c r="M7" s="208">
        <v>6.508999824523926</v>
      </c>
      <c r="N7" s="208">
        <v>6.771999835968018</v>
      </c>
      <c r="O7" s="208">
        <v>6.5929999351501465</v>
      </c>
      <c r="P7" s="208">
        <v>6.551000118255615</v>
      </c>
      <c r="Q7" s="208">
        <v>6.034999847412109</v>
      </c>
      <c r="R7" s="208">
        <v>5.004000186920166</v>
      </c>
      <c r="S7" s="208">
        <v>3.99399995803833</v>
      </c>
      <c r="T7" s="208">
        <v>3.763000011444092</v>
      </c>
      <c r="U7" s="208">
        <v>3.447000026702881</v>
      </c>
      <c r="V7" s="208">
        <v>3.868000030517578</v>
      </c>
      <c r="W7" s="208">
        <v>4.014999866485596</v>
      </c>
      <c r="X7" s="208">
        <v>3.7839999198913574</v>
      </c>
      <c r="Y7" s="208">
        <v>3.7309999465942383</v>
      </c>
      <c r="Z7" s="215">
        <f t="shared" si="0"/>
        <v>3.4385833057264485</v>
      </c>
      <c r="AA7" s="151">
        <v>7.039999961853027</v>
      </c>
      <c r="AB7" s="152" t="s">
        <v>59</v>
      </c>
      <c r="AC7" s="2">
        <v>5</v>
      </c>
      <c r="AD7" s="151">
        <v>-1.0499999523162842</v>
      </c>
      <c r="AE7" s="254" t="s">
        <v>86</v>
      </c>
      <c r="AF7" s="1"/>
    </row>
    <row r="8" spans="1:32" ht="11.25" customHeight="1">
      <c r="A8" s="216">
        <v>6</v>
      </c>
      <c r="B8" s="208">
        <v>3.9100000858306885</v>
      </c>
      <c r="C8" s="208">
        <v>3.552000045776367</v>
      </c>
      <c r="D8" s="208">
        <v>2.7950000762939453</v>
      </c>
      <c r="E8" s="208">
        <v>3.0369999408721924</v>
      </c>
      <c r="F8" s="208">
        <v>3.0369999408721924</v>
      </c>
      <c r="G8" s="208">
        <v>3.1419999599456787</v>
      </c>
      <c r="H8" s="208">
        <v>2.3010001182556152</v>
      </c>
      <c r="I8" s="208">
        <v>3.00600004196167</v>
      </c>
      <c r="J8" s="208">
        <v>4.552000045776367</v>
      </c>
      <c r="K8" s="208">
        <v>7.480000019073486</v>
      </c>
      <c r="L8" s="208">
        <v>9.25</v>
      </c>
      <c r="M8" s="208">
        <v>8.619999885559082</v>
      </c>
      <c r="N8" s="208">
        <v>7.730000019073486</v>
      </c>
      <c r="O8" s="208">
        <v>7.710000038146973</v>
      </c>
      <c r="P8" s="208">
        <v>8.180000305175781</v>
      </c>
      <c r="Q8" s="208">
        <v>7.429999828338623</v>
      </c>
      <c r="R8" s="208">
        <v>5.2870001792907715</v>
      </c>
      <c r="S8" s="208">
        <v>3.8359999656677246</v>
      </c>
      <c r="T8" s="208">
        <v>2.753000020980835</v>
      </c>
      <c r="U8" s="208">
        <v>2.311000108718872</v>
      </c>
      <c r="V8" s="208">
        <v>1.628000020980835</v>
      </c>
      <c r="W8" s="208">
        <v>1.1979999542236328</v>
      </c>
      <c r="X8" s="208">
        <v>2.059000015258789</v>
      </c>
      <c r="Y8" s="208">
        <v>1.7649999856948853</v>
      </c>
      <c r="Z8" s="215">
        <f t="shared" si="0"/>
        <v>4.4403750250736875</v>
      </c>
      <c r="AA8" s="151">
        <v>9.720000267028809</v>
      </c>
      <c r="AB8" s="152" t="s">
        <v>87</v>
      </c>
      <c r="AC8" s="2">
        <v>6</v>
      </c>
      <c r="AD8" s="151">
        <v>0.9869999885559082</v>
      </c>
      <c r="AE8" s="254" t="s">
        <v>88</v>
      </c>
      <c r="AF8" s="1"/>
    </row>
    <row r="9" spans="1:32" ht="11.25" customHeight="1">
      <c r="A9" s="216">
        <v>7</v>
      </c>
      <c r="B9" s="208">
        <v>2.7109999656677246</v>
      </c>
      <c r="C9" s="208">
        <v>3.069000005722046</v>
      </c>
      <c r="D9" s="208">
        <v>2.059000015258789</v>
      </c>
      <c r="E9" s="208">
        <v>1.9019999504089355</v>
      </c>
      <c r="F9" s="208">
        <v>1.7130000591278076</v>
      </c>
      <c r="G9" s="208">
        <v>2.0280001163482666</v>
      </c>
      <c r="H9" s="208">
        <v>2.4690001010894775</v>
      </c>
      <c r="I9" s="208">
        <v>4.26800012588501</v>
      </c>
      <c r="J9" s="208">
        <v>7.579999923706055</v>
      </c>
      <c r="K9" s="208">
        <v>7.579999923706055</v>
      </c>
      <c r="L9" s="208">
        <v>8.09000015258789</v>
      </c>
      <c r="M9" s="208">
        <v>8.510000228881836</v>
      </c>
      <c r="N9" s="208">
        <v>8.850000381469727</v>
      </c>
      <c r="O9" s="208">
        <v>8.420000076293945</v>
      </c>
      <c r="P9" s="208">
        <v>8.359999656677246</v>
      </c>
      <c r="Q9" s="208">
        <v>7.690000057220459</v>
      </c>
      <c r="R9" s="208">
        <v>5.057000160217285</v>
      </c>
      <c r="S9" s="208">
        <v>6.656000137329102</v>
      </c>
      <c r="T9" s="208">
        <v>5.508999824523926</v>
      </c>
      <c r="U9" s="208">
        <v>5.224999904632568</v>
      </c>
      <c r="V9" s="208">
        <v>4.1519999504089355</v>
      </c>
      <c r="W9" s="208">
        <v>3.6050000190734863</v>
      </c>
      <c r="X9" s="208">
        <v>3.2899999618530273</v>
      </c>
      <c r="Y9" s="208">
        <v>2.575000047683716</v>
      </c>
      <c r="Z9" s="215">
        <f t="shared" si="0"/>
        <v>5.057000031073888</v>
      </c>
      <c r="AA9" s="151">
        <v>9.329999923706055</v>
      </c>
      <c r="AB9" s="152" t="s">
        <v>61</v>
      </c>
      <c r="AC9" s="2">
        <v>7</v>
      </c>
      <c r="AD9" s="151">
        <v>1.4390000104904175</v>
      </c>
      <c r="AE9" s="254" t="s">
        <v>89</v>
      </c>
      <c r="AF9" s="1"/>
    </row>
    <row r="10" spans="1:32" ht="11.25" customHeight="1">
      <c r="A10" s="216">
        <v>8</v>
      </c>
      <c r="B10" s="208">
        <v>0.5040000081062317</v>
      </c>
      <c r="C10" s="208">
        <v>2.6480000019073486</v>
      </c>
      <c r="D10" s="208">
        <v>-0.36800000071525574</v>
      </c>
      <c r="E10" s="208">
        <v>-1.3020000457763672</v>
      </c>
      <c r="F10" s="208">
        <v>-1.1239999532699585</v>
      </c>
      <c r="G10" s="208">
        <v>-1.659000039100647</v>
      </c>
      <c r="H10" s="208">
        <v>-1.25</v>
      </c>
      <c r="I10" s="208">
        <v>2.0490000247955322</v>
      </c>
      <c r="J10" s="208">
        <v>4.089000225067139</v>
      </c>
      <c r="K10" s="208">
        <v>7.070000171661377</v>
      </c>
      <c r="L10" s="208">
        <v>8.729999542236328</v>
      </c>
      <c r="M10" s="208">
        <v>9.6899995803833</v>
      </c>
      <c r="N10" s="208">
        <v>9.960000038146973</v>
      </c>
      <c r="O10" s="208">
        <v>9.350000381469727</v>
      </c>
      <c r="P10" s="208">
        <v>9.579999923706055</v>
      </c>
      <c r="Q10" s="208">
        <v>7.110000133514404</v>
      </c>
      <c r="R10" s="208">
        <v>5.2230000495910645</v>
      </c>
      <c r="S10" s="208">
        <v>3.677999973297119</v>
      </c>
      <c r="T10" s="208">
        <v>2.7839999198913574</v>
      </c>
      <c r="U10" s="208">
        <v>3.8350000381469727</v>
      </c>
      <c r="V10" s="208">
        <v>6.056000232696533</v>
      </c>
      <c r="W10" s="208">
        <v>6.613999843597412</v>
      </c>
      <c r="X10" s="208">
        <v>5.88700008392334</v>
      </c>
      <c r="Y10" s="208">
        <v>5.4029998779296875</v>
      </c>
      <c r="Z10" s="215">
        <f t="shared" si="0"/>
        <v>4.35654166713357</v>
      </c>
      <c r="AA10" s="151">
        <v>10.220000267028809</v>
      </c>
      <c r="AB10" s="152" t="s">
        <v>90</v>
      </c>
      <c r="AC10" s="2">
        <v>8</v>
      </c>
      <c r="AD10" s="151">
        <v>-1.8270000219345093</v>
      </c>
      <c r="AE10" s="254" t="s">
        <v>91</v>
      </c>
      <c r="AF10" s="1"/>
    </row>
    <row r="11" spans="1:32" ht="11.25" customHeight="1">
      <c r="A11" s="216">
        <v>9</v>
      </c>
      <c r="B11" s="208">
        <v>6.0980000495910645</v>
      </c>
      <c r="C11" s="208">
        <v>6.414000034332275</v>
      </c>
      <c r="D11" s="208">
        <v>4.7829999923706055</v>
      </c>
      <c r="E11" s="208">
        <v>4.1620001792907715</v>
      </c>
      <c r="F11" s="208">
        <v>3.0889999866485596</v>
      </c>
      <c r="G11" s="208">
        <v>0.5879999995231628</v>
      </c>
      <c r="H11" s="208">
        <v>1.2400000095367432</v>
      </c>
      <c r="I11" s="208">
        <v>6.730000019073486</v>
      </c>
      <c r="J11" s="208">
        <v>7.670000076293945</v>
      </c>
      <c r="K11" s="208">
        <v>8.359999656677246</v>
      </c>
      <c r="L11" s="208">
        <v>8.970000267028809</v>
      </c>
      <c r="M11" s="208">
        <v>8.829999923706055</v>
      </c>
      <c r="N11" s="208">
        <v>7.269999980926514</v>
      </c>
      <c r="O11" s="208">
        <v>6.640999794006348</v>
      </c>
      <c r="P11" s="208">
        <v>4.863999843597412</v>
      </c>
      <c r="Q11" s="208">
        <v>3.2139999866485596</v>
      </c>
      <c r="R11" s="208">
        <v>1.6490000486373901</v>
      </c>
      <c r="S11" s="208">
        <v>0.765999972820282</v>
      </c>
      <c r="T11" s="208">
        <v>0.12600000202655792</v>
      </c>
      <c r="U11" s="208">
        <v>-0.020999999716877937</v>
      </c>
      <c r="V11" s="208">
        <v>-0.45100000500679016</v>
      </c>
      <c r="W11" s="208">
        <v>-1.2280000448226929</v>
      </c>
      <c r="X11" s="208">
        <v>-0.902999997138977</v>
      </c>
      <c r="Y11" s="208">
        <v>-0.367000013589859</v>
      </c>
      <c r="Z11" s="215">
        <f t="shared" si="0"/>
        <v>3.6872499901025244</v>
      </c>
      <c r="AA11" s="151">
        <v>9.84000015258789</v>
      </c>
      <c r="AB11" s="152" t="s">
        <v>92</v>
      </c>
      <c r="AC11" s="2">
        <v>9</v>
      </c>
      <c r="AD11" s="151">
        <v>-1.5429999828338623</v>
      </c>
      <c r="AE11" s="254" t="s">
        <v>93</v>
      </c>
      <c r="AF11" s="1"/>
    </row>
    <row r="12" spans="1:32" ht="11.25" customHeight="1">
      <c r="A12" s="224">
        <v>10</v>
      </c>
      <c r="B12" s="210">
        <v>-0.4830000102519989</v>
      </c>
      <c r="C12" s="210">
        <v>-0.9660000205039978</v>
      </c>
      <c r="D12" s="210">
        <v>-0.7979999780654907</v>
      </c>
      <c r="E12" s="210">
        <v>-0.8190000057220459</v>
      </c>
      <c r="F12" s="210">
        <v>-1.1549999713897705</v>
      </c>
      <c r="G12" s="210">
        <v>-1.5010000467300415</v>
      </c>
      <c r="H12" s="210">
        <v>-1.437999963760376</v>
      </c>
      <c r="I12" s="210">
        <v>-1.1859999895095825</v>
      </c>
      <c r="J12" s="210">
        <v>-0.27300000190734863</v>
      </c>
      <c r="K12" s="210">
        <v>0.2630000114440918</v>
      </c>
      <c r="L12" s="210">
        <v>0.609000027179718</v>
      </c>
      <c r="M12" s="210">
        <v>1.4079999923706055</v>
      </c>
      <c r="N12" s="210">
        <v>2.5320000648498535</v>
      </c>
      <c r="O12" s="210">
        <v>3.572999954223633</v>
      </c>
      <c r="P12" s="210">
        <v>2.931999921798706</v>
      </c>
      <c r="Q12" s="210">
        <v>2.0380001068115234</v>
      </c>
      <c r="R12" s="210">
        <v>0.4729999899864197</v>
      </c>
      <c r="S12" s="210">
        <v>-1.9320000410079956</v>
      </c>
      <c r="T12" s="210">
        <v>-2.183000087738037</v>
      </c>
      <c r="U12" s="210">
        <v>-2.4560000896453857</v>
      </c>
      <c r="V12" s="210">
        <v>-2.938999891281128</v>
      </c>
      <c r="W12" s="210">
        <v>-3.053999900817871</v>
      </c>
      <c r="X12" s="210">
        <v>-3.390000104904175</v>
      </c>
      <c r="Y12" s="210">
        <v>-2.812999963760376</v>
      </c>
      <c r="Z12" s="225">
        <f t="shared" si="0"/>
        <v>-0.5649166665971279</v>
      </c>
      <c r="AA12" s="157">
        <v>3.7309999465942383</v>
      </c>
      <c r="AB12" s="211" t="s">
        <v>94</v>
      </c>
      <c r="AC12" s="212">
        <v>10</v>
      </c>
      <c r="AD12" s="157">
        <v>-3.6630001068115234</v>
      </c>
      <c r="AE12" s="255" t="s">
        <v>95</v>
      </c>
      <c r="AF12" s="1"/>
    </row>
    <row r="13" spans="1:32" ht="11.25" customHeight="1">
      <c r="A13" s="216">
        <v>11</v>
      </c>
      <c r="B13" s="208">
        <v>-2.256999969482422</v>
      </c>
      <c r="C13" s="208">
        <v>-3.24399995803833</v>
      </c>
      <c r="D13" s="208">
        <v>-3.821000099182129</v>
      </c>
      <c r="E13" s="208">
        <v>-3.265000104904175</v>
      </c>
      <c r="F13" s="208">
        <v>-2.361999988555908</v>
      </c>
      <c r="G13" s="208">
        <v>-2.5510001182556152</v>
      </c>
      <c r="H13" s="208">
        <v>-2.058000087738037</v>
      </c>
      <c r="I13" s="208">
        <v>0.15800000727176666</v>
      </c>
      <c r="J13" s="208">
        <v>2.7639999389648438</v>
      </c>
      <c r="K13" s="208">
        <v>3.9630000591278076</v>
      </c>
      <c r="L13" s="208">
        <v>4.85699987411499</v>
      </c>
      <c r="M13" s="208">
        <v>5.066999912261963</v>
      </c>
      <c r="N13" s="208">
        <v>4.203999996185303</v>
      </c>
      <c r="O13" s="208">
        <v>4.455999851226807</v>
      </c>
      <c r="P13" s="208">
        <v>3.2780001163482666</v>
      </c>
      <c r="Q13" s="208">
        <v>2.878999948501587</v>
      </c>
      <c r="R13" s="208">
        <v>0.20000000298023224</v>
      </c>
      <c r="S13" s="208">
        <v>-0.5249999761581421</v>
      </c>
      <c r="T13" s="208">
        <v>-1.7009999752044678</v>
      </c>
      <c r="U13" s="208">
        <v>-1.8480000495910645</v>
      </c>
      <c r="V13" s="208">
        <v>-2.5190000534057617</v>
      </c>
      <c r="W13" s="208">
        <v>-2.938999891281128</v>
      </c>
      <c r="X13" s="208">
        <v>-3.053999900817871</v>
      </c>
      <c r="Y13" s="208">
        <v>-3.1489999294281006</v>
      </c>
      <c r="Z13" s="215">
        <f t="shared" si="0"/>
        <v>-0.1444583497941494</v>
      </c>
      <c r="AA13" s="151">
        <v>5.867000102996826</v>
      </c>
      <c r="AB13" s="152" t="s">
        <v>87</v>
      </c>
      <c r="AC13" s="2">
        <v>11</v>
      </c>
      <c r="AD13" s="151">
        <v>-4.051000118255615</v>
      </c>
      <c r="AE13" s="254" t="s">
        <v>96</v>
      </c>
      <c r="AF13" s="1"/>
    </row>
    <row r="14" spans="1:32" ht="11.25" customHeight="1">
      <c r="A14" s="216">
        <v>12</v>
      </c>
      <c r="B14" s="208">
        <v>-2.992000102996826</v>
      </c>
      <c r="C14" s="208">
        <v>-0.4309999942779541</v>
      </c>
      <c r="D14" s="208">
        <v>-1.5859999656677246</v>
      </c>
      <c r="E14" s="208">
        <v>-1.5230000019073486</v>
      </c>
      <c r="F14" s="208">
        <v>-2.8559999465942383</v>
      </c>
      <c r="G14" s="208">
        <v>-2.8350000381469727</v>
      </c>
      <c r="H14" s="208">
        <v>-3.3389999866485596</v>
      </c>
      <c r="I14" s="208">
        <v>0.10499999672174454</v>
      </c>
      <c r="J14" s="208">
        <v>1.8600000143051147</v>
      </c>
      <c r="K14" s="208">
        <v>3.6470000743865967</v>
      </c>
      <c r="L14" s="208">
        <v>4.7829999923706055</v>
      </c>
      <c r="M14" s="208">
        <v>4.625</v>
      </c>
      <c r="N14" s="208">
        <v>5.940000057220459</v>
      </c>
      <c r="O14" s="208">
        <v>4.372000217437744</v>
      </c>
      <c r="P14" s="208">
        <v>4.077000141143799</v>
      </c>
      <c r="Q14" s="208">
        <v>3.7300000190734863</v>
      </c>
      <c r="R14" s="208">
        <v>2.5320000648498535</v>
      </c>
      <c r="S14" s="208">
        <v>0.1679999977350235</v>
      </c>
      <c r="T14" s="208">
        <v>-0.8299999833106995</v>
      </c>
      <c r="U14" s="208">
        <v>-2.058000087738037</v>
      </c>
      <c r="V14" s="208">
        <v>-2.5399999618530273</v>
      </c>
      <c r="W14" s="208">
        <v>-2.6459999084472656</v>
      </c>
      <c r="X14" s="208">
        <v>-2.5929999351501465</v>
      </c>
      <c r="Y14" s="208">
        <v>-3.0339999198913574</v>
      </c>
      <c r="Z14" s="215">
        <f t="shared" si="0"/>
        <v>0.2740000309422612</v>
      </c>
      <c r="AA14" s="151">
        <v>6.244999885559082</v>
      </c>
      <c r="AB14" s="152" t="s">
        <v>97</v>
      </c>
      <c r="AC14" s="2">
        <v>12</v>
      </c>
      <c r="AD14" s="151">
        <v>-3.5269999504089355</v>
      </c>
      <c r="AE14" s="254" t="s">
        <v>98</v>
      </c>
      <c r="AF14" s="1"/>
    </row>
    <row r="15" spans="1:32" ht="11.25" customHeight="1">
      <c r="A15" s="216">
        <v>13</v>
      </c>
      <c r="B15" s="208">
        <v>-3.2330000400543213</v>
      </c>
      <c r="C15" s="208">
        <v>-1.3229999542236328</v>
      </c>
      <c r="D15" s="208">
        <v>-1.9739999771118164</v>
      </c>
      <c r="E15" s="208">
        <v>-2.246999979019165</v>
      </c>
      <c r="F15" s="208">
        <v>-2.572000026702881</v>
      </c>
      <c r="G15" s="208">
        <v>-2.1630001068115234</v>
      </c>
      <c r="H15" s="208">
        <v>-0.871999979019165</v>
      </c>
      <c r="I15" s="208">
        <v>0.671999990940094</v>
      </c>
      <c r="J15" s="208">
        <v>1.0509999990463257</v>
      </c>
      <c r="K15" s="208">
        <v>2.7230000495910645</v>
      </c>
      <c r="L15" s="208">
        <v>4.2789998054504395</v>
      </c>
      <c r="M15" s="208">
        <v>4.026000022888184</v>
      </c>
      <c r="N15" s="208">
        <v>3.868000030517578</v>
      </c>
      <c r="O15" s="208">
        <v>2.753000020980835</v>
      </c>
      <c r="P15" s="208">
        <v>0.6299999952316284</v>
      </c>
      <c r="Q15" s="208">
        <v>0.640999972820282</v>
      </c>
      <c r="R15" s="208">
        <v>0.5040000081062317</v>
      </c>
      <c r="S15" s="208">
        <v>-0.010999999940395355</v>
      </c>
      <c r="T15" s="208">
        <v>-0.2630000114440918</v>
      </c>
      <c r="U15" s="208">
        <v>-0.7139999866485596</v>
      </c>
      <c r="V15" s="208">
        <v>-1.1339999437332153</v>
      </c>
      <c r="W15" s="208">
        <v>-2.0899999141693115</v>
      </c>
      <c r="X15" s="208">
        <v>-1.9010000228881836</v>
      </c>
      <c r="Y15" s="208">
        <v>-1.5959999561309814</v>
      </c>
      <c r="Z15" s="215">
        <f t="shared" si="0"/>
        <v>-0.03941666676352421</v>
      </c>
      <c r="AA15" s="151">
        <v>5.8470001220703125</v>
      </c>
      <c r="AB15" s="152" t="s">
        <v>61</v>
      </c>
      <c r="AC15" s="2">
        <v>13</v>
      </c>
      <c r="AD15" s="151">
        <v>-3.2960000038146973</v>
      </c>
      <c r="AE15" s="254" t="s">
        <v>99</v>
      </c>
      <c r="AF15" s="1"/>
    </row>
    <row r="16" spans="1:32" ht="11.25" customHeight="1">
      <c r="A16" s="216">
        <v>14</v>
      </c>
      <c r="B16" s="208">
        <v>-1.7960000038146973</v>
      </c>
      <c r="C16" s="208">
        <v>-3.180999994277954</v>
      </c>
      <c r="D16" s="208">
        <v>-4.093999862670898</v>
      </c>
      <c r="E16" s="208">
        <v>-4.083000183105469</v>
      </c>
      <c r="F16" s="208">
        <v>-3.055000066757202</v>
      </c>
      <c r="G16" s="208">
        <v>-1.9539999961853027</v>
      </c>
      <c r="H16" s="208">
        <v>-2.447000026702881</v>
      </c>
      <c r="I16" s="208">
        <v>-0.1889999955892563</v>
      </c>
      <c r="J16" s="208">
        <v>2.049999952316284</v>
      </c>
      <c r="K16" s="208">
        <v>3.2269999980926514</v>
      </c>
      <c r="L16" s="208">
        <v>4.541999816894531</v>
      </c>
      <c r="M16" s="208">
        <v>4.931000232696533</v>
      </c>
      <c r="N16" s="208">
        <v>5.656000137329102</v>
      </c>
      <c r="O16" s="208">
        <v>4.034999847412109</v>
      </c>
      <c r="P16" s="208">
        <v>4.004000186920166</v>
      </c>
      <c r="Q16" s="208">
        <v>3.5199999809265137</v>
      </c>
      <c r="R16" s="208">
        <v>1.1339999437332153</v>
      </c>
      <c r="S16" s="208">
        <v>-1.2699999809265137</v>
      </c>
      <c r="T16" s="208">
        <v>-2.005000114440918</v>
      </c>
      <c r="U16" s="208">
        <v>-2.5929999351501465</v>
      </c>
      <c r="V16" s="208">
        <v>-2.3410000801086426</v>
      </c>
      <c r="W16" s="208">
        <v>-2.4149999618530273</v>
      </c>
      <c r="X16" s="208">
        <v>-2.372999906539917</v>
      </c>
      <c r="Y16" s="208">
        <v>-1.8380000591278076</v>
      </c>
      <c r="Z16" s="215">
        <f t="shared" si="0"/>
        <v>-0.10562500295539697</v>
      </c>
      <c r="AA16" s="151">
        <v>6.478000164031982</v>
      </c>
      <c r="AB16" s="152" t="s">
        <v>100</v>
      </c>
      <c r="AC16" s="2">
        <v>14</v>
      </c>
      <c r="AD16" s="151">
        <v>-4.5970001220703125</v>
      </c>
      <c r="AE16" s="254" t="s">
        <v>101</v>
      </c>
      <c r="AF16" s="1"/>
    </row>
    <row r="17" spans="1:32" ht="11.25" customHeight="1">
      <c r="A17" s="216">
        <v>15</v>
      </c>
      <c r="B17" s="208">
        <v>-2.372999906539917</v>
      </c>
      <c r="C17" s="208">
        <v>-1.9110000133514404</v>
      </c>
      <c r="D17" s="208">
        <v>-1.86899995803833</v>
      </c>
      <c r="E17" s="208">
        <v>-3.0869998931884766</v>
      </c>
      <c r="F17" s="208">
        <v>-3.9679999351501465</v>
      </c>
      <c r="G17" s="208">
        <v>-3.7060000896453857</v>
      </c>
      <c r="H17" s="208">
        <v>-3.6540000438690186</v>
      </c>
      <c r="I17" s="208">
        <v>0.609000027179718</v>
      </c>
      <c r="J17" s="208">
        <v>3.364000082015991</v>
      </c>
      <c r="K17" s="208">
        <v>5.015999794006348</v>
      </c>
      <c r="L17" s="208">
        <v>2.7119998931884766</v>
      </c>
      <c r="M17" s="208">
        <v>3.9010000228881836</v>
      </c>
      <c r="N17" s="208">
        <v>4.406000137329102</v>
      </c>
      <c r="O17" s="208">
        <v>4.330999851226807</v>
      </c>
      <c r="P17" s="208">
        <v>3.753000020980835</v>
      </c>
      <c r="Q17" s="208">
        <v>3.194999933242798</v>
      </c>
      <c r="R17" s="208">
        <v>2.196000099182129</v>
      </c>
      <c r="S17" s="208">
        <v>-0.4099999964237213</v>
      </c>
      <c r="T17" s="208">
        <v>-1.3650000095367432</v>
      </c>
      <c r="U17" s="208">
        <v>-0.671999990940094</v>
      </c>
      <c r="V17" s="208">
        <v>-2.4040000438690186</v>
      </c>
      <c r="W17" s="208">
        <v>-0.5360000133514404</v>
      </c>
      <c r="X17" s="208">
        <v>-0.9350000023841858</v>
      </c>
      <c r="Y17" s="208">
        <v>-2.562000036239624</v>
      </c>
      <c r="Z17" s="215">
        <f t="shared" si="0"/>
        <v>0.1679583303630352</v>
      </c>
      <c r="AA17" s="151">
        <v>5.5</v>
      </c>
      <c r="AB17" s="152" t="s">
        <v>102</v>
      </c>
      <c r="AC17" s="2">
        <v>15</v>
      </c>
      <c r="AD17" s="151">
        <v>-4.271999835968018</v>
      </c>
      <c r="AE17" s="254" t="s">
        <v>31</v>
      </c>
      <c r="AF17" s="1"/>
    </row>
    <row r="18" spans="1:32" ht="11.25" customHeight="1">
      <c r="A18" s="216">
        <v>16</v>
      </c>
      <c r="B18" s="208">
        <v>-3.4230000972747803</v>
      </c>
      <c r="C18" s="208">
        <v>-3.318000078201294</v>
      </c>
      <c r="D18" s="208">
        <v>-3.7799999713897705</v>
      </c>
      <c r="E18" s="208">
        <v>-4.251999855041504</v>
      </c>
      <c r="F18" s="208">
        <v>-3.9690001010894775</v>
      </c>
      <c r="G18" s="208">
        <v>-3.496999979019165</v>
      </c>
      <c r="H18" s="208">
        <v>-2.6989998817443848</v>
      </c>
      <c r="I18" s="208">
        <v>1.2300000190734863</v>
      </c>
      <c r="J18" s="208">
        <v>4.00600004196167</v>
      </c>
      <c r="K18" s="208">
        <v>5.385000228881836</v>
      </c>
      <c r="L18" s="208">
        <v>7.130000114440918</v>
      </c>
      <c r="M18" s="208">
        <v>8.520000457763672</v>
      </c>
      <c r="N18" s="208">
        <v>8.449999809265137</v>
      </c>
      <c r="O18" s="208">
        <v>7.659999847412109</v>
      </c>
      <c r="P18" s="208">
        <v>6.466000080108643</v>
      </c>
      <c r="Q18" s="208">
        <v>4.560999870300293</v>
      </c>
      <c r="R18" s="208">
        <v>2.4579999446868896</v>
      </c>
      <c r="S18" s="208">
        <v>1.281999945640564</v>
      </c>
      <c r="T18" s="208">
        <v>0.5569999814033508</v>
      </c>
      <c r="U18" s="208">
        <v>0.3889999985694885</v>
      </c>
      <c r="V18" s="208">
        <v>0.4729999899864197</v>
      </c>
      <c r="W18" s="208">
        <v>0.3889999985694885</v>
      </c>
      <c r="X18" s="208">
        <v>0.9559999704360962</v>
      </c>
      <c r="Y18" s="208">
        <v>1.3660000562667847</v>
      </c>
      <c r="Z18" s="215">
        <f t="shared" si="0"/>
        <v>1.514166682958603</v>
      </c>
      <c r="AA18" s="151">
        <v>9.220000267028809</v>
      </c>
      <c r="AB18" s="152" t="s">
        <v>55</v>
      </c>
      <c r="AC18" s="2">
        <v>16</v>
      </c>
      <c r="AD18" s="151">
        <v>-4.324999809265137</v>
      </c>
      <c r="AE18" s="254" t="s">
        <v>103</v>
      </c>
      <c r="AF18" s="1"/>
    </row>
    <row r="19" spans="1:32" ht="11.25" customHeight="1">
      <c r="A19" s="216">
        <v>17</v>
      </c>
      <c r="B19" s="208">
        <v>1.1349999904632568</v>
      </c>
      <c r="C19" s="208">
        <v>1.1660000085830688</v>
      </c>
      <c r="D19" s="208">
        <v>0.6620000004768372</v>
      </c>
      <c r="E19" s="208">
        <v>1.093000054359436</v>
      </c>
      <c r="F19" s="208">
        <v>1.659999966621399</v>
      </c>
      <c r="G19" s="208">
        <v>1.9129999876022339</v>
      </c>
      <c r="H19" s="208">
        <v>1.534000039100647</v>
      </c>
      <c r="I19" s="208">
        <v>4.626999855041504</v>
      </c>
      <c r="J19" s="208">
        <v>8.359999656677246</v>
      </c>
      <c r="K19" s="208">
        <v>8.390000343322754</v>
      </c>
      <c r="L19" s="208">
        <v>8.619999885559082</v>
      </c>
      <c r="M19" s="208">
        <v>8.239999771118164</v>
      </c>
      <c r="N19" s="208">
        <v>8.170000076293945</v>
      </c>
      <c r="O19" s="208">
        <v>8.180000305175781</v>
      </c>
      <c r="P19" s="208">
        <v>7.880000114440918</v>
      </c>
      <c r="Q19" s="208">
        <v>7.179999828338623</v>
      </c>
      <c r="R19" s="208">
        <v>5.804999828338623</v>
      </c>
      <c r="S19" s="208">
        <v>5.267000198364258</v>
      </c>
      <c r="T19" s="208">
        <v>4.636000156402588</v>
      </c>
      <c r="U19" s="208">
        <v>3.994999885559082</v>
      </c>
      <c r="V19" s="208">
        <v>3.9000000953674316</v>
      </c>
      <c r="W19" s="208">
        <v>3.8580000400543213</v>
      </c>
      <c r="X19" s="208">
        <v>3.941999912261963</v>
      </c>
      <c r="Y19" s="208">
        <v>3.742000102996826</v>
      </c>
      <c r="Z19" s="215">
        <f t="shared" si="0"/>
        <v>4.7481250042716665</v>
      </c>
      <c r="AA19" s="151">
        <v>8.8100004196167</v>
      </c>
      <c r="AB19" s="152" t="s">
        <v>104</v>
      </c>
      <c r="AC19" s="2">
        <v>17</v>
      </c>
      <c r="AD19" s="151">
        <v>0.4729999899864197</v>
      </c>
      <c r="AE19" s="254" t="s">
        <v>105</v>
      </c>
      <c r="AF19" s="1"/>
    </row>
    <row r="20" spans="1:32" ht="11.25" customHeight="1">
      <c r="A20" s="216">
        <v>18</v>
      </c>
      <c r="B20" s="208">
        <v>3.6579999923706055</v>
      </c>
      <c r="C20" s="208">
        <v>1.659999966621399</v>
      </c>
      <c r="D20" s="208">
        <v>1.093000054359436</v>
      </c>
      <c r="E20" s="208">
        <v>1.0609999895095825</v>
      </c>
      <c r="F20" s="208">
        <v>0.4099999964237213</v>
      </c>
      <c r="G20" s="208">
        <v>-0.06300000101327896</v>
      </c>
      <c r="H20" s="208">
        <v>0.5569999814033508</v>
      </c>
      <c r="I20" s="208">
        <v>4.669000148773193</v>
      </c>
      <c r="J20" s="208">
        <v>9.0600004196167</v>
      </c>
      <c r="K20" s="208">
        <v>10.479999542236328</v>
      </c>
      <c r="L20" s="208">
        <v>11.020000457763672</v>
      </c>
      <c r="M20" s="208">
        <v>7.559999942779541</v>
      </c>
      <c r="N20" s="208">
        <v>7.519999980926514</v>
      </c>
      <c r="O20" s="208">
        <v>6.413000106811523</v>
      </c>
      <c r="P20" s="208">
        <v>5.685999870300293</v>
      </c>
      <c r="Q20" s="208">
        <v>4.046000003814697</v>
      </c>
      <c r="R20" s="208">
        <v>2.994999885559082</v>
      </c>
      <c r="S20" s="208">
        <v>1.2920000553131104</v>
      </c>
      <c r="T20" s="208">
        <v>0.4830000102519989</v>
      </c>
      <c r="U20" s="208">
        <v>-0.1469999998807907</v>
      </c>
      <c r="V20" s="208">
        <v>-0.7459999918937683</v>
      </c>
      <c r="W20" s="208">
        <v>-0.871999979019165</v>
      </c>
      <c r="X20" s="208">
        <v>-1.1759999990463257</v>
      </c>
      <c r="Y20" s="208">
        <v>-1.0609999895095825</v>
      </c>
      <c r="Z20" s="215">
        <f t="shared" si="0"/>
        <v>3.1499166851863265</v>
      </c>
      <c r="AA20" s="151">
        <v>11.170000076293945</v>
      </c>
      <c r="AB20" s="152" t="s">
        <v>106</v>
      </c>
      <c r="AC20" s="2">
        <v>18</v>
      </c>
      <c r="AD20" s="151">
        <v>-1.25</v>
      </c>
      <c r="AE20" s="254" t="s">
        <v>107</v>
      </c>
      <c r="AF20" s="1"/>
    </row>
    <row r="21" spans="1:32" ht="11.25" customHeight="1">
      <c r="A21" s="216">
        <v>19</v>
      </c>
      <c r="B21" s="208">
        <v>-1.5119999647140503</v>
      </c>
      <c r="C21" s="208">
        <v>-2.928999900817871</v>
      </c>
      <c r="D21" s="208">
        <v>-1.9950000047683716</v>
      </c>
      <c r="E21" s="208">
        <v>-3.065000057220459</v>
      </c>
      <c r="F21" s="208">
        <v>-2.6040000915527344</v>
      </c>
      <c r="G21" s="208">
        <v>-2.184000015258789</v>
      </c>
      <c r="H21" s="208">
        <v>-2.131999969482422</v>
      </c>
      <c r="I21" s="208">
        <v>-0.17900000512599945</v>
      </c>
      <c r="J21" s="208">
        <v>2.239000082015991</v>
      </c>
      <c r="K21" s="208">
        <v>4.783999919891357</v>
      </c>
      <c r="L21" s="208">
        <v>5.383999824523926</v>
      </c>
      <c r="M21" s="208">
        <v>6.414000034332275</v>
      </c>
      <c r="N21" s="208">
        <v>6.98199987411499</v>
      </c>
      <c r="O21" s="208">
        <v>7.170000076293945</v>
      </c>
      <c r="P21" s="208">
        <v>6.538000106811523</v>
      </c>
      <c r="Q21" s="208">
        <v>6.181000232696533</v>
      </c>
      <c r="R21" s="208">
        <v>5.443999767303467</v>
      </c>
      <c r="S21" s="208">
        <v>3.9619998931884766</v>
      </c>
      <c r="T21" s="208">
        <v>2.7109999656677246</v>
      </c>
      <c r="U21" s="208">
        <v>1.0190000534057617</v>
      </c>
      <c r="V21" s="208">
        <v>-0.5879999995231628</v>
      </c>
      <c r="W21" s="208">
        <v>-0.902999997138977</v>
      </c>
      <c r="X21" s="208">
        <v>0.9449999928474426</v>
      </c>
      <c r="Y21" s="208">
        <v>1.0720000267028809</v>
      </c>
      <c r="Z21" s="215">
        <f t="shared" si="0"/>
        <v>1.7814166601747274</v>
      </c>
      <c r="AA21" s="151">
        <v>7.889999866485596</v>
      </c>
      <c r="AB21" s="152" t="s">
        <v>108</v>
      </c>
      <c r="AC21" s="2">
        <v>19</v>
      </c>
      <c r="AD21" s="151">
        <v>-3.5799999237060547</v>
      </c>
      <c r="AE21" s="254" t="s">
        <v>89</v>
      </c>
      <c r="AF21" s="1"/>
    </row>
    <row r="22" spans="1:32" ht="11.25" customHeight="1">
      <c r="A22" s="224">
        <v>20</v>
      </c>
      <c r="B22" s="210">
        <v>0.8090000152587891</v>
      </c>
      <c r="C22" s="210">
        <v>1.0190000534057617</v>
      </c>
      <c r="D22" s="210">
        <v>1.2610000371932983</v>
      </c>
      <c r="E22" s="210">
        <v>0.5669999718666077</v>
      </c>
      <c r="F22" s="210">
        <v>-0.8930000066757202</v>
      </c>
      <c r="G22" s="210">
        <v>-2.0160000324249268</v>
      </c>
      <c r="H22" s="210">
        <v>-1.6699999570846558</v>
      </c>
      <c r="I22" s="210">
        <v>3.615999937057495</v>
      </c>
      <c r="J22" s="210">
        <v>5.742000102996826</v>
      </c>
      <c r="K22" s="210">
        <v>7.150000095367432</v>
      </c>
      <c r="L22" s="210">
        <v>10.34000015258789</v>
      </c>
      <c r="M22" s="210">
        <v>10.850000381469727</v>
      </c>
      <c r="N22" s="210">
        <v>10.680000305175781</v>
      </c>
      <c r="O22" s="210">
        <v>10</v>
      </c>
      <c r="P22" s="210">
        <v>8.9399995803833</v>
      </c>
      <c r="Q22" s="210">
        <v>8.270000457763672</v>
      </c>
      <c r="R22" s="210">
        <v>5.0229997634887695</v>
      </c>
      <c r="S22" s="210">
        <v>2.6579999923706055</v>
      </c>
      <c r="T22" s="210">
        <v>1.996000051498413</v>
      </c>
      <c r="U22" s="210">
        <v>1.2389999628067017</v>
      </c>
      <c r="V22" s="210">
        <v>0.8299999833106995</v>
      </c>
      <c r="W22" s="210">
        <v>0.3779999911785126</v>
      </c>
      <c r="X22" s="210">
        <v>-0.010999999940395355</v>
      </c>
      <c r="Y22" s="210">
        <v>0.1889999955892563</v>
      </c>
      <c r="Z22" s="225">
        <f t="shared" si="0"/>
        <v>3.623625034776827</v>
      </c>
      <c r="AA22" s="157">
        <v>11.720000267028809</v>
      </c>
      <c r="AB22" s="211" t="s">
        <v>109</v>
      </c>
      <c r="AC22" s="212">
        <v>20</v>
      </c>
      <c r="AD22" s="157">
        <v>-2.319999933242798</v>
      </c>
      <c r="AE22" s="255" t="s">
        <v>38</v>
      </c>
      <c r="AF22" s="1"/>
    </row>
    <row r="23" spans="1:32" ht="11.25" customHeight="1">
      <c r="A23" s="216">
        <v>21</v>
      </c>
      <c r="B23" s="208">
        <v>0.4099999964237213</v>
      </c>
      <c r="C23" s="208">
        <v>0.4620000123977661</v>
      </c>
      <c r="D23" s="208">
        <v>0.22100000083446503</v>
      </c>
      <c r="E23" s="208">
        <v>0.8930000066757202</v>
      </c>
      <c r="F23" s="208">
        <v>0.22100000083446503</v>
      </c>
      <c r="G23" s="208">
        <v>0.27300000190734863</v>
      </c>
      <c r="H23" s="208">
        <v>0.6299999952316284</v>
      </c>
      <c r="I23" s="208">
        <v>5.057000160217285</v>
      </c>
      <c r="J23" s="208">
        <v>9.989999771118164</v>
      </c>
      <c r="K23" s="208">
        <v>11.770000457763672</v>
      </c>
      <c r="L23" s="208">
        <v>11.65999984741211</v>
      </c>
      <c r="M23" s="208">
        <v>11.770000457763672</v>
      </c>
      <c r="N23" s="208">
        <v>12.460000038146973</v>
      </c>
      <c r="O23" s="208">
        <v>11.270000457763672</v>
      </c>
      <c r="P23" s="208">
        <v>9.920000076293945</v>
      </c>
      <c r="Q23" s="208">
        <v>9.270000457763672</v>
      </c>
      <c r="R23" s="208">
        <v>6.232999801635742</v>
      </c>
      <c r="S23" s="208">
        <v>5.369999885559082</v>
      </c>
      <c r="T23" s="208">
        <v>5.644000053405762</v>
      </c>
      <c r="U23" s="208">
        <v>5.664999961853027</v>
      </c>
      <c r="V23" s="208">
        <v>5.676000118255615</v>
      </c>
      <c r="W23" s="208">
        <v>6.10699987411499</v>
      </c>
      <c r="X23" s="208">
        <v>6.275000095367432</v>
      </c>
      <c r="Y23" s="208">
        <v>6.232999801635742</v>
      </c>
      <c r="Z23" s="215">
        <f t="shared" si="0"/>
        <v>5.978333388765653</v>
      </c>
      <c r="AA23" s="151">
        <v>13.09000015258789</v>
      </c>
      <c r="AB23" s="152" t="s">
        <v>110</v>
      </c>
      <c r="AC23" s="2">
        <v>21</v>
      </c>
      <c r="AD23" s="151">
        <v>-0.34700000286102295</v>
      </c>
      <c r="AE23" s="254" t="s">
        <v>111</v>
      </c>
      <c r="AF23" s="1"/>
    </row>
    <row r="24" spans="1:32" ht="11.25" customHeight="1">
      <c r="A24" s="216">
        <v>22</v>
      </c>
      <c r="B24" s="208">
        <v>6.054999828338623</v>
      </c>
      <c r="C24" s="208">
        <v>6.127999782562256</v>
      </c>
      <c r="D24" s="208">
        <v>5.769999980926514</v>
      </c>
      <c r="E24" s="208">
        <v>5.697000026702881</v>
      </c>
      <c r="F24" s="208">
        <v>5.413000106811523</v>
      </c>
      <c r="G24" s="208">
        <v>4.372000217437744</v>
      </c>
      <c r="H24" s="208">
        <v>3.9509999752044678</v>
      </c>
      <c r="I24" s="208">
        <v>8.109999656677246</v>
      </c>
      <c r="J24" s="208">
        <v>11.760000228881836</v>
      </c>
      <c r="K24" s="208">
        <v>12.039999961853027</v>
      </c>
      <c r="L24" s="208">
        <v>14.390000343322754</v>
      </c>
      <c r="M24" s="208">
        <v>16.639999389648438</v>
      </c>
      <c r="N24" s="208">
        <v>12.420000076293945</v>
      </c>
      <c r="O24" s="208">
        <v>12.479999542236328</v>
      </c>
      <c r="P24" s="208">
        <v>11.010000228881836</v>
      </c>
      <c r="Q24" s="208">
        <v>9.239999771118164</v>
      </c>
      <c r="R24" s="208">
        <v>7.230000019073486</v>
      </c>
      <c r="S24" s="208">
        <v>5.590000152587891</v>
      </c>
      <c r="T24" s="208">
        <v>4.443999767303467</v>
      </c>
      <c r="U24" s="208">
        <v>3.624000072479248</v>
      </c>
      <c r="V24" s="208">
        <v>4.10699987411499</v>
      </c>
      <c r="W24" s="208">
        <v>5.117000102996826</v>
      </c>
      <c r="X24" s="208">
        <v>6.916999816894531</v>
      </c>
      <c r="Y24" s="208">
        <v>6.538000106811523</v>
      </c>
      <c r="Z24" s="215">
        <f t="shared" si="0"/>
        <v>7.876791626214981</v>
      </c>
      <c r="AA24" s="151">
        <v>16.93000030517578</v>
      </c>
      <c r="AB24" s="152" t="s">
        <v>112</v>
      </c>
      <c r="AC24" s="2">
        <v>22</v>
      </c>
      <c r="AD24" s="151">
        <v>3.4549999237060547</v>
      </c>
      <c r="AE24" s="254" t="s">
        <v>113</v>
      </c>
      <c r="AF24" s="1"/>
    </row>
    <row r="25" spans="1:32" ht="11.25" customHeight="1">
      <c r="A25" s="216">
        <v>23</v>
      </c>
      <c r="B25" s="208">
        <v>4.033999919891357</v>
      </c>
      <c r="C25" s="208">
        <v>3.813999891281128</v>
      </c>
      <c r="D25" s="208">
        <v>3.7720000743865967</v>
      </c>
      <c r="E25" s="208">
        <v>4.2870001792907715</v>
      </c>
      <c r="F25" s="208">
        <v>4.265999794006348</v>
      </c>
      <c r="G25" s="208">
        <v>3.8559999465942383</v>
      </c>
      <c r="H25" s="208">
        <v>3.750999927520752</v>
      </c>
      <c r="I25" s="208">
        <v>5.559999942779541</v>
      </c>
      <c r="J25" s="208">
        <v>6.728000164031982</v>
      </c>
      <c r="K25" s="208">
        <v>8.4399995803833</v>
      </c>
      <c r="L25" s="208">
        <v>10.079999923706055</v>
      </c>
      <c r="M25" s="208">
        <v>10.680000305175781</v>
      </c>
      <c r="N25" s="208">
        <v>11.270000457763672</v>
      </c>
      <c r="O25" s="208">
        <v>8.510000228881836</v>
      </c>
      <c r="P25" s="208">
        <v>7.199999809265137</v>
      </c>
      <c r="Q25" s="208">
        <v>6.75600004196167</v>
      </c>
      <c r="R25" s="208">
        <v>4.821000099182129</v>
      </c>
      <c r="S25" s="208">
        <v>3.38100004196167</v>
      </c>
      <c r="T25" s="208">
        <v>2.4679999351501465</v>
      </c>
      <c r="U25" s="208">
        <v>4.202000141143799</v>
      </c>
      <c r="V25" s="208">
        <v>4.348999977111816</v>
      </c>
      <c r="W25" s="208">
        <v>4.276000022888184</v>
      </c>
      <c r="X25" s="208">
        <v>4.181000232696533</v>
      </c>
      <c r="Y25" s="208">
        <v>4.001999855041504</v>
      </c>
      <c r="Z25" s="215">
        <f t="shared" si="0"/>
        <v>5.611833353837331</v>
      </c>
      <c r="AA25" s="151">
        <v>11.619999885559082</v>
      </c>
      <c r="AB25" s="152" t="s">
        <v>114</v>
      </c>
      <c r="AC25" s="2">
        <v>23</v>
      </c>
      <c r="AD25" s="151">
        <v>2.068000078201294</v>
      </c>
      <c r="AE25" s="254" t="s">
        <v>115</v>
      </c>
      <c r="AF25" s="1"/>
    </row>
    <row r="26" spans="1:32" ht="11.25" customHeight="1">
      <c r="A26" s="216">
        <v>24</v>
      </c>
      <c r="B26" s="208">
        <v>3.9079999923706055</v>
      </c>
      <c r="C26" s="208">
        <v>3.7920000553131104</v>
      </c>
      <c r="D26" s="208">
        <v>3.614000082015991</v>
      </c>
      <c r="E26" s="208">
        <v>3.4240000247955322</v>
      </c>
      <c r="F26" s="208">
        <v>2.321000099182129</v>
      </c>
      <c r="G26" s="208">
        <v>1.628000020980835</v>
      </c>
      <c r="H26" s="208">
        <v>0.609000027179718</v>
      </c>
      <c r="I26" s="208">
        <v>3.7720000743865967</v>
      </c>
      <c r="J26" s="208">
        <v>6.611999988555908</v>
      </c>
      <c r="K26" s="208">
        <v>7.570000171661377</v>
      </c>
      <c r="L26" s="208">
        <v>8.640000343322754</v>
      </c>
      <c r="M26" s="208">
        <v>9.199999809265137</v>
      </c>
      <c r="N26" s="208">
        <v>9.609999656677246</v>
      </c>
      <c r="O26" s="208">
        <v>9.40999984741211</v>
      </c>
      <c r="P26" s="208">
        <v>7.960000038146973</v>
      </c>
      <c r="Q26" s="208">
        <v>4.379000186920166</v>
      </c>
      <c r="R26" s="208">
        <v>2.9609999656677246</v>
      </c>
      <c r="S26" s="208">
        <v>2.4149999618530273</v>
      </c>
      <c r="T26" s="208">
        <v>1.9420000314712524</v>
      </c>
      <c r="U26" s="208">
        <v>1.6690000295639038</v>
      </c>
      <c r="V26" s="208">
        <v>1.5750000476837158</v>
      </c>
      <c r="W26" s="208">
        <v>-0.08399999886751175</v>
      </c>
      <c r="X26" s="208">
        <v>0.5879999995231628</v>
      </c>
      <c r="Y26" s="208">
        <v>0.671999990940094</v>
      </c>
      <c r="Z26" s="215">
        <f t="shared" si="0"/>
        <v>4.091125018584232</v>
      </c>
      <c r="AA26" s="151">
        <v>10.699999809265137</v>
      </c>
      <c r="AB26" s="152" t="s">
        <v>116</v>
      </c>
      <c r="AC26" s="2">
        <v>24</v>
      </c>
      <c r="AD26" s="151">
        <v>-1.0490000247955322</v>
      </c>
      <c r="AE26" s="254" t="s">
        <v>117</v>
      </c>
      <c r="AF26" s="1"/>
    </row>
    <row r="27" spans="1:32" ht="11.25" customHeight="1">
      <c r="A27" s="216">
        <v>25</v>
      </c>
      <c r="B27" s="208">
        <v>0.7239999771118164</v>
      </c>
      <c r="C27" s="208">
        <v>0.5770000219345093</v>
      </c>
      <c r="D27" s="208">
        <v>0.020999999716877937</v>
      </c>
      <c r="E27" s="208">
        <v>-0.19900000095367432</v>
      </c>
      <c r="F27" s="208">
        <v>-0.5770000219345093</v>
      </c>
      <c r="G27" s="208">
        <v>-0.8289999961853027</v>
      </c>
      <c r="H27" s="208">
        <v>-0.25200000405311584</v>
      </c>
      <c r="I27" s="208">
        <v>2.2060000896453857</v>
      </c>
      <c r="J27" s="208">
        <v>4.171000003814697</v>
      </c>
      <c r="K27" s="208">
        <v>5.927999973297119</v>
      </c>
      <c r="L27" s="208">
        <v>7.5</v>
      </c>
      <c r="M27" s="208">
        <v>6.181000232696533</v>
      </c>
      <c r="N27" s="208">
        <v>5.9070000648498535</v>
      </c>
      <c r="O27" s="208">
        <v>4.96999979019165</v>
      </c>
      <c r="P27" s="208">
        <v>3.875999927520752</v>
      </c>
      <c r="Q27" s="208">
        <v>3.6029999256134033</v>
      </c>
      <c r="R27" s="208">
        <v>2.236999988555908</v>
      </c>
      <c r="S27" s="208">
        <v>0.47200000286102295</v>
      </c>
      <c r="T27" s="208">
        <v>-0.671999990940094</v>
      </c>
      <c r="U27" s="208">
        <v>-0.8920000195503235</v>
      </c>
      <c r="V27" s="208">
        <v>-0.7870000004768372</v>
      </c>
      <c r="W27" s="208">
        <v>-0.8920000195503235</v>
      </c>
      <c r="X27" s="208">
        <v>-0.7450000047683716</v>
      </c>
      <c r="Y27" s="208">
        <v>0.5559999942779541</v>
      </c>
      <c r="Z27" s="215">
        <f t="shared" si="0"/>
        <v>1.795166663903122</v>
      </c>
      <c r="AA27" s="151">
        <v>8.329999923706055</v>
      </c>
      <c r="AB27" s="152" t="s">
        <v>118</v>
      </c>
      <c r="AC27" s="2">
        <v>25</v>
      </c>
      <c r="AD27" s="151">
        <v>-1.0390000343322754</v>
      </c>
      <c r="AE27" s="254" t="s">
        <v>119</v>
      </c>
      <c r="AF27" s="1"/>
    </row>
    <row r="28" spans="1:32" ht="11.25" customHeight="1">
      <c r="A28" s="216">
        <v>26</v>
      </c>
      <c r="B28" s="208">
        <v>1.3229999542236328</v>
      </c>
      <c r="C28" s="208">
        <v>2.2899999618530273</v>
      </c>
      <c r="D28" s="208">
        <v>2.4049999713897705</v>
      </c>
      <c r="E28" s="208">
        <v>2.930999994277954</v>
      </c>
      <c r="F28" s="208">
        <v>3.046999931335449</v>
      </c>
      <c r="G28" s="208">
        <v>3.2249999046325684</v>
      </c>
      <c r="H28" s="208">
        <v>3.7820000648498535</v>
      </c>
      <c r="I28" s="208">
        <v>5.9070000648498535</v>
      </c>
      <c r="J28" s="208">
        <v>8.039999961853027</v>
      </c>
      <c r="K28" s="208">
        <v>8.630000114440918</v>
      </c>
      <c r="L28" s="208">
        <v>9.220000267028809</v>
      </c>
      <c r="M28" s="208">
        <v>9.149999618530273</v>
      </c>
      <c r="N28" s="208">
        <v>9.930000305175781</v>
      </c>
      <c r="O28" s="208">
        <v>9.100000381469727</v>
      </c>
      <c r="P28" s="208">
        <v>8</v>
      </c>
      <c r="Q28" s="208">
        <v>7.96999979019165</v>
      </c>
      <c r="R28" s="208">
        <v>7.199999809265137</v>
      </c>
      <c r="S28" s="208">
        <v>6.336999893188477</v>
      </c>
      <c r="T28" s="208">
        <v>6.13700008392334</v>
      </c>
      <c r="U28" s="208">
        <v>5.36899995803833</v>
      </c>
      <c r="V28" s="208">
        <v>5.01200008392334</v>
      </c>
      <c r="W28" s="208">
        <v>6.074999809265137</v>
      </c>
      <c r="X28" s="208">
        <v>6.348999977111816</v>
      </c>
      <c r="Y28" s="208">
        <v>5.433000087738037</v>
      </c>
      <c r="Z28" s="215">
        <f t="shared" si="0"/>
        <v>5.952583332856496</v>
      </c>
      <c r="AA28" s="151">
        <v>10.6899995803833</v>
      </c>
      <c r="AB28" s="152" t="s">
        <v>120</v>
      </c>
      <c r="AC28" s="2">
        <v>26</v>
      </c>
      <c r="AD28" s="151">
        <v>0.5559999942779541</v>
      </c>
      <c r="AE28" s="254" t="s">
        <v>48</v>
      </c>
      <c r="AF28" s="1"/>
    </row>
    <row r="29" spans="1:32" ht="11.25" customHeight="1">
      <c r="A29" s="216">
        <v>27</v>
      </c>
      <c r="B29" s="208">
        <v>4.770999908447266</v>
      </c>
      <c r="C29" s="208">
        <v>3.1619999408721924</v>
      </c>
      <c r="D29" s="208">
        <v>3.6559998989105225</v>
      </c>
      <c r="E29" s="208">
        <v>4.107999801635742</v>
      </c>
      <c r="F29" s="208">
        <v>3.2669999599456787</v>
      </c>
      <c r="G29" s="208">
        <v>2.247999906539917</v>
      </c>
      <c r="H29" s="208">
        <v>3.687999963760376</v>
      </c>
      <c r="I29" s="208">
        <v>5.886000156402588</v>
      </c>
      <c r="J29" s="208">
        <v>7.349999904632568</v>
      </c>
      <c r="K29" s="208">
        <v>7.71999979019165</v>
      </c>
      <c r="L29" s="208">
        <v>9.260000228881836</v>
      </c>
      <c r="M29" s="208">
        <v>9.1899995803833</v>
      </c>
      <c r="N29" s="208">
        <v>8.989999771118164</v>
      </c>
      <c r="O29" s="208">
        <v>8.15999984741211</v>
      </c>
      <c r="P29" s="208">
        <v>8.369999885559082</v>
      </c>
      <c r="Q29" s="208">
        <v>7.610000133514404</v>
      </c>
      <c r="R29" s="208">
        <v>7.170000076293945</v>
      </c>
      <c r="S29" s="208">
        <v>6.558000087738037</v>
      </c>
      <c r="T29" s="208">
        <v>5.179999828338623</v>
      </c>
      <c r="U29" s="208">
        <v>5.327000141143799</v>
      </c>
      <c r="V29" s="208">
        <v>4.73799991607666</v>
      </c>
      <c r="W29" s="208">
        <v>4.611999988555908</v>
      </c>
      <c r="X29" s="208">
        <v>4.632999897003174</v>
      </c>
      <c r="Y29" s="208">
        <v>5.506999969482422</v>
      </c>
      <c r="Z29" s="215">
        <f t="shared" si="0"/>
        <v>5.881708274284999</v>
      </c>
      <c r="AA29" s="151">
        <v>10.279999732971191</v>
      </c>
      <c r="AB29" s="152" t="s">
        <v>121</v>
      </c>
      <c r="AC29" s="2">
        <v>27</v>
      </c>
      <c r="AD29" s="151">
        <v>2.0999999046325684</v>
      </c>
      <c r="AE29" s="254" t="s">
        <v>122</v>
      </c>
      <c r="AF29" s="1"/>
    </row>
    <row r="30" spans="1:32" ht="11.25" customHeight="1">
      <c r="A30" s="216">
        <v>28</v>
      </c>
      <c r="B30" s="208">
        <v>5.938000202178955</v>
      </c>
      <c r="C30" s="208">
        <v>5.916999816894531</v>
      </c>
      <c r="D30" s="208">
        <v>5.758999824523926</v>
      </c>
      <c r="E30" s="208">
        <v>5.833000183105469</v>
      </c>
      <c r="F30" s="208">
        <v>5.916999816894531</v>
      </c>
      <c r="G30" s="208">
        <v>5.948999881744385</v>
      </c>
      <c r="H30" s="208">
        <v>6.421999931335449</v>
      </c>
      <c r="I30" s="208">
        <v>6.895999908447266</v>
      </c>
      <c r="J30" s="208">
        <v>7.090000152587891</v>
      </c>
      <c r="K30" s="208">
        <v>6.895999908447266</v>
      </c>
      <c r="L30" s="208">
        <v>7.039999961853027</v>
      </c>
      <c r="M30" s="208">
        <v>7.150000095367432</v>
      </c>
      <c r="N30" s="208">
        <v>7.420000076293945</v>
      </c>
      <c r="O30" s="208">
        <v>8.069999694824219</v>
      </c>
      <c r="P30" s="208">
        <v>8.369999885559082</v>
      </c>
      <c r="Q30" s="208">
        <v>8.180000305175781</v>
      </c>
      <c r="R30" s="208">
        <v>8.109999656677246</v>
      </c>
      <c r="S30" s="208">
        <v>7.849999904632568</v>
      </c>
      <c r="T30" s="208">
        <v>7.659999847412109</v>
      </c>
      <c r="U30" s="208">
        <v>7.440000057220459</v>
      </c>
      <c r="V30" s="208">
        <v>7.519999980926514</v>
      </c>
      <c r="W30" s="208">
        <v>7.599999904632568</v>
      </c>
      <c r="X30" s="208">
        <v>7.460000038146973</v>
      </c>
      <c r="Y30" s="208">
        <v>7.199999809265137</v>
      </c>
      <c r="Z30" s="215">
        <f t="shared" si="0"/>
        <v>7.070291618506114</v>
      </c>
      <c r="AA30" s="151">
        <v>8.5</v>
      </c>
      <c r="AB30" s="152" t="s">
        <v>123</v>
      </c>
      <c r="AC30" s="2">
        <v>28</v>
      </c>
      <c r="AD30" s="151">
        <v>5.442999839782715</v>
      </c>
      <c r="AE30" s="254" t="s">
        <v>48</v>
      </c>
      <c r="AF30" s="1"/>
    </row>
    <row r="31" spans="1:32" ht="11.25" customHeight="1">
      <c r="A31" s="216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15"/>
      <c r="AA31" s="151"/>
      <c r="AB31" s="152"/>
      <c r="AC31" s="2"/>
      <c r="AD31" s="151"/>
      <c r="AE31" s="254"/>
      <c r="AF31" s="1"/>
    </row>
    <row r="32" spans="1:32" ht="11.25" customHeight="1">
      <c r="A32" s="216">
        <v>30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15"/>
      <c r="AA32" s="151"/>
      <c r="AB32" s="152"/>
      <c r="AC32" s="2"/>
      <c r="AD32" s="151"/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1.0858214156968253</v>
      </c>
      <c r="C34" s="218">
        <f t="shared" si="1"/>
        <v>1.0616428405046463</v>
      </c>
      <c r="D34" s="218">
        <f t="shared" si="1"/>
        <v>0.6631071562878788</v>
      </c>
      <c r="E34" s="218">
        <f t="shared" si="1"/>
        <v>0.5799642982227462</v>
      </c>
      <c r="F34" s="218">
        <f t="shared" si="1"/>
        <v>0.38110712223819326</v>
      </c>
      <c r="G34" s="218">
        <f t="shared" si="1"/>
        <v>0.1449999859822648</v>
      </c>
      <c r="H34" s="218">
        <f t="shared" si="1"/>
        <v>0.40707144673381535</v>
      </c>
      <c r="I34" s="218">
        <f t="shared" si="1"/>
        <v>3.0695714405072585</v>
      </c>
      <c r="J34" s="218">
        <f t="shared" si="1"/>
        <v>5.293500023228781</v>
      </c>
      <c r="K34" s="218">
        <f t="shared" si="1"/>
        <v>6.470999990190778</v>
      </c>
      <c r="L34" s="218">
        <f t="shared" si="1"/>
        <v>7.395071440509388</v>
      </c>
      <c r="M34" s="218">
        <f t="shared" si="1"/>
        <v>7.619928572859083</v>
      </c>
      <c r="N34" s="218">
        <f t="shared" si="1"/>
        <v>7.563214344637735</v>
      </c>
      <c r="O34" s="218">
        <f t="shared" si="1"/>
        <v>6.936964298997607</v>
      </c>
      <c r="P34" s="218">
        <f t="shared" si="1"/>
        <v>6.207107148000172</v>
      </c>
      <c r="Q34" s="218">
        <f t="shared" si="1"/>
        <v>5.318750021713121</v>
      </c>
      <c r="R34" s="218">
        <f>AVERAGE(R3:R33)</f>
        <v>3.7763928393168107</v>
      </c>
      <c r="S34" s="218">
        <f aca="true" t="shared" si="2" ref="S34:Y34">AVERAGE(S3:S33)</f>
        <v>2.6358571401132003</v>
      </c>
      <c r="T34" s="218">
        <f t="shared" si="2"/>
        <v>1.9589285515248775</v>
      </c>
      <c r="U34" s="218">
        <f t="shared" si="2"/>
        <v>1.7086785749000097</v>
      </c>
      <c r="V34" s="218">
        <f t="shared" si="2"/>
        <v>1.493892872972148</v>
      </c>
      <c r="W34" s="218">
        <f t="shared" si="2"/>
        <v>1.459749991872481</v>
      </c>
      <c r="X34" s="218">
        <f t="shared" si="2"/>
        <v>1.6236428514655148</v>
      </c>
      <c r="Y34" s="218">
        <f t="shared" si="2"/>
        <v>1.5822857115417719</v>
      </c>
      <c r="Z34" s="218">
        <f>AVERAGE(B3:Y33)</f>
        <v>3.1849270866673796</v>
      </c>
      <c r="AA34" s="219">
        <f>(AVERAGE(最高))</f>
        <v>8.878250053950719</v>
      </c>
      <c r="AB34" s="220"/>
      <c r="AC34" s="221"/>
      <c r="AD34" s="219">
        <f>(AVERAGE(最低))</f>
        <v>-1.1025714320795876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4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19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16.93000030517578</v>
      </c>
      <c r="C46" s="3">
        <v>22</v>
      </c>
      <c r="D46" s="159" t="s">
        <v>112</v>
      </c>
      <c r="E46" s="198"/>
      <c r="F46" s="156"/>
      <c r="G46" s="157">
        <f>MIN(最低)</f>
        <v>-4.5970001220703125</v>
      </c>
      <c r="H46" s="3">
        <v>14</v>
      </c>
      <c r="I46" s="256" t="s">
        <v>101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Z2" sqref="Z2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3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6.4120001792907715</v>
      </c>
      <c r="C3" s="208">
        <v>6.044000148773193</v>
      </c>
      <c r="D3" s="208">
        <v>5.833000183105469</v>
      </c>
      <c r="E3" s="208">
        <v>5.611999988555908</v>
      </c>
      <c r="F3" s="208">
        <v>5.453999996185303</v>
      </c>
      <c r="G3" s="208">
        <v>5.10699987411499</v>
      </c>
      <c r="H3" s="208">
        <v>6.485000133514404</v>
      </c>
      <c r="I3" s="208">
        <v>7.380000114440918</v>
      </c>
      <c r="J3" s="208">
        <v>8.229999542236328</v>
      </c>
      <c r="K3" s="208">
        <v>9.119999885559082</v>
      </c>
      <c r="L3" s="208">
        <v>10.619999885559082</v>
      </c>
      <c r="M3" s="208">
        <v>11.15999984741211</v>
      </c>
      <c r="N3" s="208">
        <v>10</v>
      </c>
      <c r="O3" s="208">
        <v>8.460000038146973</v>
      </c>
      <c r="P3" s="208">
        <v>9.149999618530273</v>
      </c>
      <c r="Q3" s="208">
        <v>8.4399995803833</v>
      </c>
      <c r="R3" s="208">
        <v>7.300000190734863</v>
      </c>
      <c r="S3" s="208">
        <v>6.567999839782715</v>
      </c>
      <c r="T3" s="208">
        <v>5.578999996185303</v>
      </c>
      <c r="U3" s="208">
        <v>5.000999927520752</v>
      </c>
      <c r="V3" s="208">
        <v>5.357999801635742</v>
      </c>
      <c r="W3" s="208">
        <v>5.50600004196167</v>
      </c>
      <c r="X3" s="208">
        <v>5.558000087738037</v>
      </c>
      <c r="Y3" s="208">
        <v>5.410999774932861</v>
      </c>
      <c r="Z3" s="215">
        <f aca="true" t="shared" si="0" ref="Z3:Z33">AVERAGE(B3:Y3)</f>
        <v>7.074499944845836</v>
      </c>
      <c r="AA3" s="151">
        <v>12.399999618530273</v>
      </c>
      <c r="AB3" s="152" t="s">
        <v>10</v>
      </c>
      <c r="AC3" s="2">
        <v>1</v>
      </c>
      <c r="AD3" s="151">
        <v>4.801000118255615</v>
      </c>
      <c r="AE3" s="254" t="s">
        <v>124</v>
      </c>
      <c r="AF3" s="1"/>
    </row>
    <row r="4" spans="1:32" ht="11.25" customHeight="1">
      <c r="A4" s="216">
        <v>2</v>
      </c>
      <c r="B4" s="208">
        <v>5.263999938964844</v>
      </c>
      <c r="C4" s="208">
        <v>5.853000164031982</v>
      </c>
      <c r="D4" s="208">
        <v>5.295000076293945</v>
      </c>
      <c r="E4" s="208">
        <v>5.085000038146973</v>
      </c>
      <c r="F4" s="208">
        <v>4.906000137329102</v>
      </c>
      <c r="G4" s="208">
        <v>4.968999862670898</v>
      </c>
      <c r="H4" s="208">
        <v>5.60099983215332</v>
      </c>
      <c r="I4" s="208">
        <v>6.673999786376953</v>
      </c>
      <c r="J4" s="208">
        <v>8.470000267028809</v>
      </c>
      <c r="K4" s="208">
        <v>9.319999694824219</v>
      </c>
      <c r="L4" s="208">
        <v>9.920000076293945</v>
      </c>
      <c r="M4" s="208">
        <v>12.25</v>
      </c>
      <c r="N4" s="208">
        <v>12.300000190734863</v>
      </c>
      <c r="O4" s="208">
        <v>13.050000190734863</v>
      </c>
      <c r="P4" s="208">
        <v>13.199999809265137</v>
      </c>
      <c r="Q4" s="208">
        <v>12.1899995803833</v>
      </c>
      <c r="R4" s="208">
        <v>9.800000190734863</v>
      </c>
      <c r="S4" s="209">
        <v>8.8100004196167</v>
      </c>
      <c r="T4" s="208">
        <v>7.110000133514404</v>
      </c>
      <c r="U4" s="208">
        <v>5.894000053405762</v>
      </c>
      <c r="V4" s="208">
        <v>5.052999973297119</v>
      </c>
      <c r="W4" s="208">
        <v>4.232999801635742</v>
      </c>
      <c r="X4" s="208">
        <v>3.3499999046325684</v>
      </c>
      <c r="Y4" s="208">
        <v>2.7820000648498535</v>
      </c>
      <c r="Z4" s="215">
        <f t="shared" si="0"/>
        <v>7.557458341121674</v>
      </c>
      <c r="AA4" s="151">
        <v>13.59000015258789</v>
      </c>
      <c r="AB4" s="152" t="s">
        <v>108</v>
      </c>
      <c r="AC4" s="2">
        <v>2</v>
      </c>
      <c r="AD4" s="151">
        <v>2.760999917984009</v>
      </c>
      <c r="AE4" s="254" t="s">
        <v>13</v>
      </c>
      <c r="AF4" s="1"/>
    </row>
    <row r="5" spans="1:32" ht="11.25" customHeight="1">
      <c r="A5" s="216">
        <v>3</v>
      </c>
      <c r="B5" s="208">
        <v>2.499000072479248</v>
      </c>
      <c r="C5" s="208">
        <v>1.659000039100647</v>
      </c>
      <c r="D5" s="208">
        <v>1.5010000467300415</v>
      </c>
      <c r="E5" s="208">
        <v>1.2599999904632568</v>
      </c>
      <c r="F5" s="208">
        <v>0.3779999911785126</v>
      </c>
      <c r="G5" s="208">
        <v>0.020999999716877937</v>
      </c>
      <c r="H5" s="208">
        <v>-0.5350000262260437</v>
      </c>
      <c r="I5" s="208">
        <v>1.3650000095367432</v>
      </c>
      <c r="J5" s="208">
        <v>4.234000205993652</v>
      </c>
      <c r="K5" s="208">
        <v>4.959000110626221</v>
      </c>
      <c r="L5" s="208">
        <v>7.360000133514404</v>
      </c>
      <c r="M5" s="208">
        <v>4.23199987411499</v>
      </c>
      <c r="N5" s="208">
        <v>3.5910000801086426</v>
      </c>
      <c r="O5" s="208">
        <v>2.9600000381469727</v>
      </c>
      <c r="P5" s="208">
        <v>1.9520000219345093</v>
      </c>
      <c r="Q5" s="208">
        <v>1.3329999446868896</v>
      </c>
      <c r="R5" s="208">
        <v>0.4410000145435333</v>
      </c>
      <c r="S5" s="208">
        <v>-0.9340000152587891</v>
      </c>
      <c r="T5" s="208">
        <v>-1.5099999904632568</v>
      </c>
      <c r="U5" s="208">
        <v>-0.7760000228881836</v>
      </c>
      <c r="V5" s="208">
        <v>-0.10499999672174454</v>
      </c>
      <c r="W5" s="208">
        <v>-0.796999990940094</v>
      </c>
      <c r="X5" s="208">
        <v>-0.6510000228881836</v>
      </c>
      <c r="Y5" s="208">
        <v>-1.2699999809265137</v>
      </c>
      <c r="Z5" s="215">
        <f t="shared" si="0"/>
        <v>1.3819583552734305</v>
      </c>
      <c r="AA5" s="151">
        <v>8</v>
      </c>
      <c r="AB5" s="152" t="s">
        <v>125</v>
      </c>
      <c r="AC5" s="2">
        <v>3</v>
      </c>
      <c r="AD5" s="151">
        <v>-1.656999945640564</v>
      </c>
      <c r="AE5" s="254" t="s">
        <v>126</v>
      </c>
      <c r="AF5" s="1"/>
    </row>
    <row r="6" spans="1:32" ht="11.25" customHeight="1">
      <c r="A6" s="216">
        <v>4</v>
      </c>
      <c r="B6" s="208">
        <v>-2.1510000228881836</v>
      </c>
      <c r="C6" s="208">
        <v>-1.562999963760376</v>
      </c>
      <c r="D6" s="208">
        <v>-0.6510000228881836</v>
      </c>
      <c r="E6" s="208">
        <v>0.10499999672174454</v>
      </c>
      <c r="F6" s="208">
        <v>0.335999995470047</v>
      </c>
      <c r="G6" s="208">
        <v>-0.367000013589859</v>
      </c>
      <c r="H6" s="208">
        <v>-0.4620000123977661</v>
      </c>
      <c r="I6" s="208">
        <v>3.11899995803833</v>
      </c>
      <c r="J6" s="208">
        <v>5.315999984741211</v>
      </c>
      <c r="K6" s="208">
        <v>7.039999961853027</v>
      </c>
      <c r="L6" s="208">
        <v>8.789999961853027</v>
      </c>
      <c r="M6" s="208">
        <v>9.90999984741211</v>
      </c>
      <c r="N6" s="208">
        <v>10.470000267028809</v>
      </c>
      <c r="O6" s="208">
        <v>10.260000228881836</v>
      </c>
      <c r="P6" s="208">
        <v>7.639999866485596</v>
      </c>
      <c r="Q6" s="208">
        <v>6.681000232696533</v>
      </c>
      <c r="R6" s="208">
        <v>4.295000076293945</v>
      </c>
      <c r="S6" s="208">
        <v>2.8559999465942383</v>
      </c>
      <c r="T6" s="208">
        <v>2.8559999465942383</v>
      </c>
      <c r="U6" s="208">
        <v>2.446000099182129</v>
      </c>
      <c r="V6" s="208">
        <v>2.8559999465942383</v>
      </c>
      <c r="W6" s="208">
        <v>4.1479997634887695</v>
      </c>
      <c r="X6" s="208">
        <v>2.5299999713897705</v>
      </c>
      <c r="Y6" s="208">
        <v>4.611999988555908</v>
      </c>
      <c r="Z6" s="215">
        <f t="shared" si="0"/>
        <v>3.7946666668479643</v>
      </c>
      <c r="AA6" s="151">
        <v>11.369999885559082</v>
      </c>
      <c r="AB6" s="152" t="s">
        <v>127</v>
      </c>
      <c r="AC6" s="2">
        <v>4</v>
      </c>
      <c r="AD6" s="151">
        <v>-2.296999931335449</v>
      </c>
      <c r="AE6" s="254" t="s">
        <v>128</v>
      </c>
      <c r="AF6" s="1"/>
    </row>
    <row r="7" spans="1:32" ht="11.25" customHeight="1">
      <c r="A7" s="216">
        <v>5</v>
      </c>
      <c r="B7" s="208">
        <v>2.184000015258789</v>
      </c>
      <c r="C7" s="208">
        <v>1.7109999656677246</v>
      </c>
      <c r="D7" s="208">
        <v>1.343999981880188</v>
      </c>
      <c r="E7" s="208">
        <v>1.0180000066757202</v>
      </c>
      <c r="F7" s="208">
        <v>0.8500000238418579</v>
      </c>
      <c r="G7" s="208">
        <v>0.8289999961853027</v>
      </c>
      <c r="H7" s="208">
        <v>1.9639999866485596</v>
      </c>
      <c r="I7" s="208">
        <v>5.894999980926514</v>
      </c>
      <c r="J7" s="208">
        <v>6.947000026702881</v>
      </c>
      <c r="K7" s="208">
        <v>7.820000171661377</v>
      </c>
      <c r="L7" s="208">
        <v>8.859999656677246</v>
      </c>
      <c r="M7" s="208">
        <v>8.75</v>
      </c>
      <c r="N7" s="208">
        <v>9.430000305175781</v>
      </c>
      <c r="O7" s="208">
        <v>9.710000038146973</v>
      </c>
      <c r="P7" s="208">
        <v>9.029999732971191</v>
      </c>
      <c r="Q7" s="208">
        <v>8.449999809265137</v>
      </c>
      <c r="R7" s="208">
        <v>8.010000228881836</v>
      </c>
      <c r="S7" s="208">
        <v>7.010000228881836</v>
      </c>
      <c r="T7" s="208">
        <v>6.736000061035156</v>
      </c>
      <c r="U7" s="208">
        <v>6.3470001220703125</v>
      </c>
      <c r="V7" s="208">
        <v>6.114999771118164</v>
      </c>
      <c r="W7" s="208">
        <v>6.125999927520752</v>
      </c>
      <c r="X7" s="208">
        <v>6.294000148773193</v>
      </c>
      <c r="Y7" s="208">
        <v>6.105000019073486</v>
      </c>
      <c r="Z7" s="215">
        <f t="shared" si="0"/>
        <v>5.730625008543332</v>
      </c>
      <c r="AA7" s="151">
        <v>9.760000228881836</v>
      </c>
      <c r="AB7" s="152" t="s">
        <v>129</v>
      </c>
      <c r="AC7" s="2">
        <v>5</v>
      </c>
      <c r="AD7" s="151">
        <v>0.47200000286102295</v>
      </c>
      <c r="AE7" s="254" t="s">
        <v>130</v>
      </c>
      <c r="AF7" s="1"/>
    </row>
    <row r="8" spans="1:32" ht="11.25" customHeight="1">
      <c r="A8" s="216">
        <v>6</v>
      </c>
      <c r="B8" s="208">
        <v>6.031000137329102</v>
      </c>
      <c r="C8" s="208">
        <v>6</v>
      </c>
      <c r="D8" s="208">
        <v>6.116000175476074</v>
      </c>
      <c r="E8" s="208">
        <v>6.409999847412109</v>
      </c>
      <c r="F8" s="208">
        <v>6.747000217437744</v>
      </c>
      <c r="G8" s="208">
        <v>7.150000095367432</v>
      </c>
      <c r="H8" s="208">
        <v>7.940000057220459</v>
      </c>
      <c r="I8" s="208">
        <v>7.489999771118164</v>
      </c>
      <c r="J8" s="208">
        <v>9.239999771118164</v>
      </c>
      <c r="K8" s="208">
        <v>8.850000381469727</v>
      </c>
      <c r="L8" s="208">
        <v>8.90999984741211</v>
      </c>
      <c r="M8" s="208">
        <v>7.630000114440918</v>
      </c>
      <c r="N8" s="208">
        <v>9.5</v>
      </c>
      <c r="O8" s="208">
        <v>7.75</v>
      </c>
      <c r="P8" s="208">
        <v>8.039999961853027</v>
      </c>
      <c r="Q8" s="208">
        <v>6.09499979019165</v>
      </c>
      <c r="R8" s="208">
        <v>5.611000061035156</v>
      </c>
      <c r="S8" s="208">
        <v>5.116000175476074</v>
      </c>
      <c r="T8" s="208">
        <v>4.980000019073486</v>
      </c>
      <c r="U8" s="208">
        <v>4.959000110626221</v>
      </c>
      <c r="V8" s="208">
        <v>5.201000213623047</v>
      </c>
      <c r="W8" s="208">
        <v>5.043000221252441</v>
      </c>
      <c r="X8" s="208">
        <v>4.422999858856201</v>
      </c>
      <c r="Y8" s="208">
        <v>4.138999938964844</v>
      </c>
      <c r="Z8" s="215">
        <f t="shared" si="0"/>
        <v>6.640458365281423</v>
      </c>
      <c r="AA8" s="151">
        <v>10.539999961853027</v>
      </c>
      <c r="AB8" s="152" t="s">
        <v>131</v>
      </c>
      <c r="AC8" s="2">
        <v>6</v>
      </c>
      <c r="AD8" s="151">
        <v>4.10699987411499</v>
      </c>
      <c r="AE8" s="254" t="s">
        <v>13</v>
      </c>
      <c r="AF8" s="1"/>
    </row>
    <row r="9" spans="1:32" ht="11.25" customHeight="1">
      <c r="A9" s="216">
        <v>7</v>
      </c>
      <c r="B9" s="208">
        <v>2.299999952316284</v>
      </c>
      <c r="C9" s="208">
        <v>2.3420000076293945</v>
      </c>
      <c r="D9" s="208">
        <v>0.8709999918937683</v>
      </c>
      <c r="E9" s="208">
        <v>0.06300000101327896</v>
      </c>
      <c r="F9" s="208">
        <v>-0.1889999955892563</v>
      </c>
      <c r="G9" s="208">
        <v>0.041999999433755875</v>
      </c>
      <c r="H9" s="208">
        <v>1.3020000457763672</v>
      </c>
      <c r="I9" s="208">
        <v>4.328999996185303</v>
      </c>
      <c r="J9" s="208">
        <v>9.40999984741211</v>
      </c>
      <c r="K9" s="208">
        <v>11.279999732971191</v>
      </c>
      <c r="L9" s="208">
        <v>12.979999542236328</v>
      </c>
      <c r="M9" s="208">
        <v>12.180000305175781</v>
      </c>
      <c r="N9" s="208">
        <v>11.630000114440918</v>
      </c>
      <c r="O9" s="208">
        <v>11.920000076293945</v>
      </c>
      <c r="P9" s="208">
        <v>10.260000228881836</v>
      </c>
      <c r="Q9" s="208">
        <v>8.979999542236328</v>
      </c>
      <c r="R9" s="208">
        <v>5.998000144958496</v>
      </c>
      <c r="S9" s="208">
        <v>4.716000080108643</v>
      </c>
      <c r="T9" s="208">
        <v>3.6760001182556152</v>
      </c>
      <c r="U9" s="208">
        <v>2.4570000171661377</v>
      </c>
      <c r="V9" s="208">
        <v>2.5409998893737793</v>
      </c>
      <c r="W9" s="208">
        <v>0.8289999961853027</v>
      </c>
      <c r="X9" s="208">
        <v>0.052000001072883606</v>
      </c>
      <c r="Y9" s="208">
        <v>1.3020000457763672</v>
      </c>
      <c r="Z9" s="215">
        <f t="shared" si="0"/>
        <v>5.05295832005019</v>
      </c>
      <c r="AA9" s="151">
        <v>13.430000305175781</v>
      </c>
      <c r="AB9" s="152" t="s">
        <v>132</v>
      </c>
      <c r="AC9" s="2">
        <v>7</v>
      </c>
      <c r="AD9" s="151">
        <v>-0.30399999022483826</v>
      </c>
      <c r="AE9" s="254" t="s">
        <v>133</v>
      </c>
      <c r="AF9" s="1"/>
    </row>
    <row r="10" spans="1:32" ht="11.25" customHeight="1">
      <c r="A10" s="216">
        <v>8</v>
      </c>
      <c r="B10" s="208">
        <v>1.4279999732971191</v>
      </c>
      <c r="C10" s="208">
        <v>1.0709999799728394</v>
      </c>
      <c r="D10" s="208">
        <v>0.8289999961853027</v>
      </c>
      <c r="E10" s="208">
        <v>-1.1959999799728394</v>
      </c>
      <c r="F10" s="208">
        <v>-1.9830000400543213</v>
      </c>
      <c r="G10" s="208">
        <v>-2.171999931335449</v>
      </c>
      <c r="H10" s="208">
        <v>-0.765999972820282</v>
      </c>
      <c r="I10" s="208">
        <v>3.1510000228881836</v>
      </c>
      <c r="J10" s="208">
        <v>5.728000164031982</v>
      </c>
      <c r="K10" s="208">
        <v>7.090000152587891</v>
      </c>
      <c r="L10" s="208">
        <v>7.460000038146973</v>
      </c>
      <c r="M10" s="208">
        <v>7.340000152587891</v>
      </c>
      <c r="N10" s="208">
        <v>8.9399995803833</v>
      </c>
      <c r="O10" s="208">
        <v>8.550000190734863</v>
      </c>
      <c r="P10" s="208">
        <v>6.683000087738037</v>
      </c>
      <c r="Q10" s="208">
        <v>7.03000020980835</v>
      </c>
      <c r="R10" s="208">
        <v>5.663000106811523</v>
      </c>
      <c r="S10" s="208">
        <v>2.7829999923706055</v>
      </c>
      <c r="T10" s="208">
        <v>0.5879999995231628</v>
      </c>
      <c r="U10" s="208">
        <v>0.367000013589859</v>
      </c>
      <c r="V10" s="208">
        <v>-0.7239999771118164</v>
      </c>
      <c r="W10" s="208">
        <v>-0.6610000133514404</v>
      </c>
      <c r="X10" s="208">
        <v>-1.1330000162124634</v>
      </c>
      <c r="Y10" s="208">
        <v>-1.437999963760376</v>
      </c>
      <c r="Z10" s="215">
        <f t="shared" si="0"/>
        <v>2.6928333652516208</v>
      </c>
      <c r="AA10" s="151">
        <v>10.65999984741211</v>
      </c>
      <c r="AB10" s="152" t="s">
        <v>134</v>
      </c>
      <c r="AC10" s="2">
        <v>8</v>
      </c>
      <c r="AD10" s="151">
        <v>-2.444999933242798</v>
      </c>
      <c r="AE10" s="254" t="s">
        <v>135</v>
      </c>
      <c r="AF10" s="1"/>
    </row>
    <row r="11" spans="1:32" ht="11.25" customHeight="1">
      <c r="A11" s="216">
        <v>9</v>
      </c>
      <c r="B11" s="208">
        <v>-1.7000000476837158</v>
      </c>
      <c r="C11" s="208">
        <v>-1.6579999923706055</v>
      </c>
      <c r="D11" s="208">
        <v>-1.7319999933242798</v>
      </c>
      <c r="E11" s="208">
        <v>-1.6480000019073486</v>
      </c>
      <c r="F11" s="208">
        <v>-1.9620000123977661</v>
      </c>
      <c r="G11" s="208">
        <v>-1.9830000400543213</v>
      </c>
      <c r="H11" s="208">
        <v>-0.12600000202655792</v>
      </c>
      <c r="I11" s="208">
        <v>4.697000026702881</v>
      </c>
      <c r="J11" s="208">
        <v>7</v>
      </c>
      <c r="K11" s="208">
        <v>8.260000228881836</v>
      </c>
      <c r="L11" s="208">
        <v>9.6899995803833</v>
      </c>
      <c r="M11" s="208">
        <v>10.539999961853027</v>
      </c>
      <c r="N11" s="208">
        <v>12.260000228881836</v>
      </c>
      <c r="O11" s="208">
        <v>12.9399995803833</v>
      </c>
      <c r="P11" s="208">
        <v>11.90999984741211</v>
      </c>
      <c r="Q11" s="208">
        <v>11.529999732971191</v>
      </c>
      <c r="R11" s="208">
        <v>8.460000038146973</v>
      </c>
      <c r="S11" s="208">
        <v>6.324999809265137</v>
      </c>
      <c r="T11" s="208">
        <v>5.326000213623047</v>
      </c>
      <c r="U11" s="208">
        <v>5.663000106811523</v>
      </c>
      <c r="V11" s="208">
        <v>4.275000095367432</v>
      </c>
      <c r="W11" s="208">
        <v>5.243000030517578</v>
      </c>
      <c r="X11" s="208">
        <v>6.052000045776367</v>
      </c>
      <c r="Y11" s="208">
        <v>5.611000061035156</v>
      </c>
      <c r="Z11" s="215">
        <f t="shared" si="0"/>
        <v>5.207208312427004</v>
      </c>
      <c r="AA11" s="151">
        <v>13.319999694824219</v>
      </c>
      <c r="AB11" s="152" t="s">
        <v>136</v>
      </c>
      <c r="AC11" s="2">
        <v>9</v>
      </c>
      <c r="AD11" s="151">
        <v>-2.2249999046325684</v>
      </c>
      <c r="AE11" s="254" t="s">
        <v>137</v>
      </c>
      <c r="AF11" s="1"/>
    </row>
    <row r="12" spans="1:32" ht="11.25" customHeight="1">
      <c r="A12" s="224">
        <v>10</v>
      </c>
      <c r="B12" s="210">
        <v>5.23199987411499</v>
      </c>
      <c r="C12" s="210">
        <v>3.371999979019165</v>
      </c>
      <c r="D12" s="210">
        <v>2.436000108718872</v>
      </c>
      <c r="E12" s="210">
        <v>2.2260000705718994</v>
      </c>
      <c r="F12" s="210">
        <v>1.8799999952316284</v>
      </c>
      <c r="G12" s="210">
        <v>2.1740000247955322</v>
      </c>
      <c r="H12" s="210">
        <v>3.1619999408721924</v>
      </c>
      <c r="I12" s="210">
        <v>6.8429999351501465</v>
      </c>
      <c r="J12" s="210">
        <v>12.819999694824219</v>
      </c>
      <c r="K12" s="210">
        <v>15.199999809265137</v>
      </c>
      <c r="L12" s="210">
        <v>14.789999961853027</v>
      </c>
      <c r="M12" s="210">
        <v>14.930000305175781</v>
      </c>
      <c r="N12" s="210">
        <v>14.369999885559082</v>
      </c>
      <c r="O12" s="210">
        <v>14.729999542236328</v>
      </c>
      <c r="P12" s="210">
        <v>14.039999961853027</v>
      </c>
      <c r="Q12" s="210">
        <v>12.510000228881836</v>
      </c>
      <c r="R12" s="210">
        <v>9.779999732971191</v>
      </c>
      <c r="S12" s="210">
        <v>7.909999847412109</v>
      </c>
      <c r="T12" s="210">
        <v>6.870999813079834</v>
      </c>
      <c r="U12" s="210">
        <v>7.349999904632568</v>
      </c>
      <c r="V12" s="210">
        <v>8.600000381469727</v>
      </c>
      <c r="W12" s="210">
        <v>6.797999858856201</v>
      </c>
      <c r="X12" s="210">
        <v>5.324999809265137</v>
      </c>
      <c r="Y12" s="210">
        <v>4.704999923706055</v>
      </c>
      <c r="Z12" s="225">
        <f t="shared" si="0"/>
        <v>8.25224994122982</v>
      </c>
      <c r="AA12" s="157">
        <v>16.90999984741211</v>
      </c>
      <c r="AB12" s="211" t="s">
        <v>138</v>
      </c>
      <c r="AC12" s="212">
        <v>10</v>
      </c>
      <c r="AD12" s="157">
        <v>1.5540000200271606</v>
      </c>
      <c r="AE12" s="255" t="s">
        <v>139</v>
      </c>
      <c r="AF12" s="1"/>
    </row>
    <row r="13" spans="1:32" ht="11.25" customHeight="1">
      <c r="A13" s="216">
        <v>11</v>
      </c>
      <c r="B13" s="208">
        <v>4.4629998207092285</v>
      </c>
      <c r="C13" s="208">
        <v>4.8520002365112305</v>
      </c>
      <c r="D13" s="208">
        <v>4.76800012588501</v>
      </c>
      <c r="E13" s="208">
        <v>4.716000080108643</v>
      </c>
      <c r="F13" s="208">
        <v>3.9800000190734863</v>
      </c>
      <c r="G13" s="208">
        <v>2.9609999656677246</v>
      </c>
      <c r="H13" s="208">
        <v>4.211999893188477</v>
      </c>
      <c r="I13" s="208">
        <v>6.526000022888184</v>
      </c>
      <c r="J13" s="208">
        <v>8.579999923706055</v>
      </c>
      <c r="K13" s="208">
        <v>10.0600004196167</v>
      </c>
      <c r="L13" s="208">
        <v>11.430000305175781</v>
      </c>
      <c r="M13" s="208">
        <v>12.270000457763672</v>
      </c>
      <c r="N13" s="208">
        <v>12.390000343322754</v>
      </c>
      <c r="O13" s="208">
        <v>13.399999618530273</v>
      </c>
      <c r="P13" s="208">
        <v>9.75</v>
      </c>
      <c r="Q13" s="208">
        <v>8.329999923706055</v>
      </c>
      <c r="R13" s="208">
        <v>7.070000171661377</v>
      </c>
      <c r="S13" s="208">
        <v>4.714000225067139</v>
      </c>
      <c r="T13" s="208">
        <v>3.8320000171661377</v>
      </c>
      <c r="U13" s="208">
        <v>2.6449999809265137</v>
      </c>
      <c r="V13" s="208">
        <v>2.561000108718872</v>
      </c>
      <c r="W13" s="208">
        <v>4.021999835968018</v>
      </c>
      <c r="X13" s="208">
        <v>5.093999862670898</v>
      </c>
      <c r="Y13" s="208">
        <v>5.083000183105469</v>
      </c>
      <c r="Z13" s="215">
        <f t="shared" si="0"/>
        <v>6.571208397547404</v>
      </c>
      <c r="AA13" s="151">
        <v>13.989999771118164</v>
      </c>
      <c r="AB13" s="152" t="s">
        <v>140</v>
      </c>
      <c r="AC13" s="2">
        <v>11</v>
      </c>
      <c r="AD13" s="151">
        <v>2.3299999237060547</v>
      </c>
      <c r="AE13" s="254" t="s">
        <v>141</v>
      </c>
      <c r="AF13" s="1"/>
    </row>
    <row r="14" spans="1:32" ht="11.25" customHeight="1">
      <c r="A14" s="216">
        <v>12</v>
      </c>
      <c r="B14" s="208">
        <v>6.039999961853027</v>
      </c>
      <c r="C14" s="208">
        <v>4.379000186920166</v>
      </c>
      <c r="D14" s="208">
        <v>3.4230000972747803</v>
      </c>
      <c r="E14" s="208">
        <v>3.0869998931884766</v>
      </c>
      <c r="F14" s="208">
        <v>1.8580000400543213</v>
      </c>
      <c r="G14" s="208">
        <v>2.2260000705718994</v>
      </c>
      <c r="H14" s="208">
        <v>4.421999931335449</v>
      </c>
      <c r="I14" s="208">
        <v>10.100000381469727</v>
      </c>
      <c r="J14" s="208">
        <v>13.0600004196167</v>
      </c>
      <c r="K14" s="208">
        <v>13.920000076293945</v>
      </c>
      <c r="L14" s="208">
        <v>16.260000228881836</v>
      </c>
      <c r="M14" s="208">
        <v>16</v>
      </c>
      <c r="N14" s="208">
        <v>12.029999732971191</v>
      </c>
      <c r="O14" s="208">
        <v>11.710000038146973</v>
      </c>
      <c r="P14" s="208">
        <v>11.15999984741211</v>
      </c>
      <c r="Q14" s="208">
        <v>11.220000267028809</v>
      </c>
      <c r="R14" s="208">
        <v>9.100000381469727</v>
      </c>
      <c r="S14" s="208">
        <v>8.050000190734863</v>
      </c>
      <c r="T14" s="208">
        <v>7.130000114440918</v>
      </c>
      <c r="U14" s="208">
        <v>6.565999984741211</v>
      </c>
      <c r="V14" s="208">
        <v>6.208000183105469</v>
      </c>
      <c r="W14" s="208">
        <v>5.630000114440918</v>
      </c>
      <c r="X14" s="208">
        <v>3.496000051498413</v>
      </c>
      <c r="Y14" s="208">
        <v>4.3480000495910645</v>
      </c>
      <c r="Z14" s="215">
        <f t="shared" si="0"/>
        <v>7.975958426793416</v>
      </c>
      <c r="AA14" s="151">
        <v>16.90999984741211</v>
      </c>
      <c r="AB14" s="152" t="s">
        <v>116</v>
      </c>
      <c r="AC14" s="2">
        <v>12</v>
      </c>
      <c r="AD14" s="151">
        <v>1.753000020980835</v>
      </c>
      <c r="AE14" s="254" t="s">
        <v>142</v>
      </c>
      <c r="AF14" s="1"/>
    </row>
    <row r="15" spans="1:32" ht="11.25" customHeight="1">
      <c r="A15" s="216">
        <v>13</v>
      </c>
      <c r="B15" s="208">
        <v>2.677000045776367</v>
      </c>
      <c r="C15" s="208">
        <v>1.3329999446868896</v>
      </c>
      <c r="D15" s="208">
        <v>0.2409999966621399</v>
      </c>
      <c r="E15" s="208">
        <v>-0.15700000524520874</v>
      </c>
      <c r="F15" s="208">
        <v>2.2260000705718994</v>
      </c>
      <c r="G15" s="208">
        <v>2.750999927520752</v>
      </c>
      <c r="H15" s="208">
        <v>2.992000102996826</v>
      </c>
      <c r="I15" s="208">
        <v>6.114999771118164</v>
      </c>
      <c r="J15" s="208">
        <v>7.96999979019165</v>
      </c>
      <c r="K15" s="208">
        <v>9.539999961853027</v>
      </c>
      <c r="L15" s="208">
        <v>10.5</v>
      </c>
      <c r="M15" s="208">
        <v>11.270000457763672</v>
      </c>
      <c r="N15" s="208">
        <v>11.779999732971191</v>
      </c>
      <c r="O15" s="208">
        <v>12.149999618530273</v>
      </c>
      <c r="P15" s="208">
        <v>9.84000015258789</v>
      </c>
      <c r="Q15" s="208">
        <v>7.920000076293945</v>
      </c>
      <c r="R15" s="208">
        <v>5.933000087738037</v>
      </c>
      <c r="S15" s="208">
        <v>4.1570000648498535</v>
      </c>
      <c r="T15" s="208">
        <v>3.01200008392334</v>
      </c>
      <c r="U15" s="208">
        <v>2.256999969482422</v>
      </c>
      <c r="V15" s="208">
        <v>2.0260000228881836</v>
      </c>
      <c r="W15" s="208">
        <v>1.5950000286102295</v>
      </c>
      <c r="X15" s="208">
        <v>1.437999963760376</v>
      </c>
      <c r="Y15" s="208">
        <v>1.0920000076293945</v>
      </c>
      <c r="Z15" s="215">
        <f t="shared" si="0"/>
        <v>5.0274166613817215</v>
      </c>
      <c r="AA15" s="151">
        <v>13.130000114440918</v>
      </c>
      <c r="AB15" s="152" t="s">
        <v>143</v>
      </c>
      <c r="AC15" s="2">
        <v>13</v>
      </c>
      <c r="AD15" s="151">
        <v>-0.367000013589859</v>
      </c>
      <c r="AE15" s="254" t="s">
        <v>144</v>
      </c>
      <c r="AF15" s="1"/>
    </row>
    <row r="16" spans="1:32" ht="11.25" customHeight="1">
      <c r="A16" s="216">
        <v>14</v>
      </c>
      <c r="B16" s="208">
        <v>3.055000066757202</v>
      </c>
      <c r="C16" s="208">
        <v>3.0759999752044678</v>
      </c>
      <c r="D16" s="208">
        <v>2.802999973297119</v>
      </c>
      <c r="E16" s="208">
        <v>2.7929999828338623</v>
      </c>
      <c r="F16" s="208">
        <v>2.1419999599456787</v>
      </c>
      <c r="G16" s="208">
        <v>2.309999942779541</v>
      </c>
      <c r="H16" s="208">
        <v>5.883999824523926</v>
      </c>
      <c r="I16" s="208">
        <v>9.829999923706055</v>
      </c>
      <c r="J16" s="208">
        <v>11.649999618530273</v>
      </c>
      <c r="K16" s="208">
        <v>13.569999694824219</v>
      </c>
      <c r="L16" s="208">
        <v>14.329999923706055</v>
      </c>
      <c r="M16" s="208">
        <v>14.949999809265137</v>
      </c>
      <c r="N16" s="208">
        <v>15.479999542236328</v>
      </c>
      <c r="O16" s="208">
        <v>15.529999732971191</v>
      </c>
      <c r="P16" s="208">
        <v>14.880000114440918</v>
      </c>
      <c r="Q16" s="208">
        <v>14.279999732971191</v>
      </c>
      <c r="R16" s="208">
        <v>11.869999885559082</v>
      </c>
      <c r="S16" s="208">
        <v>10.100000381469727</v>
      </c>
      <c r="T16" s="208">
        <v>9.619999885559082</v>
      </c>
      <c r="U16" s="208">
        <v>9.170000076293945</v>
      </c>
      <c r="V16" s="208">
        <v>9.350000381469727</v>
      </c>
      <c r="W16" s="208">
        <v>9.010000228881836</v>
      </c>
      <c r="X16" s="208">
        <v>10.460000038146973</v>
      </c>
      <c r="Y16" s="208">
        <v>10.569999694824219</v>
      </c>
      <c r="Z16" s="215">
        <f t="shared" si="0"/>
        <v>9.446374932924906</v>
      </c>
      <c r="AA16" s="151">
        <v>17.079999923706055</v>
      </c>
      <c r="AB16" s="152" t="s">
        <v>145</v>
      </c>
      <c r="AC16" s="2">
        <v>14</v>
      </c>
      <c r="AD16" s="151">
        <v>1.0290000438690186</v>
      </c>
      <c r="AE16" s="254" t="s">
        <v>48</v>
      </c>
      <c r="AF16" s="1"/>
    </row>
    <row r="17" spans="1:32" ht="11.25" customHeight="1">
      <c r="A17" s="216">
        <v>15</v>
      </c>
      <c r="B17" s="208">
        <v>10.970000267028809</v>
      </c>
      <c r="C17" s="208">
        <v>9.899999618530273</v>
      </c>
      <c r="D17" s="208">
        <v>11.15999984741211</v>
      </c>
      <c r="E17" s="208">
        <v>10.960000038146973</v>
      </c>
      <c r="F17" s="208">
        <v>10.970000267028809</v>
      </c>
      <c r="G17" s="208">
        <v>10.130000114440918</v>
      </c>
      <c r="H17" s="208">
        <v>11.029999732971191</v>
      </c>
      <c r="I17" s="208">
        <v>11.579999923706055</v>
      </c>
      <c r="J17" s="208">
        <v>11.970000267028809</v>
      </c>
      <c r="K17" s="208">
        <v>12.010000228881836</v>
      </c>
      <c r="L17" s="208">
        <v>12.470000267028809</v>
      </c>
      <c r="M17" s="208">
        <v>12.819999694824219</v>
      </c>
      <c r="N17" s="208">
        <v>13.220000267028809</v>
      </c>
      <c r="O17" s="208">
        <v>14.270000457763672</v>
      </c>
      <c r="P17" s="208">
        <v>13.8100004196167</v>
      </c>
      <c r="Q17" s="208">
        <v>14.1899995803833</v>
      </c>
      <c r="R17" s="208">
        <v>14.039999961853027</v>
      </c>
      <c r="S17" s="208">
        <v>11.880000114440918</v>
      </c>
      <c r="T17" s="208">
        <v>11.100000381469727</v>
      </c>
      <c r="U17" s="208">
        <v>10.510000228881836</v>
      </c>
      <c r="V17" s="208">
        <v>10.25</v>
      </c>
      <c r="W17" s="208">
        <v>8.90999984741211</v>
      </c>
      <c r="X17" s="208">
        <v>10.359999656677246</v>
      </c>
      <c r="Y17" s="208">
        <v>5.954999923706055</v>
      </c>
      <c r="Z17" s="215">
        <f t="shared" si="0"/>
        <v>11.436041712760925</v>
      </c>
      <c r="AA17" s="151">
        <v>14.380000114440918</v>
      </c>
      <c r="AB17" s="152" t="s">
        <v>146</v>
      </c>
      <c r="AC17" s="2">
        <v>15</v>
      </c>
      <c r="AD17" s="151">
        <v>5.818999767303467</v>
      </c>
      <c r="AE17" s="254" t="s">
        <v>147</v>
      </c>
      <c r="AF17" s="1"/>
    </row>
    <row r="18" spans="1:32" ht="11.25" customHeight="1">
      <c r="A18" s="216">
        <v>16</v>
      </c>
      <c r="B18" s="208">
        <v>6.860000133514404</v>
      </c>
      <c r="C18" s="208">
        <v>8.3100004196167</v>
      </c>
      <c r="D18" s="208">
        <v>9.220000267028809</v>
      </c>
      <c r="E18" s="208">
        <v>6.576000213623047</v>
      </c>
      <c r="F18" s="208">
        <v>5.21999979019165</v>
      </c>
      <c r="G18" s="208">
        <v>5.7870001792907715</v>
      </c>
      <c r="H18" s="208">
        <v>7.070000171661377</v>
      </c>
      <c r="I18" s="208">
        <v>8.359999656677246</v>
      </c>
      <c r="J18" s="208">
        <v>10.300000190734863</v>
      </c>
      <c r="K18" s="208">
        <v>10.09000015258789</v>
      </c>
      <c r="L18" s="208">
        <v>11.239999771118164</v>
      </c>
      <c r="M18" s="208">
        <v>11.5600004196167</v>
      </c>
      <c r="N18" s="208">
        <v>12.619999885559082</v>
      </c>
      <c r="O18" s="208">
        <v>11.720000267028809</v>
      </c>
      <c r="P18" s="208">
        <v>10.3100004196167</v>
      </c>
      <c r="Q18" s="208">
        <v>9.75</v>
      </c>
      <c r="R18" s="208">
        <v>8.930000305175781</v>
      </c>
      <c r="S18" s="208">
        <v>6.385000228881836</v>
      </c>
      <c r="T18" s="208">
        <v>4.923999786376953</v>
      </c>
      <c r="U18" s="208">
        <v>4.241000175476074</v>
      </c>
      <c r="V18" s="208">
        <v>4.105000019073486</v>
      </c>
      <c r="W18" s="208">
        <v>4.031000137329102</v>
      </c>
      <c r="X18" s="208">
        <v>4.052000045776367</v>
      </c>
      <c r="Y18" s="208">
        <v>3.9579999446868896</v>
      </c>
      <c r="Z18" s="215">
        <f t="shared" si="0"/>
        <v>7.734125107526779</v>
      </c>
      <c r="AA18" s="151">
        <v>13.020000457763672</v>
      </c>
      <c r="AB18" s="152" t="s">
        <v>148</v>
      </c>
      <c r="AC18" s="2">
        <v>16</v>
      </c>
      <c r="AD18" s="151">
        <v>3.757999897003174</v>
      </c>
      <c r="AE18" s="254" t="s">
        <v>149</v>
      </c>
      <c r="AF18" s="1"/>
    </row>
    <row r="19" spans="1:32" ht="11.25" customHeight="1">
      <c r="A19" s="216">
        <v>17</v>
      </c>
      <c r="B19" s="208">
        <v>3.8429999351501465</v>
      </c>
      <c r="C19" s="208">
        <v>3.9690001010894775</v>
      </c>
      <c r="D19" s="208">
        <v>4.336999893188477</v>
      </c>
      <c r="E19" s="208">
        <v>5.829999923706055</v>
      </c>
      <c r="F19" s="208">
        <v>6.671000003814697</v>
      </c>
      <c r="G19" s="208">
        <v>7.010000228881836</v>
      </c>
      <c r="H19" s="208">
        <v>8.720000267028809</v>
      </c>
      <c r="I19" s="208">
        <v>10.09000015258789</v>
      </c>
      <c r="J19" s="208">
        <v>12.130000114440918</v>
      </c>
      <c r="K19" s="208">
        <v>15.15999984741211</v>
      </c>
      <c r="L19" s="208">
        <v>14.899999618530273</v>
      </c>
      <c r="M19" s="208">
        <v>15.100000381469727</v>
      </c>
      <c r="N19" s="208">
        <v>16.920000076293945</v>
      </c>
      <c r="O19" s="208">
        <v>17.270000457763672</v>
      </c>
      <c r="P19" s="208">
        <v>17.649999618530273</v>
      </c>
      <c r="Q19" s="208">
        <v>17.040000915527344</v>
      </c>
      <c r="R19" s="208">
        <v>13.449999809265137</v>
      </c>
      <c r="S19" s="208">
        <v>10.960000038146973</v>
      </c>
      <c r="T19" s="208">
        <v>9.760000228881836</v>
      </c>
      <c r="U19" s="208">
        <v>8.869999885559082</v>
      </c>
      <c r="V19" s="208">
        <v>9.170000076293945</v>
      </c>
      <c r="W19" s="208">
        <v>8.300000190734863</v>
      </c>
      <c r="X19" s="208">
        <v>9.729999542236328</v>
      </c>
      <c r="Y19" s="208">
        <v>6.9629998207092285</v>
      </c>
      <c r="Z19" s="215">
        <f t="shared" si="0"/>
        <v>10.576791713635126</v>
      </c>
      <c r="AA19" s="151">
        <v>18.40999984741211</v>
      </c>
      <c r="AB19" s="152" t="s">
        <v>143</v>
      </c>
      <c r="AC19" s="2">
        <v>17</v>
      </c>
      <c r="AD19" s="151">
        <v>3.7269999980926514</v>
      </c>
      <c r="AE19" s="254" t="s">
        <v>150</v>
      </c>
      <c r="AF19" s="1"/>
    </row>
    <row r="20" spans="1:32" ht="11.25" customHeight="1">
      <c r="A20" s="216">
        <v>18</v>
      </c>
      <c r="B20" s="208">
        <v>5.313000202178955</v>
      </c>
      <c r="C20" s="208">
        <v>4.198999881744385</v>
      </c>
      <c r="D20" s="208">
        <v>3.50600004196167</v>
      </c>
      <c r="E20" s="208">
        <v>8.670000076293945</v>
      </c>
      <c r="F20" s="208">
        <v>4.85099983215332</v>
      </c>
      <c r="G20" s="208">
        <v>3.4639999866485596</v>
      </c>
      <c r="H20" s="208">
        <v>7.039999961853027</v>
      </c>
      <c r="I20" s="208">
        <v>10.9399995803833</v>
      </c>
      <c r="J20" s="208">
        <v>13.680000305175781</v>
      </c>
      <c r="K20" s="208">
        <v>15.359999656677246</v>
      </c>
      <c r="L20" s="208">
        <v>15.680000305175781</v>
      </c>
      <c r="M20" s="208">
        <v>13.569999694824219</v>
      </c>
      <c r="N20" s="208">
        <v>13.479999542236328</v>
      </c>
      <c r="O20" s="208">
        <v>12.800000190734863</v>
      </c>
      <c r="P20" s="208">
        <v>12.25</v>
      </c>
      <c r="Q20" s="208">
        <v>10.460000038146973</v>
      </c>
      <c r="R20" s="208">
        <v>7.510000228881836</v>
      </c>
      <c r="S20" s="208">
        <v>7.340000152587891</v>
      </c>
      <c r="T20" s="208">
        <v>6.994999885559082</v>
      </c>
      <c r="U20" s="208">
        <v>6.77400016784668</v>
      </c>
      <c r="V20" s="208">
        <v>6.111999988555908</v>
      </c>
      <c r="W20" s="208">
        <v>5.081999778747559</v>
      </c>
      <c r="X20" s="208">
        <v>3.937000036239624</v>
      </c>
      <c r="Y20" s="208">
        <v>4.21999979019165</v>
      </c>
      <c r="Z20" s="215">
        <f t="shared" si="0"/>
        <v>8.468041638533274</v>
      </c>
      <c r="AA20" s="151">
        <v>16.34000015258789</v>
      </c>
      <c r="AB20" s="152" t="s">
        <v>151</v>
      </c>
      <c r="AC20" s="2">
        <v>18</v>
      </c>
      <c r="AD20" s="151">
        <v>3.1700000762939453</v>
      </c>
      <c r="AE20" s="254" t="s">
        <v>95</v>
      </c>
      <c r="AF20" s="1"/>
    </row>
    <row r="21" spans="1:32" ht="11.25" customHeight="1">
      <c r="A21" s="216">
        <v>19</v>
      </c>
      <c r="B21" s="208">
        <v>4.640999794006348</v>
      </c>
      <c r="C21" s="208">
        <v>4.49399995803833</v>
      </c>
      <c r="D21" s="208">
        <v>3.431999921798706</v>
      </c>
      <c r="E21" s="208">
        <v>2.7079999446868896</v>
      </c>
      <c r="F21" s="208">
        <v>1.4170000553131104</v>
      </c>
      <c r="G21" s="208">
        <v>2.234999895095825</v>
      </c>
      <c r="H21" s="208">
        <v>3.7170000076293945</v>
      </c>
      <c r="I21" s="208">
        <v>6.449999809265137</v>
      </c>
      <c r="J21" s="208">
        <v>8.970000267028809</v>
      </c>
      <c r="K21" s="208">
        <v>10</v>
      </c>
      <c r="L21" s="208">
        <v>10.260000228881836</v>
      </c>
      <c r="M21" s="208">
        <v>11.359999656677246</v>
      </c>
      <c r="N21" s="208">
        <v>11.100000381469727</v>
      </c>
      <c r="O21" s="208">
        <v>11.260000228881836</v>
      </c>
      <c r="P21" s="208">
        <v>10.149999618530273</v>
      </c>
      <c r="Q21" s="208">
        <v>9.880000114440918</v>
      </c>
      <c r="R21" s="208">
        <v>10.069999694824219</v>
      </c>
      <c r="S21" s="208">
        <v>7.420000076293945</v>
      </c>
      <c r="T21" s="208">
        <v>6.77400016784668</v>
      </c>
      <c r="U21" s="208">
        <v>5.933000087738037</v>
      </c>
      <c r="V21" s="208">
        <v>7.920000076293945</v>
      </c>
      <c r="W21" s="208">
        <v>6.815999984741211</v>
      </c>
      <c r="X21" s="208">
        <v>6.806000232696533</v>
      </c>
      <c r="Y21" s="208">
        <v>7.110000133514404</v>
      </c>
      <c r="Z21" s="215">
        <f t="shared" si="0"/>
        <v>7.12179168065389</v>
      </c>
      <c r="AA21" s="151">
        <v>12.779999732971191</v>
      </c>
      <c r="AB21" s="152" t="s">
        <v>152</v>
      </c>
      <c r="AC21" s="2">
        <v>19</v>
      </c>
      <c r="AD21" s="151">
        <v>1.3009999990463257</v>
      </c>
      <c r="AE21" s="254" t="s">
        <v>139</v>
      </c>
      <c r="AF21" s="1"/>
    </row>
    <row r="22" spans="1:32" ht="11.25" customHeight="1">
      <c r="A22" s="224">
        <v>20</v>
      </c>
      <c r="B22" s="210">
        <v>6.953000068664551</v>
      </c>
      <c r="C22" s="210">
        <v>6.901000022888184</v>
      </c>
      <c r="D22" s="210">
        <v>5.711999893188477</v>
      </c>
      <c r="E22" s="210">
        <v>6.492000102996826</v>
      </c>
      <c r="F22" s="210">
        <v>6.51200008392334</v>
      </c>
      <c r="G22" s="210">
        <v>6.124000072479248</v>
      </c>
      <c r="H22" s="210">
        <v>6.4079999923706055</v>
      </c>
      <c r="I22" s="210">
        <v>8.609999656677246</v>
      </c>
      <c r="J22" s="210">
        <v>10.5</v>
      </c>
      <c r="K22" s="210">
        <v>12.670000076293945</v>
      </c>
      <c r="L22" s="210">
        <v>13.029999732971191</v>
      </c>
      <c r="M22" s="210">
        <v>14.119999885559082</v>
      </c>
      <c r="N22" s="210">
        <v>12.579999923706055</v>
      </c>
      <c r="O22" s="210">
        <v>11.220000267028809</v>
      </c>
      <c r="P22" s="210">
        <v>10.270000457763672</v>
      </c>
      <c r="Q22" s="210">
        <v>9.640000343322754</v>
      </c>
      <c r="R22" s="210">
        <v>7.840000152587891</v>
      </c>
      <c r="S22" s="210">
        <v>5.932000160217285</v>
      </c>
      <c r="T22" s="210">
        <v>4.639999866485596</v>
      </c>
      <c r="U22" s="210">
        <v>3.9149999618530273</v>
      </c>
      <c r="V22" s="210">
        <v>3.4639999866485596</v>
      </c>
      <c r="W22" s="210">
        <v>3.7269999980926514</v>
      </c>
      <c r="X22" s="210">
        <v>4.429999828338623</v>
      </c>
      <c r="Y22" s="210">
        <v>4.335999965667725</v>
      </c>
      <c r="Z22" s="225">
        <f t="shared" si="0"/>
        <v>7.751083354155223</v>
      </c>
      <c r="AA22" s="157">
        <v>15.5</v>
      </c>
      <c r="AB22" s="211" t="s">
        <v>20</v>
      </c>
      <c r="AC22" s="212">
        <v>20</v>
      </c>
      <c r="AD22" s="157">
        <v>3.2960000038146973</v>
      </c>
      <c r="AE22" s="255" t="s">
        <v>153</v>
      </c>
      <c r="AF22" s="1"/>
    </row>
    <row r="23" spans="1:32" ht="11.25" customHeight="1">
      <c r="A23" s="216">
        <v>21</v>
      </c>
      <c r="B23" s="208">
        <v>5.755000114440918</v>
      </c>
      <c r="C23" s="208">
        <v>6.711999893188477</v>
      </c>
      <c r="D23" s="208">
        <v>6.343999862670898</v>
      </c>
      <c r="E23" s="208">
        <v>6.890999794006348</v>
      </c>
      <c r="F23" s="208">
        <v>7.71999979019165</v>
      </c>
      <c r="G23" s="208">
        <v>6.785999774932861</v>
      </c>
      <c r="H23" s="208">
        <v>8.520000457763672</v>
      </c>
      <c r="I23" s="208">
        <v>11.949999809265137</v>
      </c>
      <c r="J23" s="208">
        <v>13.8100004196167</v>
      </c>
      <c r="K23" s="208">
        <v>14.510000228881836</v>
      </c>
      <c r="L23" s="208">
        <v>16.219999313354492</v>
      </c>
      <c r="M23" s="208">
        <v>16.90999984741211</v>
      </c>
      <c r="N23" s="208">
        <v>18.709999084472656</v>
      </c>
      <c r="O23" s="208">
        <v>17.329999923706055</v>
      </c>
      <c r="P23" s="208">
        <v>16.670000076293945</v>
      </c>
      <c r="Q23" s="208">
        <v>16.610000610351562</v>
      </c>
      <c r="R23" s="208">
        <v>16.170000076293945</v>
      </c>
      <c r="S23" s="208">
        <v>15.640000343322754</v>
      </c>
      <c r="T23" s="208">
        <v>15.4399995803833</v>
      </c>
      <c r="U23" s="208">
        <v>14.609999656677246</v>
      </c>
      <c r="V23" s="208">
        <v>14.510000228881836</v>
      </c>
      <c r="W23" s="208">
        <v>13.539999961853027</v>
      </c>
      <c r="X23" s="208">
        <v>11.350000381469727</v>
      </c>
      <c r="Y23" s="208">
        <v>11.6899995803833</v>
      </c>
      <c r="Z23" s="215">
        <f t="shared" si="0"/>
        <v>12.683249950408936</v>
      </c>
      <c r="AA23" s="151">
        <v>19.239999771118164</v>
      </c>
      <c r="AB23" s="152" t="s">
        <v>154</v>
      </c>
      <c r="AC23" s="2">
        <v>21</v>
      </c>
      <c r="AD23" s="151">
        <v>4.315000057220459</v>
      </c>
      <c r="AE23" s="254" t="s">
        <v>48</v>
      </c>
      <c r="AF23" s="1"/>
    </row>
    <row r="24" spans="1:32" ht="11.25" customHeight="1">
      <c r="A24" s="216">
        <v>22</v>
      </c>
      <c r="B24" s="208">
        <v>10.119999885559082</v>
      </c>
      <c r="C24" s="208">
        <v>9.319999694824219</v>
      </c>
      <c r="D24" s="208">
        <v>9.020000457763672</v>
      </c>
      <c r="E24" s="208">
        <v>7.730000019073486</v>
      </c>
      <c r="F24" s="208">
        <v>8.569999694824219</v>
      </c>
      <c r="G24" s="208">
        <v>9.079999923706055</v>
      </c>
      <c r="H24" s="208">
        <v>9</v>
      </c>
      <c r="I24" s="208">
        <v>10.520000457763672</v>
      </c>
      <c r="J24" s="208">
        <v>11.760000228881836</v>
      </c>
      <c r="K24" s="208">
        <v>12.90999984741211</v>
      </c>
      <c r="L24" s="208">
        <v>12.479999542236328</v>
      </c>
      <c r="M24" s="208">
        <v>12.430000305175781</v>
      </c>
      <c r="N24" s="208">
        <v>12.449999809265137</v>
      </c>
      <c r="O24" s="208">
        <v>12.329999923706055</v>
      </c>
      <c r="P24" s="208">
        <v>11.15999984741211</v>
      </c>
      <c r="Q24" s="208">
        <v>10.170000076293945</v>
      </c>
      <c r="R24" s="208">
        <v>8.1899995803833</v>
      </c>
      <c r="S24" s="208">
        <v>8.180000305175781</v>
      </c>
      <c r="T24" s="208">
        <v>7.550000190734863</v>
      </c>
      <c r="U24" s="208">
        <v>7.139999866485596</v>
      </c>
      <c r="V24" s="208">
        <v>6.932000160217285</v>
      </c>
      <c r="W24" s="208">
        <v>6.500999927520752</v>
      </c>
      <c r="X24" s="208">
        <v>6.079999923706055</v>
      </c>
      <c r="Y24" s="208">
        <v>5.281000137329102</v>
      </c>
      <c r="Z24" s="215">
        <f t="shared" si="0"/>
        <v>9.370999991893768</v>
      </c>
      <c r="AA24" s="151">
        <v>13.40999984741211</v>
      </c>
      <c r="AB24" s="152" t="s">
        <v>155</v>
      </c>
      <c r="AC24" s="2">
        <v>22</v>
      </c>
      <c r="AD24" s="151">
        <v>5.281000137329102</v>
      </c>
      <c r="AE24" s="254" t="s">
        <v>13</v>
      </c>
      <c r="AF24" s="1"/>
    </row>
    <row r="25" spans="1:32" ht="11.25" customHeight="1">
      <c r="A25" s="216">
        <v>23</v>
      </c>
      <c r="B25" s="208">
        <v>4.440999984741211</v>
      </c>
      <c r="C25" s="208">
        <v>3.8320000171661377</v>
      </c>
      <c r="D25" s="208">
        <v>3.5160000324249268</v>
      </c>
      <c r="E25" s="208">
        <v>3.421999931335449</v>
      </c>
      <c r="F25" s="208">
        <v>3.117000102996826</v>
      </c>
      <c r="G25" s="208">
        <v>3.190999984741211</v>
      </c>
      <c r="H25" s="208">
        <v>3.4110000133514404</v>
      </c>
      <c r="I25" s="208">
        <v>3.8420000076293945</v>
      </c>
      <c r="J25" s="208">
        <v>4.49399995803833</v>
      </c>
      <c r="K25" s="208">
        <v>6.11299991607666</v>
      </c>
      <c r="L25" s="208">
        <v>6.943999767303467</v>
      </c>
      <c r="M25" s="208">
        <v>6.9120001792907715</v>
      </c>
      <c r="N25" s="208">
        <v>7.050000190734863</v>
      </c>
      <c r="O25" s="208">
        <v>6.0279998779296875</v>
      </c>
      <c r="P25" s="208">
        <v>3.821000099182129</v>
      </c>
      <c r="Q25" s="208">
        <v>6.491000175476074</v>
      </c>
      <c r="R25" s="208">
        <v>5.97599983215332</v>
      </c>
      <c r="S25" s="208">
        <v>5.2820000648498535</v>
      </c>
      <c r="T25" s="208">
        <v>4</v>
      </c>
      <c r="U25" s="208">
        <v>3.6010000705718994</v>
      </c>
      <c r="V25" s="208">
        <v>2.950000047683716</v>
      </c>
      <c r="W25" s="208">
        <v>1.3220000267028809</v>
      </c>
      <c r="X25" s="208">
        <v>0.4620000123977661</v>
      </c>
      <c r="Y25" s="208">
        <v>-0.1469999998807907</v>
      </c>
      <c r="Z25" s="215">
        <f t="shared" si="0"/>
        <v>4.169625012204051</v>
      </c>
      <c r="AA25" s="151">
        <v>7.71999979019165</v>
      </c>
      <c r="AB25" s="152" t="s">
        <v>156</v>
      </c>
      <c r="AC25" s="2">
        <v>23</v>
      </c>
      <c r="AD25" s="151">
        <v>-0.19900000095367432</v>
      </c>
      <c r="AE25" s="254" t="s">
        <v>13</v>
      </c>
      <c r="AF25" s="1"/>
    </row>
    <row r="26" spans="1:32" ht="11.25" customHeight="1">
      <c r="A26" s="216">
        <v>24</v>
      </c>
      <c r="B26" s="208">
        <v>-0.6399999856948853</v>
      </c>
      <c r="C26" s="208">
        <v>1.0390000343322754</v>
      </c>
      <c r="D26" s="208">
        <v>0.4830000102519989</v>
      </c>
      <c r="E26" s="208">
        <v>-0.17800000309944153</v>
      </c>
      <c r="F26" s="208">
        <v>-0.39899998903274536</v>
      </c>
      <c r="G26" s="208">
        <v>-0.17800000309944153</v>
      </c>
      <c r="H26" s="208">
        <v>2.1730000972747803</v>
      </c>
      <c r="I26" s="208">
        <v>5.061999797821045</v>
      </c>
      <c r="J26" s="208">
        <v>7.320000171661377</v>
      </c>
      <c r="K26" s="208">
        <v>8.960000038146973</v>
      </c>
      <c r="L26" s="208">
        <v>10.479999542236328</v>
      </c>
      <c r="M26" s="208">
        <v>10.789999961853027</v>
      </c>
      <c r="N26" s="208">
        <v>8.619999885559082</v>
      </c>
      <c r="O26" s="208">
        <v>7.179999828338623</v>
      </c>
      <c r="P26" s="208">
        <v>7.110000133514404</v>
      </c>
      <c r="Q26" s="208">
        <v>6.869999885559082</v>
      </c>
      <c r="R26" s="208">
        <v>6.051000118255615</v>
      </c>
      <c r="S26" s="208">
        <v>5.083000183105469</v>
      </c>
      <c r="T26" s="208">
        <v>3.8329999446868896</v>
      </c>
      <c r="U26" s="208">
        <v>2.1519999504089355</v>
      </c>
      <c r="V26" s="208">
        <v>3.1710000038146973</v>
      </c>
      <c r="W26" s="208">
        <v>1.2070000171661377</v>
      </c>
      <c r="X26" s="208">
        <v>0.671999990940094</v>
      </c>
      <c r="Y26" s="208">
        <v>-0.09399999678134918</v>
      </c>
      <c r="Z26" s="215">
        <f t="shared" si="0"/>
        <v>4.031958317384124</v>
      </c>
      <c r="AA26" s="151">
        <v>11.579999923706055</v>
      </c>
      <c r="AB26" s="152" t="s">
        <v>157</v>
      </c>
      <c r="AC26" s="2">
        <v>24</v>
      </c>
      <c r="AD26" s="151">
        <v>-0.6919999718666077</v>
      </c>
      <c r="AE26" s="254" t="s">
        <v>158</v>
      </c>
      <c r="AF26" s="1"/>
    </row>
    <row r="27" spans="1:32" ht="11.25" customHeight="1">
      <c r="A27" s="216">
        <v>25</v>
      </c>
      <c r="B27" s="208">
        <v>-0.4090000092983246</v>
      </c>
      <c r="C27" s="208">
        <v>-0.3880000114440918</v>
      </c>
      <c r="D27" s="208">
        <v>-0.6819999814033508</v>
      </c>
      <c r="E27" s="208">
        <v>-0.13600000739097595</v>
      </c>
      <c r="F27" s="208">
        <v>1.4800000190734863</v>
      </c>
      <c r="G27" s="208">
        <v>1.4279999732971191</v>
      </c>
      <c r="H27" s="208">
        <v>2.614000082015991</v>
      </c>
      <c r="I27" s="208">
        <v>5.0320000648498535</v>
      </c>
      <c r="J27" s="208">
        <v>7.010000228881836</v>
      </c>
      <c r="K27" s="208">
        <v>8.0600004196167</v>
      </c>
      <c r="L27" s="208">
        <v>7.800000190734863</v>
      </c>
      <c r="M27" s="208">
        <v>7.429999828338623</v>
      </c>
      <c r="N27" s="208">
        <v>6.849999904632568</v>
      </c>
      <c r="O27" s="208">
        <v>7.690000057220459</v>
      </c>
      <c r="P27" s="208">
        <v>7.070000171661377</v>
      </c>
      <c r="Q27" s="208">
        <v>6.313000202178955</v>
      </c>
      <c r="R27" s="208">
        <v>5.683000087738037</v>
      </c>
      <c r="S27" s="208">
        <v>3.4539999961853027</v>
      </c>
      <c r="T27" s="208">
        <v>1.86899995803833</v>
      </c>
      <c r="U27" s="208">
        <v>1.0920000076293945</v>
      </c>
      <c r="V27" s="208">
        <v>0.8080000281333923</v>
      </c>
      <c r="W27" s="208">
        <v>0.6399999856948853</v>
      </c>
      <c r="X27" s="208">
        <v>0.5979999899864197</v>
      </c>
      <c r="Y27" s="208">
        <v>0.7450000047683716</v>
      </c>
      <c r="Z27" s="215">
        <f t="shared" si="0"/>
        <v>3.4187917162974677</v>
      </c>
      <c r="AA27" s="151">
        <v>9.729999542236328</v>
      </c>
      <c r="AB27" s="152" t="s">
        <v>159</v>
      </c>
      <c r="AC27" s="2">
        <v>25</v>
      </c>
      <c r="AD27" s="151">
        <v>-0.9860000014305115</v>
      </c>
      <c r="AE27" s="254" t="s">
        <v>160</v>
      </c>
      <c r="AF27" s="1"/>
    </row>
    <row r="28" spans="1:32" ht="11.25" customHeight="1">
      <c r="A28" s="216">
        <v>26</v>
      </c>
      <c r="B28" s="208">
        <v>0.7239999771118164</v>
      </c>
      <c r="C28" s="208">
        <v>0.9240000247955322</v>
      </c>
      <c r="D28" s="208">
        <v>1.1549999713897705</v>
      </c>
      <c r="E28" s="208">
        <v>2.7939999103546143</v>
      </c>
      <c r="F28" s="208">
        <v>3.875999927520752</v>
      </c>
      <c r="G28" s="208">
        <v>4.390999794006348</v>
      </c>
      <c r="H28" s="208">
        <v>6.199999809265137</v>
      </c>
      <c r="I28" s="208">
        <v>9.140000343322754</v>
      </c>
      <c r="J28" s="208">
        <v>9.390000343322754</v>
      </c>
      <c r="K28" s="208">
        <v>9.609999656677246</v>
      </c>
      <c r="L28" s="208">
        <v>9.640000343322754</v>
      </c>
      <c r="M28" s="208">
        <v>9.850000381469727</v>
      </c>
      <c r="N28" s="208">
        <v>9.270000457763672</v>
      </c>
      <c r="O28" s="208">
        <v>9.829999923706055</v>
      </c>
      <c r="P28" s="208">
        <v>9.770000457763672</v>
      </c>
      <c r="Q28" s="208">
        <v>9.8100004196167</v>
      </c>
      <c r="R28" s="208">
        <v>9.960000038146973</v>
      </c>
      <c r="S28" s="208">
        <v>10.449999809265137</v>
      </c>
      <c r="T28" s="208">
        <v>10.479999542236328</v>
      </c>
      <c r="U28" s="208">
        <v>9.960000038146973</v>
      </c>
      <c r="V28" s="208">
        <v>10.1899995803833</v>
      </c>
      <c r="W28" s="208">
        <v>10.449999809265137</v>
      </c>
      <c r="X28" s="208">
        <v>10.489999771118164</v>
      </c>
      <c r="Y28" s="208">
        <v>10.029999732971191</v>
      </c>
      <c r="Z28" s="215">
        <f t="shared" si="0"/>
        <v>7.849333335955937</v>
      </c>
      <c r="AA28" s="151">
        <v>10.800000190734863</v>
      </c>
      <c r="AB28" s="152" t="s">
        <v>161</v>
      </c>
      <c r="AC28" s="2">
        <v>26</v>
      </c>
      <c r="AD28" s="151">
        <v>0.5249999761581421</v>
      </c>
      <c r="AE28" s="254" t="s">
        <v>162</v>
      </c>
      <c r="AF28" s="1"/>
    </row>
    <row r="29" spans="1:32" ht="11.25" customHeight="1">
      <c r="A29" s="216">
        <v>27</v>
      </c>
      <c r="B29" s="208">
        <v>9.229999542236328</v>
      </c>
      <c r="C29" s="208">
        <v>8.6899995803833</v>
      </c>
      <c r="D29" s="208">
        <v>8.460000038146973</v>
      </c>
      <c r="E29" s="208">
        <v>8.149999618530273</v>
      </c>
      <c r="F29" s="208">
        <v>8.119999885559082</v>
      </c>
      <c r="G29" s="208">
        <v>8.119999885559082</v>
      </c>
      <c r="H29" s="208">
        <v>8.420000076293945</v>
      </c>
      <c r="I29" s="208">
        <v>9.079999923706055</v>
      </c>
      <c r="J29" s="208">
        <v>9.579999923706055</v>
      </c>
      <c r="K29" s="208">
        <v>9.569999694824219</v>
      </c>
      <c r="L29" s="208">
        <v>9.130000114440918</v>
      </c>
      <c r="M29" s="208">
        <v>9.460000038146973</v>
      </c>
      <c r="N29" s="208">
        <v>9.399999618530273</v>
      </c>
      <c r="O29" s="208">
        <v>8.649999618530273</v>
      </c>
      <c r="P29" s="208">
        <v>7.989999771118164</v>
      </c>
      <c r="Q29" s="208">
        <v>7.150000095367432</v>
      </c>
      <c r="R29" s="208">
        <v>6.817999839782715</v>
      </c>
      <c r="S29" s="208">
        <v>6.702000141143799</v>
      </c>
      <c r="T29" s="208">
        <v>6.744999885559082</v>
      </c>
      <c r="U29" s="208">
        <v>5.923999786376953</v>
      </c>
      <c r="V29" s="208">
        <v>4.4629998207092285</v>
      </c>
      <c r="W29" s="208">
        <v>3.255000114440918</v>
      </c>
      <c r="X29" s="208">
        <v>2.361999988555908</v>
      </c>
      <c r="Y29" s="208">
        <v>1.805999994277954</v>
      </c>
      <c r="Z29" s="215">
        <f t="shared" si="0"/>
        <v>7.386458208163579</v>
      </c>
      <c r="AA29" s="151">
        <v>10.079999923706055</v>
      </c>
      <c r="AB29" s="152" t="s">
        <v>163</v>
      </c>
      <c r="AC29" s="2">
        <v>27</v>
      </c>
      <c r="AD29" s="151">
        <v>0.9869999885559082</v>
      </c>
      <c r="AE29" s="254" t="s">
        <v>164</v>
      </c>
      <c r="AF29" s="1"/>
    </row>
    <row r="30" spans="1:32" ht="11.25" customHeight="1">
      <c r="A30" s="216">
        <v>28</v>
      </c>
      <c r="B30" s="208">
        <v>1.1859999895095825</v>
      </c>
      <c r="C30" s="208">
        <v>-0.7239999771118164</v>
      </c>
      <c r="D30" s="208">
        <v>-0.4620000123977661</v>
      </c>
      <c r="E30" s="208">
        <v>-1.2699999809265137</v>
      </c>
      <c r="F30" s="208">
        <v>-1.3639999628067017</v>
      </c>
      <c r="G30" s="208">
        <v>-1.027999997138977</v>
      </c>
      <c r="H30" s="208">
        <v>1.7109999656677246</v>
      </c>
      <c r="I30" s="208">
        <v>4.64300012588501</v>
      </c>
      <c r="J30" s="208">
        <v>6.357999801635742</v>
      </c>
      <c r="K30" s="208">
        <v>8.260000228881836</v>
      </c>
      <c r="L30" s="208">
        <v>9</v>
      </c>
      <c r="M30" s="208">
        <v>11.5</v>
      </c>
      <c r="N30" s="208">
        <v>8.949999809265137</v>
      </c>
      <c r="O30" s="208">
        <v>8.010000228881836</v>
      </c>
      <c r="P30" s="208">
        <v>8.649999618530273</v>
      </c>
      <c r="Q30" s="208">
        <v>7.070000171661377</v>
      </c>
      <c r="R30" s="208">
        <v>6.735000133514404</v>
      </c>
      <c r="S30" s="208">
        <v>4.695000171661377</v>
      </c>
      <c r="T30" s="208">
        <v>3.9170000553131104</v>
      </c>
      <c r="U30" s="208">
        <v>3.4549999237060547</v>
      </c>
      <c r="V30" s="208">
        <v>4.179999828338623</v>
      </c>
      <c r="W30" s="208">
        <v>4.695000171661377</v>
      </c>
      <c r="X30" s="208">
        <v>5.642000198364258</v>
      </c>
      <c r="Y30" s="208">
        <v>7.659999847412109</v>
      </c>
      <c r="Z30" s="215">
        <f t="shared" si="0"/>
        <v>4.644541680812836</v>
      </c>
      <c r="AA30" s="151">
        <v>11.920000076293945</v>
      </c>
      <c r="AB30" s="152" t="s">
        <v>51</v>
      </c>
      <c r="AC30" s="2">
        <v>28</v>
      </c>
      <c r="AD30" s="151">
        <v>-1.5529999732971191</v>
      </c>
      <c r="AE30" s="254" t="s">
        <v>165</v>
      </c>
      <c r="AF30" s="1"/>
    </row>
    <row r="31" spans="1:32" ht="11.25" customHeight="1">
      <c r="A31" s="216">
        <v>29</v>
      </c>
      <c r="B31" s="208">
        <v>8.40999984741211</v>
      </c>
      <c r="C31" s="208">
        <v>8.40999984741211</v>
      </c>
      <c r="D31" s="208">
        <v>9.039999961853027</v>
      </c>
      <c r="E31" s="208">
        <v>9.050000190734863</v>
      </c>
      <c r="F31" s="208">
        <v>8.739999771118164</v>
      </c>
      <c r="G31" s="208">
        <v>9.119999885559082</v>
      </c>
      <c r="H31" s="208">
        <v>9.6899995803833</v>
      </c>
      <c r="I31" s="208">
        <v>9.949999809265137</v>
      </c>
      <c r="J31" s="208">
        <v>10.3100004196167</v>
      </c>
      <c r="K31" s="208">
        <v>10.550000190734863</v>
      </c>
      <c r="L31" s="208">
        <v>10.680000305175781</v>
      </c>
      <c r="M31" s="208">
        <v>10.720000267028809</v>
      </c>
      <c r="N31" s="208">
        <v>11.029999732971191</v>
      </c>
      <c r="O31" s="208">
        <v>11.170000076293945</v>
      </c>
      <c r="P31" s="208">
        <v>11.15999984741211</v>
      </c>
      <c r="Q31" s="208">
        <v>11.449999809265137</v>
      </c>
      <c r="R31" s="208">
        <v>11.65999984741211</v>
      </c>
      <c r="S31" s="208">
        <v>11.859999656677246</v>
      </c>
      <c r="T31" s="208">
        <v>12.239999771118164</v>
      </c>
      <c r="U31" s="208">
        <v>12.270000457763672</v>
      </c>
      <c r="V31" s="208">
        <v>11.949999809265137</v>
      </c>
      <c r="W31" s="208">
        <v>11.800000190734863</v>
      </c>
      <c r="X31" s="208">
        <v>11.789999961853027</v>
      </c>
      <c r="Y31" s="208">
        <v>11.770000457763672</v>
      </c>
      <c r="Z31" s="215">
        <f t="shared" si="0"/>
        <v>10.617499987284342</v>
      </c>
      <c r="AA31" s="151">
        <v>12.430000305175781</v>
      </c>
      <c r="AB31" s="152" t="s">
        <v>166</v>
      </c>
      <c r="AC31" s="2">
        <v>29</v>
      </c>
      <c r="AD31" s="151">
        <v>7.059999942779541</v>
      </c>
      <c r="AE31" s="254" t="s">
        <v>167</v>
      </c>
      <c r="AF31" s="1"/>
    </row>
    <row r="32" spans="1:32" ht="11.25" customHeight="1">
      <c r="A32" s="216">
        <v>30</v>
      </c>
      <c r="B32" s="208">
        <v>11.890000343322754</v>
      </c>
      <c r="C32" s="208">
        <v>11.829999923706055</v>
      </c>
      <c r="D32" s="208">
        <v>11.970000267028809</v>
      </c>
      <c r="E32" s="208">
        <v>12.199999809265137</v>
      </c>
      <c r="F32" s="208">
        <v>12.149999618530273</v>
      </c>
      <c r="G32" s="208">
        <v>11.260000228881836</v>
      </c>
      <c r="H32" s="208">
        <v>11.100000381469727</v>
      </c>
      <c r="I32" s="208">
        <v>12.220000267028809</v>
      </c>
      <c r="J32" s="208">
        <v>14.369999885559082</v>
      </c>
      <c r="K32" s="208">
        <v>16.459999084472656</v>
      </c>
      <c r="L32" s="208">
        <v>16.420000076293945</v>
      </c>
      <c r="M32" s="208">
        <v>16.440000534057617</v>
      </c>
      <c r="N32" s="208">
        <v>17.25</v>
      </c>
      <c r="O32" s="208">
        <v>16.389999389648438</v>
      </c>
      <c r="P32" s="208">
        <v>15.9399995803833</v>
      </c>
      <c r="Q32" s="208">
        <v>14.850000381469727</v>
      </c>
      <c r="R32" s="208">
        <v>13.729999542236328</v>
      </c>
      <c r="S32" s="208">
        <v>11.880000114440918</v>
      </c>
      <c r="T32" s="208">
        <v>10.289999961853027</v>
      </c>
      <c r="U32" s="208">
        <v>8.6899995803833</v>
      </c>
      <c r="V32" s="208">
        <v>8.25</v>
      </c>
      <c r="W32" s="208">
        <v>7.619999885559082</v>
      </c>
      <c r="X32" s="208">
        <v>8.239999771118164</v>
      </c>
      <c r="Y32" s="208">
        <v>7.789999961853027</v>
      </c>
      <c r="Z32" s="215">
        <f t="shared" si="0"/>
        <v>12.46791660785675</v>
      </c>
      <c r="AA32" s="151">
        <v>17.600000381469727</v>
      </c>
      <c r="AB32" s="152" t="s">
        <v>168</v>
      </c>
      <c r="AC32" s="2">
        <v>30</v>
      </c>
      <c r="AD32" s="151">
        <v>7.099999904632568</v>
      </c>
      <c r="AE32" s="254" t="s">
        <v>169</v>
      </c>
      <c r="AF32" s="1"/>
    </row>
    <row r="33" spans="1:32" ht="11.25" customHeight="1">
      <c r="A33" s="216">
        <v>31</v>
      </c>
      <c r="B33" s="208">
        <v>8.0600004196167</v>
      </c>
      <c r="C33" s="208">
        <v>8.34000015258789</v>
      </c>
      <c r="D33" s="208">
        <v>8.300000190734863</v>
      </c>
      <c r="E33" s="208">
        <v>8.069999694824219</v>
      </c>
      <c r="F33" s="208">
        <v>7.840000152587891</v>
      </c>
      <c r="G33" s="208">
        <v>8.140000343322754</v>
      </c>
      <c r="H33" s="208">
        <v>7.260000228881836</v>
      </c>
      <c r="I33" s="208">
        <v>8.600000381469727</v>
      </c>
      <c r="J33" s="208">
        <v>9.4399995803833</v>
      </c>
      <c r="K33" s="208">
        <v>9.699999809265137</v>
      </c>
      <c r="L33" s="208">
        <v>10.109999656677246</v>
      </c>
      <c r="M33" s="208">
        <v>9.59000015258789</v>
      </c>
      <c r="N33" s="208">
        <v>11.359999656677246</v>
      </c>
      <c r="O33" s="208">
        <v>13.010000228881836</v>
      </c>
      <c r="P33" s="208">
        <v>12.100000381469727</v>
      </c>
      <c r="Q33" s="208">
        <v>10.4399995803833</v>
      </c>
      <c r="R33" s="208">
        <v>9.359999656677246</v>
      </c>
      <c r="S33" s="208">
        <v>9.220000267028809</v>
      </c>
      <c r="T33" s="208">
        <v>8.869999885559082</v>
      </c>
      <c r="U33" s="208">
        <v>8.539999961853027</v>
      </c>
      <c r="V33" s="208">
        <v>8.010000228881836</v>
      </c>
      <c r="W33" s="208">
        <v>7.639999866485596</v>
      </c>
      <c r="X33" s="208">
        <v>6.638000011444092</v>
      </c>
      <c r="Y33" s="208">
        <v>5.38700008392334</v>
      </c>
      <c r="Z33" s="215">
        <f t="shared" si="0"/>
        <v>8.917708357175192</v>
      </c>
      <c r="AA33" s="151">
        <v>13.09000015258789</v>
      </c>
      <c r="AB33" s="152" t="s">
        <v>170</v>
      </c>
      <c r="AC33" s="2">
        <v>31</v>
      </c>
      <c r="AD33" s="151">
        <v>5.375999927520752</v>
      </c>
      <c r="AE33" s="254" t="s">
        <v>13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4.551000015389535</v>
      </c>
      <c r="C34" s="218">
        <f t="shared" si="1"/>
        <v>4.329967737197876</v>
      </c>
      <c r="D34" s="218">
        <f t="shared" si="1"/>
        <v>4.115741980652655</v>
      </c>
      <c r="E34" s="218">
        <f t="shared" si="1"/>
        <v>4.10751610273315</v>
      </c>
      <c r="F34" s="218">
        <f t="shared" si="1"/>
        <v>3.939161272298905</v>
      </c>
      <c r="G34" s="218">
        <f t="shared" si="1"/>
        <v>3.9057419369177473</v>
      </c>
      <c r="H34" s="218">
        <f t="shared" si="1"/>
        <v>5.0373871148593965</v>
      </c>
      <c r="I34" s="218">
        <f t="shared" si="1"/>
        <v>7.405903208640314</v>
      </c>
      <c r="J34" s="218">
        <f t="shared" si="1"/>
        <v>9.356354882640224</v>
      </c>
      <c r="K34" s="218">
        <f t="shared" si="1"/>
        <v>10.51683868900422</v>
      </c>
      <c r="L34" s="218">
        <f t="shared" si="1"/>
        <v>11.238193481199202</v>
      </c>
      <c r="M34" s="218">
        <f t="shared" si="1"/>
        <v>11.418516205203149</v>
      </c>
      <c r="N34" s="218">
        <f t="shared" si="1"/>
        <v>11.452612846128401</v>
      </c>
      <c r="O34" s="218">
        <f t="shared" si="1"/>
        <v>11.267032254126764</v>
      </c>
      <c r="P34" s="218">
        <f t="shared" si="1"/>
        <v>10.432774186134338</v>
      </c>
      <c r="Q34" s="218">
        <f t="shared" si="1"/>
        <v>9.779774227449971</v>
      </c>
      <c r="R34" s="218">
        <f>AVERAGE(R3:R33)</f>
        <v>8.435612910216854</v>
      </c>
      <c r="S34" s="218">
        <f aca="true" t="shared" si="2" ref="S34:Y34">AVERAGE(S3:S33)</f>
        <v>7.11432267773536</v>
      </c>
      <c r="T34" s="218">
        <f t="shared" si="2"/>
        <v>6.29783869366492</v>
      </c>
      <c r="U34" s="218">
        <f t="shared" si="2"/>
        <v>5.742677424223192</v>
      </c>
      <c r="V34" s="218">
        <f t="shared" si="2"/>
        <v>5.669354860580737</v>
      </c>
      <c r="W34" s="218">
        <f t="shared" si="2"/>
        <v>5.234225798037745</v>
      </c>
      <c r="X34" s="218">
        <f t="shared" si="2"/>
        <v>5.029903195077373</v>
      </c>
      <c r="Y34" s="218">
        <f t="shared" si="2"/>
        <v>4.758451586769473</v>
      </c>
      <c r="Z34" s="218">
        <f>AVERAGE(B3:Y33)</f>
        <v>7.130704303620063</v>
      </c>
      <c r="AA34" s="219">
        <f>(AVERAGE(最高))</f>
        <v>13.197419335765224</v>
      </c>
      <c r="AB34" s="220"/>
      <c r="AC34" s="221"/>
      <c r="AD34" s="219">
        <f>(AVERAGE(最低))</f>
        <v>1.8644193526237243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10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19.239999771118164</v>
      </c>
      <c r="C46" s="3">
        <v>21</v>
      </c>
      <c r="D46" s="159" t="s">
        <v>154</v>
      </c>
      <c r="E46" s="198"/>
      <c r="F46" s="156"/>
      <c r="G46" s="157">
        <f>MIN(最低)</f>
        <v>-2.444999933242798</v>
      </c>
      <c r="H46" s="3">
        <v>8</v>
      </c>
      <c r="I46" s="256" t="s">
        <v>135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Z2" sqref="Z2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4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5.239999771118164</v>
      </c>
      <c r="C3" s="208">
        <v>5.261000156402588</v>
      </c>
      <c r="D3" s="208">
        <v>5.145999908447266</v>
      </c>
      <c r="E3" s="208">
        <v>4.809000015258789</v>
      </c>
      <c r="F3" s="208">
        <v>4.736000061035156</v>
      </c>
      <c r="G3" s="208">
        <v>5.061999797821045</v>
      </c>
      <c r="H3" s="208">
        <v>6.755000114440918</v>
      </c>
      <c r="I3" s="208">
        <v>9.819999694824219</v>
      </c>
      <c r="J3" s="208">
        <v>13.739999771118164</v>
      </c>
      <c r="K3" s="208">
        <v>15.779999732971191</v>
      </c>
      <c r="L3" s="208">
        <v>14.890000343322754</v>
      </c>
      <c r="M3" s="208">
        <v>15.800000190734863</v>
      </c>
      <c r="N3" s="208">
        <v>14.600000381469727</v>
      </c>
      <c r="O3" s="208">
        <v>14.899999618530273</v>
      </c>
      <c r="P3" s="208">
        <v>14.220000267028809</v>
      </c>
      <c r="Q3" s="208">
        <v>13.270000457763672</v>
      </c>
      <c r="R3" s="208">
        <v>11.34000015258789</v>
      </c>
      <c r="S3" s="208">
        <v>10.119999885559082</v>
      </c>
      <c r="T3" s="208">
        <v>8.760000228881836</v>
      </c>
      <c r="U3" s="208">
        <v>9.279999732971191</v>
      </c>
      <c r="V3" s="208">
        <v>9.119999885559082</v>
      </c>
      <c r="W3" s="208">
        <v>10.8100004196167</v>
      </c>
      <c r="X3" s="208">
        <v>11.329999923706055</v>
      </c>
      <c r="Y3" s="208">
        <v>11.020000457763672</v>
      </c>
      <c r="Z3" s="215">
        <f aca="true" t="shared" si="0" ref="Z3:Z32">AVERAGE(B3:Y3)</f>
        <v>10.24204170703888</v>
      </c>
      <c r="AA3" s="151">
        <v>17.6200008392334</v>
      </c>
      <c r="AB3" s="152" t="s">
        <v>171</v>
      </c>
      <c r="AC3" s="2">
        <v>1</v>
      </c>
      <c r="AD3" s="151">
        <v>4.504000186920166</v>
      </c>
      <c r="AE3" s="254" t="s">
        <v>144</v>
      </c>
      <c r="AF3" s="1"/>
    </row>
    <row r="4" spans="1:32" ht="11.25" customHeight="1">
      <c r="A4" s="216">
        <v>2</v>
      </c>
      <c r="B4" s="208">
        <v>11.109999656677246</v>
      </c>
      <c r="C4" s="208">
        <v>9.859999656677246</v>
      </c>
      <c r="D4" s="208">
        <v>10.050000190734863</v>
      </c>
      <c r="E4" s="208">
        <v>8.539999961853027</v>
      </c>
      <c r="F4" s="208">
        <v>7.960000038146973</v>
      </c>
      <c r="G4" s="208">
        <v>8.59000015258789</v>
      </c>
      <c r="H4" s="208">
        <v>11</v>
      </c>
      <c r="I4" s="208">
        <v>15.65999984741211</v>
      </c>
      <c r="J4" s="208">
        <v>18.5</v>
      </c>
      <c r="K4" s="208">
        <v>19.75</v>
      </c>
      <c r="L4" s="208">
        <v>22.5</v>
      </c>
      <c r="M4" s="208">
        <v>22.90999984741211</v>
      </c>
      <c r="N4" s="208">
        <v>23.770000457763672</v>
      </c>
      <c r="O4" s="208">
        <v>21.6299991607666</v>
      </c>
      <c r="P4" s="208">
        <v>21.639999389648438</v>
      </c>
      <c r="Q4" s="208">
        <v>17.360000610351562</v>
      </c>
      <c r="R4" s="208">
        <v>13.710000038146973</v>
      </c>
      <c r="S4" s="209">
        <v>12.119999885559082</v>
      </c>
      <c r="T4" s="208">
        <v>11.4399995803833</v>
      </c>
      <c r="U4" s="208">
        <v>10.079999923706055</v>
      </c>
      <c r="V4" s="208">
        <v>10.460000038146973</v>
      </c>
      <c r="W4" s="208">
        <v>9.529999732971191</v>
      </c>
      <c r="X4" s="208">
        <v>8.449999809265137</v>
      </c>
      <c r="Y4" s="208">
        <v>7.639999866485596</v>
      </c>
      <c r="Z4" s="215">
        <f t="shared" si="0"/>
        <v>13.92749991019567</v>
      </c>
      <c r="AA4" s="151">
        <v>24.700000762939453</v>
      </c>
      <c r="AB4" s="152" t="s">
        <v>102</v>
      </c>
      <c r="AC4" s="2">
        <v>2</v>
      </c>
      <c r="AD4" s="151">
        <v>7.599999904632568</v>
      </c>
      <c r="AE4" s="254" t="s">
        <v>172</v>
      </c>
      <c r="AF4" s="1"/>
    </row>
    <row r="5" spans="1:32" ht="11.25" customHeight="1">
      <c r="A5" s="216">
        <v>3</v>
      </c>
      <c r="B5" s="208">
        <v>7.75</v>
      </c>
      <c r="C5" s="208">
        <v>8.949999809265137</v>
      </c>
      <c r="D5" s="208">
        <v>9.390000343322754</v>
      </c>
      <c r="E5" s="208">
        <v>9.600000381469727</v>
      </c>
      <c r="F5" s="208">
        <v>9.09000015258789</v>
      </c>
      <c r="G5" s="208">
        <v>9.770000457763672</v>
      </c>
      <c r="H5" s="208">
        <v>13.600000381469727</v>
      </c>
      <c r="I5" s="208">
        <v>15.3100004196167</v>
      </c>
      <c r="J5" s="208">
        <v>15.930000305175781</v>
      </c>
      <c r="K5" s="208">
        <v>17.950000762939453</v>
      </c>
      <c r="L5" s="208">
        <v>18.940000534057617</v>
      </c>
      <c r="M5" s="208">
        <v>18.530000686645508</v>
      </c>
      <c r="N5" s="208">
        <v>19.09000015258789</v>
      </c>
      <c r="O5" s="208">
        <v>18.850000381469727</v>
      </c>
      <c r="P5" s="208">
        <v>18.440000534057617</v>
      </c>
      <c r="Q5" s="208">
        <v>17.809999465942383</v>
      </c>
      <c r="R5" s="208">
        <v>16.270000457763672</v>
      </c>
      <c r="S5" s="208">
        <v>13.850000381469727</v>
      </c>
      <c r="T5" s="208">
        <v>13.800000190734863</v>
      </c>
      <c r="U5" s="208">
        <v>15.34000015258789</v>
      </c>
      <c r="V5" s="208">
        <v>14.770000457763672</v>
      </c>
      <c r="W5" s="208">
        <v>13.770000457763672</v>
      </c>
      <c r="X5" s="208">
        <v>13.279999732971191</v>
      </c>
      <c r="Y5" s="208">
        <v>13.649999618530273</v>
      </c>
      <c r="Z5" s="215">
        <f t="shared" si="0"/>
        <v>14.322083592414856</v>
      </c>
      <c r="AA5" s="151">
        <v>20.239999771118164</v>
      </c>
      <c r="AB5" s="152" t="s">
        <v>132</v>
      </c>
      <c r="AC5" s="2">
        <v>3</v>
      </c>
      <c r="AD5" s="151">
        <v>7.360000133514404</v>
      </c>
      <c r="AE5" s="254" t="s">
        <v>173</v>
      </c>
      <c r="AF5" s="1"/>
    </row>
    <row r="6" spans="1:32" ht="11.25" customHeight="1">
      <c r="A6" s="216">
        <v>4</v>
      </c>
      <c r="B6" s="208">
        <v>12.850000381469727</v>
      </c>
      <c r="C6" s="208">
        <v>11.550000190734863</v>
      </c>
      <c r="D6" s="208">
        <v>10.4399995803833</v>
      </c>
      <c r="E6" s="208">
        <v>9.40999984741211</v>
      </c>
      <c r="F6" s="208">
        <v>9.130000114440918</v>
      </c>
      <c r="G6" s="208">
        <v>8.75</v>
      </c>
      <c r="H6" s="208">
        <v>8.199999809265137</v>
      </c>
      <c r="I6" s="208">
        <v>8.619999885559082</v>
      </c>
      <c r="J6" s="208">
        <v>10.029999732971191</v>
      </c>
      <c r="K6" s="208">
        <v>13.199999809265137</v>
      </c>
      <c r="L6" s="208">
        <v>14.4399995803833</v>
      </c>
      <c r="M6" s="208">
        <v>15.079999923706055</v>
      </c>
      <c r="N6" s="208">
        <v>16.139999389648438</v>
      </c>
      <c r="O6" s="208">
        <v>15.119999885559082</v>
      </c>
      <c r="P6" s="208">
        <v>10.329999923706055</v>
      </c>
      <c r="Q6" s="208">
        <v>12.1899995803833</v>
      </c>
      <c r="R6" s="208">
        <v>11.460000038146973</v>
      </c>
      <c r="S6" s="208">
        <v>9.829999923706055</v>
      </c>
      <c r="T6" s="208">
        <v>9.3100004196167</v>
      </c>
      <c r="U6" s="208">
        <v>9.020000457763672</v>
      </c>
      <c r="V6" s="208">
        <v>7.840000152587891</v>
      </c>
      <c r="W6" s="208">
        <v>7.010000228881836</v>
      </c>
      <c r="X6" s="208">
        <v>6.53000020980835</v>
      </c>
      <c r="Y6" s="208">
        <v>6.13100004196167</v>
      </c>
      <c r="Z6" s="215">
        <f t="shared" si="0"/>
        <v>10.525458296140036</v>
      </c>
      <c r="AA6" s="151">
        <v>17.350000381469727</v>
      </c>
      <c r="AB6" s="152" t="s">
        <v>174</v>
      </c>
      <c r="AC6" s="2">
        <v>4</v>
      </c>
      <c r="AD6" s="151">
        <v>6.078000068664551</v>
      </c>
      <c r="AE6" s="254" t="s">
        <v>33</v>
      </c>
      <c r="AF6" s="1"/>
    </row>
    <row r="7" spans="1:32" ht="11.25" customHeight="1">
      <c r="A7" s="216">
        <v>5</v>
      </c>
      <c r="B7" s="208">
        <v>5.85699987411499</v>
      </c>
      <c r="C7" s="208">
        <v>5.751999855041504</v>
      </c>
      <c r="D7" s="208">
        <v>5.626999855041504</v>
      </c>
      <c r="E7" s="208">
        <v>5.8470001220703125</v>
      </c>
      <c r="F7" s="208">
        <v>6.005000114440918</v>
      </c>
      <c r="G7" s="208">
        <v>6.36299991607666</v>
      </c>
      <c r="H7" s="208">
        <v>7.730000019073486</v>
      </c>
      <c r="I7" s="208">
        <v>9.949999809265137</v>
      </c>
      <c r="J7" s="208">
        <v>10.569999694824219</v>
      </c>
      <c r="K7" s="208">
        <v>12.850000381469727</v>
      </c>
      <c r="L7" s="208">
        <v>13.890000343322754</v>
      </c>
      <c r="M7" s="208">
        <v>14.5600004196167</v>
      </c>
      <c r="N7" s="208">
        <v>15.449999809265137</v>
      </c>
      <c r="O7" s="208">
        <v>12.59000015258789</v>
      </c>
      <c r="P7" s="208">
        <v>9.779999732971191</v>
      </c>
      <c r="Q7" s="208">
        <v>7.179999828338623</v>
      </c>
      <c r="R7" s="208">
        <v>6.361999988555908</v>
      </c>
      <c r="S7" s="208">
        <v>5.730999946594238</v>
      </c>
      <c r="T7" s="208">
        <v>3.9140000343322754</v>
      </c>
      <c r="U7" s="208">
        <v>4.291999816894531</v>
      </c>
      <c r="V7" s="208">
        <v>7.389999866485596</v>
      </c>
      <c r="W7" s="208">
        <v>7.119999885559082</v>
      </c>
      <c r="X7" s="208">
        <v>6.76200008392334</v>
      </c>
      <c r="Y7" s="208">
        <v>6.645999908447266</v>
      </c>
      <c r="Z7" s="215">
        <f t="shared" si="0"/>
        <v>8.25908331076304</v>
      </c>
      <c r="AA7" s="151">
        <v>16.510000228881836</v>
      </c>
      <c r="AB7" s="152" t="s">
        <v>175</v>
      </c>
      <c r="AC7" s="2">
        <v>5</v>
      </c>
      <c r="AD7" s="151">
        <v>3.6410000324249268</v>
      </c>
      <c r="AE7" s="254" t="s">
        <v>176</v>
      </c>
      <c r="AF7" s="1"/>
    </row>
    <row r="8" spans="1:32" ht="11.25" customHeight="1">
      <c r="A8" s="216">
        <v>6</v>
      </c>
      <c r="B8" s="208">
        <v>3.568000078201294</v>
      </c>
      <c r="C8" s="208">
        <v>3.441999912261963</v>
      </c>
      <c r="D8" s="208">
        <v>3.115999937057495</v>
      </c>
      <c r="E8" s="208">
        <v>2.4760000705718994</v>
      </c>
      <c r="F8" s="208">
        <v>2.3399999141693115</v>
      </c>
      <c r="G8" s="208">
        <v>3.453000068664551</v>
      </c>
      <c r="H8" s="208">
        <v>6.301000118255615</v>
      </c>
      <c r="I8" s="208">
        <v>9.779999732971191</v>
      </c>
      <c r="J8" s="208">
        <v>11.170000076293945</v>
      </c>
      <c r="K8" s="208">
        <v>12.65999984741211</v>
      </c>
      <c r="L8" s="208">
        <v>12.65999984741211</v>
      </c>
      <c r="M8" s="208">
        <v>12.100000381469727</v>
      </c>
      <c r="N8" s="208">
        <v>10.699999809265137</v>
      </c>
      <c r="O8" s="208">
        <v>9.850000381469727</v>
      </c>
      <c r="P8" s="208">
        <v>10.1899995803833</v>
      </c>
      <c r="Q8" s="208">
        <v>9.149999618530273</v>
      </c>
      <c r="R8" s="208">
        <v>7.25</v>
      </c>
      <c r="S8" s="208">
        <v>6.583000183105469</v>
      </c>
      <c r="T8" s="208">
        <v>6.320000171661377</v>
      </c>
      <c r="U8" s="208">
        <v>6.835999965667725</v>
      </c>
      <c r="V8" s="208">
        <v>6.804999828338623</v>
      </c>
      <c r="W8" s="208">
        <v>6.678999900817871</v>
      </c>
      <c r="X8" s="208">
        <v>6.520999908447266</v>
      </c>
      <c r="Y8" s="208">
        <v>6.059000015258789</v>
      </c>
      <c r="Z8" s="215">
        <f t="shared" si="0"/>
        <v>7.333708306153615</v>
      </c>
      <c r="AA8" s="151">
        <v>13.319999694824219</v>
      </c>
      <c r="AB8" s="152" t="s">
        <v>118</v>
      </c>
      <c r="AC8" s="2">
        <v>6</v>
      </c>
      <c r="AD8" s="151">
        <v>2.0139999389648438</v>
      </c>
      <c r="AE8" s="254" t="s">
        <v>177</v>
      </c>
      <c r="AF8" s="1"/>
    </row>
    <row r="9" spans="1:32" ht="11.25" customHeight="1">
      <c r="A9" s="216">
        <v>7</v>
      </c>
      <c r="B9" s="208">
        <v>5.973999977111816</v>
      </c>
      <c r="C9" s="208">
        <v>6.0269999504089355</v>
      </c>
      <c r="D9" s="208">
        <v>5.921999931335449</v>
      </c>
      <c r="E9" s="208">
        <v>5.64900016784668</v>
      </c>
      <c r="F9" s="208">
        <v>5.828000068664551</v>
      </c>
      <c r="G9" s="208">
        <v>5.953999996185303</v>
      </c>
      <c r="H9" s="208">
        <v>6.59499979019165</v>
      </c>
      <c r="I9" s="208">
        <v>7.449999809265137</v>
      </c>
      <c r="J9" s="208">
        <v>8.220000267028809</v>
      </c>
      <c r="K9" s="208">
        <v>9.199999809265137</v>
      </c>
      <c r="L9" s="208">
        <v>10.100000381469727</v>
      </c>
      <c r="M9" s="208">
        <v>11.800000190734863</v>
      </c>
      <c r="N9" s="208">
        <v>13.369999885559082</v>
      </c>
      <c r="O9" s="208">
        <v>13.489999771118164</v>
      </c>
      <c r="P9" s="208">
        <v>12.930000305175781</v>
      </c>
      <c r="Q9" s="208">
        <v>12.899999618530273</v>
      </c>
      <c r="R9" s="208">
        <v>12.420000076293945</v>
      </c>
      <c r="S9" s="208">
        <v>12.079999923706055</v>
      </c>
      <c r="T9" s="208">
        <v>11.170000076293945</v>
      </c>
      <c r="U9" s="208">
        <v>11.640000343322754</v>
      </c>
      <c r="V9" s="208">
        <v>13.40999984741211</v>
      </c>
      <c r="W9" s="208">
        <v>13.880000114440918</v>
      </c>
      <c r="X9" s="208">
        <v>13.270000457763672</v>
      </c>
      <c r="Y9" s="208">
        <v>13.880000114440918</v>
      </c>
      <c r="Z9" s="215">
        <f t="shared" si="0"/>
        <v>10.13162503639857</v>
      </c>
      <c r="AA9" s="151">
        <v>14.380000114440918</v>
      </c>
      <c r="AB9" s="152" t="s">
        <v>178</v>
      </c>
      <c r="AC9" s="2">
        <v>7</v>
      </c>
      <c r="AD9" s="151">
        <v>5.585999965667725</v>
      </c>
      <c r="AE9" s="254" t="s">
        <v>179</v>
      </c>
      <c r="AF9" s="1"/>
    </row>
    <row r="10" spans="1:32" ht="11.25" customHeight="1">
      <c r="A10" s="216">
        <v>8</v>
      </c>
      <c r="B10" s="208">
        <v>13.25</v>
      </c>
      <c r="C10" s="208">
        <v>13.350000381469727</v>
      </c>
      <c r="D10" s="208">
        <v>13.449999809265137</v>
      </c>
      <c r="E10" s="208">
        <v>13.670000076293945</v>
      </c>
      <c r="F10" s="208">
        <v>13.699999809265137</v>
      </c>
      <c r="G10" s="208">
        <v>14.220000267028809</v>
      </c>
      <c r="H10" s="208">
        <v>14.170000076293945</v>
      </c>
      <c r="I10" s="208">
        <v>15.029999732971191</v>
      </c>
      <c r="J10" s="208">
        <v>15.699999809265137</v>
      </c>
      <c r="K10" s="208">
        <v>16.25</v>
      </c>
      <c r="L10" s="208">
        <v>16.200000762939453</v>
      </c>
      <c r="M10" s="208">
        <v>16.280000686645508</v>
      </c>
      <c r="N10" s="208">
        <v>17.68000030517578</v>
      </c>
      <c r="O10" s="208">
        <v>17.15999984741211</v>
      </c>
      <c r="P10" s="208">
        <v>17.5</v>
      </c>
      <c r="Q10" s="208">
        <v>17.299999237060547</v>
      </c>
      <c r="R10" s="208">
        <v>16.139999389648438</v>
      </c>
      <c r="S10" s="208">
        <v>14.6899995803833</v>
      </c>
      <c r="T10" s="208">
        <v>13.960000038146973</v>
      </c>
      <c r="U10" s="208">
        <v>13.510000228881836</v>
      </c>
      <c r="V10" s="208">
        <v>14.010000228881836</v>
      </c>
      <c r="W10" s="208">
        <v>14.140000343322754</v>
      </c>
      <c r="X10" s="208">
        <v>14.449999809265137</v>
      </c>
      <c r="Y10" s="208">
        <v>14.819999694824219</v>
      </c>
      <c r="Z10" s="215">
        <f t="shared" si="0"/>
        <v>15.026250004768372</v>
      </c>
      <c r="AA10" s="151">
        <v>18.510000228881836</v>
      </c>
      <c r="AB10" s="152" t="s">
        <v>180</v>
      </c>
      <c r="AC10" s="2">
        <v>8</v>
      </c>
      <c r="AD10" s="151">
        <v>12.979999542236328</v>
      </c>
      <c r="AE10" s="254" t="s">
        <v>181</v>
      </c>
      <c r="AF10" s="1"/>
    </row>
    <row r="11" spans="1:32" ht="11.25" customHeight="1">
      <c r="A11" s="216">
        <v>9</v>
      </c>
      <c r="B11" s="208">
        <v>14.869999885559082</v>
      </c>
      <c r="C11" s="208">
        <v>13.34000015258789</v>
      </c>
      <c r="D11" s="208">
        <v>12.529999732971191</v>
      </c>
      <c r="E11" s="208">
        <v>13.390000343322754</v>
      </c>
      <c r="F11" s="208">
        <v>13.420000076293945</v>
      </c>
      <c r="G11" s="208">
        <v>13.329999923706055</v>
      </c>
      <c r="H11" s="208">
        <v>14.199999809265137</v>
      </c>
      <c r="I11" s="208">
        <v>14.789999961853027</v>
      </c>
      <c r="J11" s="208">
        <v>14.539999961853027</v>
      </c>
      <c r="K11" s="208">
        <v>14.100000381469727</v>
      </c>
      <c r="L11" s="208">
        <v>10.5</v>
      </c>
      <c r="M11" s="208">
        <v>10.4399995803833</v>
      </c>
      <c r="N11" s="208">
        <v>10.319999694824219</v>
      </c>
      <c r="O11" s="208">
        <v>9.710000038146973</v>
      </c>
      <c r="P11" s="208">
        <v>8.710000038146973</v>
      </c>
      <c r="Q11" s="208">
        <v>7.769999980926514</v>
      </c>
      <c r="R11" s="208">
        <v>7.380000114440918</v>
      </c>
      <c r="S11" s="208">
        <v>7.059999942779541</v>
      </c>
      <c r="T11" s="208">
        <v>7.199999809265137</v>
      </c>
      <c r="U11" s="208">
        <v>7.099999904632568</v>
      </c>
      <c r="V11" s="208">
        <v>6.940000057220459</v>
      </c>
      <c r="W11" s="208">
        <v>6.9720001220703125</v>
      </c>
      <c r="X11" s="208">
        <v>6.771999835968018</v>
      </c>
      <c r="Y11" s="208">
        <v>6.730000019073486</v>
      </c>
      <c r="Z11" s="215">
        <f t="shared" si="0"/>
        <v>10.504749973615011</v>
      </c>
      <c r="AA11" s="151">
        <v>15.430000305175781</v>
      </c>
      <c r="AB11" s="152" t="s">
        <v>182</v>
      </c>
      <c r="AC11" s="2">
        <v>9</v>
      </c>
      <c r="AD11" s="151">
        <v>6.656000137329102</v>
      </c>
      <c r="AE11" s="254" t="s">
        <v>183</v>
      </c>
      <c r="AF11" s="1"/>
    </row>
    <row r="12" spans="1:32" ht="11.25" customHeight="1">
      <c r="A12" s="224">
        <v>10</v>
      </c>
      <c r="B12" s="210">
        <v>6.572999954223633</v>
      </c>
      <c r="C12" s="210">
        <v>6.604000091552734</v>
      </c>
      <c r="D12" s="210">
        <v>6.666999816894531</v>
      </c>
      <c r="E12" s="210">
        <v>6.478000164031982</v>
      </c>
      <c r="F12" s="210">
        <v>6.698999881744385</v>
      </c>
      <c r="G12" s="210">
        <v>6.835999965667725</v>
      </c>
      <c r="H12" s="210">
        <v>7.019999980926514</v>
      </c>
      <c r="I12" s="210">
        <v>7.519999980926514</v>
      </c>
      <c r="J12" s="210">
        <v>7.760000228881836</v>
      </c>
      <c r="K12" s="210">
        <v>8.180000305175781</v>
      </c>
      <c r="L12" s="210">
        <v>8.869999885559082</v>
      </c>
      <c r="M12" s="210">
        <v>9.130000114440918</v>
      </c>
      <c r="N12" s="210">
        <v>10.119999885559082</v>
      </c>
      <c r="O12" s="210">
        <v>10.119999885559082</v>
      </c>
      <c r="P12" s="210">
        <v>9.520000457763672</v>
      </c>
      <c r="Q12" s="210">
        <v>9.5</v>
      </c>
      <c r="R12" s="210">
        <v>9.140000343322754</v>
      </c>
      <c r="S12" s="210">
        <v>8.479999542236328</v>
      </c>
      <c r="T12" s="210">
        <v>6.447000026702881</v>
      </c>
      <c r="U12" s="210">
        <v>6.920000076293945</v>
      </c>
      <c r="V12" s="210">
        <v>7.159999847412109</v>
      </c>
      <c r="W12" s="210">
        <v>7.25</v>
      </c>
      <c r="X12" s="210">
        <v>7.460000038146973</v>
      </c>
      <c r="Y12" s="210">
        <v>7.110000133514404</v>
      </c>
      <c r="Z12" s="225">
        <f t="shared" si="0"/>
        <v>7.815166691939036</v>
      </c>
      <c r="AA12" s="157">
        <v>10.600000381469727</v>
      </c>
      <c r="AB12" s="211" t="s">
        <v>145</v>
      </c>
      <c r="AC12" s="212">
        <v>10</v>
      </c>
      <c r="AD12" s="157">
        <v>6.309999942779541</v>
      </c>
      <c r="AE12" s="255" t="s">
        <v>184</v>
      </c>
      <c r="AF12" s="1"/>
    </row>
    <row r="13" spans="1:32" ht="11.25" customHeight="1">
      <c r="A13" s="216">
        <v>11</v>
      </c>
      <c r="B13" s="208">
        <v>7.099999904632568</v>
      </c>
      <c r="C13" s="208">
        <v>7.090000152587891</v>
      </c>
      <c r="D13" s="208">
        <v>6.9629998207092285</v>
      </c>
      <c r="E13" s="208">
        <v>6.900000095367432</v>
      </c>
      <c r="F13" s="208">
        <v>7.090000152587891</v>
      </c>
      <c r="G13" s="208">
        <v>7.880000114440918</v>
      </c>
      <c r="H13" s="208">
        <v>8.40999984741211</v>
      </c>
      <c r="I13" s="208">
        <v>10.619999885559082</v>
      </c>
      <c r="J13" s="208">
        <v>11.350000381469727</v>
      </c>
      <c r="K13" s="208">
        <v>11.720000267028809</v>
      </c>
      <c r="L13" s="208">
        <v>12.1899995803833</v>
      </c>
      <c r="M13" s="208">
        <v>12.6899995803833</v>
      </c>
      <c r="N13" s="208">
        <v>12.640000343322754</v>
      </c>
      <c r="O13" s="208">
        <v>13.550000190734863</v>
      </c>
      <c r="P13" s="208">
        <v>12.510000228881836</v>
      </c>
      <c r="Q13" s="208">
        <v>11.279999732971191</v>
      </c>
      <c r="R13" s="208">
        <v>10.819999694824219</v>
      </c>
      <c r="S13" s="208">
        <v>10.34000015258789</v>
      </c>
      <c r="T13" s="208">
        <v>10.229999542236328</v>
      </c>
      <c r="U13" s="208">
        <v>9.949999809265137</v>
      </c>
      <c r="V13" s="208">
        <v>9.789999961853027</v>
      </c>
      <c r="W13" s="208">
        <v>9.670000076293945</v>
      </c>
      <c r="X13" s="208">
        <v>9.680000305175781</v>
      </c>
      <c r="Y13" s="208">
        <v>9.710000038146973</v>
      </c>
      <c r="Z13" s="215">
        <f t="shared" si="0"/>
        <v>10.007208327452341</v>
      </c>
      <c r="AA13" s="151">
        <v>14.210000038146973</v>
      </c>
      <c r="AB13" s="152" t="s">
        <v>168</v>
      </c>
      <c r="AC13" s="2">
        <v>11</v>
      </c>
      <c r="AD13" s="151">
        <v>6.730999946594238</v>
      </c>
      <c r="AE13" s="254" t="s">
        <v>185</v>
      </c>
      <c r="AF13" s="1"/>
    </row>
    <row r="14" spans="1:32" ht="11.25" customHeight="1">
      <c r="A14" s="216">
        <v>12</v>
      </c>
      <c r="B14" s="208">
        <v>9.779999732971191</v>
      </c>
      <c r="C14" s="208">
        <v>10.020000457763672</v>
      </c>
      <c r="D14" s="208">
        <v>9.569999694824219</v>
      </c>
      <c r="E14" s="208">
        <v>9.579999923706055</v>
      </c>
      <c r="F14" s="208">
        <v>8.979999542236328</v>
      </c>
      <c r="G14" s="208">
        <v>9.029999732971191</v>
      </c>
      <c r="H14" s="208">
        <v>8.779999732971191</v>
      </c>
      <c r="I14" s="208">
        <v>8.989999771118164</v>
      </c>
      <c r="J14" s="208">
        <v>9.140000343322754</v>
      </c>
      <c r="K14" s="208">
        <v>9.529999732971191</v>
      </c>
      <c r="L14" s="208">
        <v>10.399999618530273</v>
      </c>
      <c r="M14" s="208">
        <v>10.90999984741211</v>
      </c>
      <c r="N14" s="208">
        <v>11.380000114440918</v>
      </c>
      <c r="O14" s="208">
        <v>12.859999656677246</v>
      </c>
      <c r="P14" s="208">
        <v>11.930000305175781</v>
      </c>
      <c r="Q14" s="208">
        <v>11.930000305175781</v>
      </c>
      <c r="R14" s="208">
        <v>10.869999885559082</v>
      </c>
      <c r="S14" s="208">
        <v>8.779999732971191</v>
      </c>
      <c r="T14" s="208">
        <v>7.869999885559082</v>
      </c>
      <c r="U14" s="208">
        <v>7.570000171661377</v>
      </c>
      <c r="V14" s="208">
        <v>6.929999828338623</v>
      </c>
      <c r="W14" s="208">
        <v>6.76200008392334</v>
      </c>
      <c r="X14" s="208">
        <v>4.48199987411499</v>
      </c>
      <c r="Y14" s="208">
        <v>3.746999979019165</v>
      </c>
      <c r="Z14" s="215">
        <f t="shared" si="0"/>
        <v>9.159208248058954</v>
      </c>
      <c r="AA14" s="151">
        <v>14.270000457763672</v>
      </c>
      <c r="AB14" s="152" t="s">
        <v>186</v>
      </c>
      <c r="AC14" s="2">
        <v>12</v>
      </c>
      <c r="AD14" s="151">
        <v>3.609999895095825</v>
      </c>
      <c r="AE14" s="254" t="s">
        <v>147</v>
      </c>
      <c r="AF14" s="1"/>
    </row>
    <row r="15" spans="1:32" ht="11.25" customHeight="1">
      <c r="A15" s="216">
        <v>13</v>
      </c>
      <c r="B15" s="208">
        <v>3.190000057220459</v>
      </c>
      <c r="C15" s="208">
        <v>2.9070000648498535</v>
      </c>
      <c r="D15" s="208">
        <v>2.1089999675750732</v>
      </c>
      <c r="E15" s="208">
        <v>2.0250000953674316</v>
      </c>
      <c r="F15" s="208">
        <v>2.434999942779541</v>
      </c>
      <c r="G15" s="208">
        <v>2.9179999828338623</v>
      </c>
      <c r="H15" s="208">
        <v>5.9120001792907715</v>
      </c>
      <c r="I15" s="208">
        <v>10.149999618530273</v>
      </c>
      <c r="J15" s="208">
        <v>10.600000381469727</v>
      </c>
      <c r="K15" s="208">
        <v>10.960000038146973</v>
      </c>
      <c r="L15" s="208">
        <v>12.100000381469727</v>
      </c>
      <c r="M15" s="208">
        <v>11.050000190734863</v>
      </c>
      <c r="N15" s="208">
        <v>12.0600004196167</v>
      </c>
      <c r="O15" s="208">
        <v>11.369999885559082</v>
      </c>
      <c r="P15" s="208">
        <v>11.680000305175781</v>
      </c>
      <c r="Q15" s="208">
        <v>11.029999732971191</v>
      </c>
      <c r="R15" s="208">
        <v>10.859999656677246</v>
      </c>
      <c r="S15" s="208">
        <v>9.449999809265137</v>
      </c>
      <c r="T15" s="208">
        <v>9.130000114440918</v>
      </c>
      <c r="U15" s="208">
        <v>7.5</v>
      </c>
      <c r="V15" s="208">
        <v>8.140000343322754</v>
      </c>
      <c r="W15" s="208">
        <v>8.050000190734863</v>
      </c>
      <c r="X15" s="208">
        <v>6.741000175476074</v>
      </c>
      <c r="Y15" s="208">
        <v>6.59499979019165</v>
      </c>
      <c r="Z15" s="215">
        <f t="shared" si="0"/>
        <v>7.873416721820831</v>
      </c>
      <c r="AA15" s="151">
        <v>13</v>
      </c>
      <c r="AB15" s="152" t="s">
        <v>187</v>
      </c>
      <c r="AC15" s="2">
        <v>13</v>
      </c>
      <c r="AD15" s="151">
        <v>1.8359999656677246</v>
      </c>
      <c r="AE15" s="254" t="s">
        <v>188</v>
      </c>
      <c r="AF15" s="1"/>
    </row>
    <row r="16" spans="1:32" ht="11.25" customHeight="1">
      <c r="A16" s="216">
        <v>14</v>
      </c>
      <c r="B16" s="208">
        <v>6.436999797821045</v>
      </c>
      <c r="C16" s="208">
        <v>5.901000022888184</v>
      </c>
      <c r="D16" s="208">
        <v>5.732999801635742</v>
      </c>
      <c r="E16" s="208">
        <v>5.427999973297119</v>
      </c>
      <c r="F16" s="208">
        <v>4.997000217437744</v>
      </c>
      <c r="G16" s="208">
        <v>5.186999797821045</v>
      </c>
      <c r="H16" s="208">
        <v>8.739999771118164</v>
      </c>
      <c r="I16" s="208">
        <v>13.380000114440918</v>
      </c>
      <c r="J16" s="208">
        <v>14.069999694824219</v>
      </c>
      <c r="K16" s="208">
        <v>15.399999618530273</v>
      </c>
      <c r="L16" s="208">
        <v>15.569999694824219</v>
      </c>
      <c r="M16" s="208">
        <v>15.640000343322754</v>
      </c>
      <c r="N16" s="208">
        <v>15.529999732971191</v>
      </c>
      <c r="O16" s="208">
        <v>14.539999961853027</v>
      </c>
      <c r="P16" s="208">
        <v>14.84000015258789</v>
      </c>
      <c r="Q16" s="208">
        <v>14.3100004196167</v>
      </c>
      <c r="R16" s="208">
        <v>13.180000305175781</v>
      </c>
      <c r="S16" s="208">
        <v>11.729999542236328</v>
      </c>
      <c r="T16" s="208">
        <v>10.819999694824219</v>
      </c>
      <c r="U16" s="208">
        <v>9.930000305175781</v>
      </c>
      <c r="V16" s="208">
        <v>9.920000076293945</v>
      </c>
      <c r="W16" s="208">
        <v>9.770000457763672</v>
      </c>
      <c r="X16" s="208">
        <v>9.449999809265137</v>
      </c>
      <c r="Y16" s="208">
        <v>9.34000015258789</v>
      </c>
      <c r="Z16" s="215">
        <f t="shared" si="0"/>
        <v>10.826791644096375</v>
      </c>
      <c r="AA16" s="151">
        <v>17.030000686645508</v>
      </c>
      <c r="AB16" s="152" t="s">
        <v>189</v>
      </c>
      <c r="AC16" s="2">
        <v>14</v>
      </c>
      <c r="AD16" s="151">
        <v>4.482999801635742</v>
      </c>
      <c r="AE16" s="254" t="s">
        <v>190</v>
      </c>
      <c r="AF16" s="1"/>
    </row>
    <row r="17" spans="1:32" ht="11.25" customHeight="1">
      <c r="A17" s="216">
        <v>15</v>
      </c>
      <c r="B17" s="208">
        <v>10.619999885559082</v>
      </c>
      <c r="C17" s="208">
        <v>10.079999923706055</v>
      </c>
      <c r="D17" s="208">
        <v>9.399999618530273</v>
      </c>
      <c r="E17" s="208">
        <v>8.960000038146973</v>
      </c>
      <c r="F17" s="208">
        <v>9.279999732971191</v>
      </c>
      <c r="G17" s="208">
        <v>12.069999694824219</v>
      </c>
      <c r="H17" s="208">
        <v>14.170000076293945</v>
      </c>
      <c r="I17" s="208">
        <v>15.579999923706055</v>
      </c>
      <c r="J17" s="208">
        <v>18.670000076293945</v>
      </c>
      <c r="K17" s="208">
        <v>20.43000030517578</v>
      </c>
      <c r="L17" s="208">
        <v>23.790000915527344</v>
      </c>
      <c r="M17" s="208">
        <v>23.600000381469727</v>
      </c>
      <c r="N17" s="208">
        <v>24.299999237060547</v>
      </c>
      <c r="O17" s="208">
        <v>24.700000762939453</v>
      </c>
      <c r="P17" s="208">
        <v>24.030000686645508</v>
      </c>
      <c r="Q17" s="208">
        <v>23.3799991607666</v>
      </c>
      <c r="R17" s="208">
        <v>22.3700008392334</v>
      </c>
      <c r="S17" s="208">
        <v>19.3700008392334</v>
      </c>
      <c r="T17" s="208">
        <v>19.15999984741211</v>
      </c>
      <c r="U17" s="208">
        <v>18.440000534057617</v>
      </c>
      <c r="V17" s="208">
        <v>18.110000610351562</v>
      </c>
      <c r="W17" s="208">
        <v>17.43000030517578</v>
      </c>
      <c r="X17" s="208">
        <v>16.860000610351562</v>
      </c>
      <c r="Y17" s="208">
        <v>16.6200008392334</v>
      </c>
      <c r="Z17" s="215">
        <f t="shared" si="0"/>
        <v>17.55916686852773</v>
      </c>
      <c r="AA17" s="151">
        <v>25.420000076293945</v>
      </c>
      <c r="AB17" s="152" t="s">
        <v>168</v>
      </c>
      <c r="AC17" s="2">
        <v>15</v>
      </c>
      <c r="AD17" s="151">
        <v>8.770000457763672</v>
      </c>
      <c r="AE17" s="254" t="s">
        <v>191</v>
      </c>
      <c r="AF17" s="1"/>
    </row>
    <row r="18" spans="1:32" ht="11.25" customHeight="1">
      <c r="A18" s="216">
        <v>16</v>
      </c>
      <c r="B18" s="208">
        <v>16.190000534057617</v>
      </c>
      <c r="C18" s="208">
        <v>16.31999969482422</v>
      </c>
      <c r="D18" s="208">
        <v>16.18000030517578</v>
      </c>
      <c r="E18" s="208">
        <v>15.65999984741211</v>
      </c>
      <c r="F18" s="208">
        <v>15.640000343322754</v>
      </c>
      <c r="G18" s="208">
        <v>16.479999542236328</v>
      </c>
      <c r="H18" s="208">
        <v>17.530000686645508</v>
      </c>
      <c r="I18" s="208">
        <v>17.350000381469727</v>
      </c>
      <c r="J18" s="208">
        <v>18.1200008392334</v>
      </c>
      <c r="K18" s="208">
        <v>19.600000381469727</v>
      </c>
      <c r="L18" s="208">
        <v>20.940000534057617</v>
      </c>
      <c r="M18" s="208">
        <v>22.09000015258789</v>
      </c>
      <c r="N18" s="208">
        <v>22.479999542236328</v>
      </c>
      <c r="O18" s="208">
        <v>22.639999389648438</v>
      </c>
      <c r="P18" s="208">
        <v>20.760000228881836</v>
      </c>
      <c r="Q18" s="208">
        <v>19.469999313354492</v>
      </c>
      <c r="R18" s="208">
        <v>18.489999771118164</v>
      </c>
      <c r="S18" s="208">
        <v>18.079999923706055</v>
      </c>
      <c r="T18" s="208">
        <v>17.940000534057617</v>
      </c>
      <c r="U18" s="208">
        <v>17.43000030517578</v>
      </c>
      <c r="V18" s="208">
        <v>17.100000381469727</v>
      </c>
      <c r="W18" s="208">
        <v>16.84000015258789</v>
      </c>
      <c r="X18" s="208">
        <v>16.979999542236328</v>
      </c>
      <c r="Y18" s="208">
        <v>16.649999618530273</v>
      </c>
      <c r="Z18" s="215">
        <f t="shared" si="0"/>
        <v>18.206666747728985</v>
      </c>
      <c r="AA18" s="151">
        <v>23.350000381469727</v>
      </c>
      <c r="AB18" s="152" t="s">
        <v>140</v>
      </c>
      <c r="AC18" s="2">
        <v>16</v>
      </c>
      <c r="AD18" s="151">
        <v>14.819999694824219</v>
      </c>
      <c r="AE18" s="254" t="s">
        <v>192</v>
      </c>
      <c r="AF18" s="1"/>
    </row>
    <row r="19" spans="1:32" ht="11.25" customHeight="1">
      <c r="A19" s="216">
        <v>17</v>
      </c>
      <c r="B19" s="208">
        <v>16.40999984741211</v>
      </c>
      <c r="C19" s="208">
        <v>16.6200008392334</v>
      </c>
      <c r="D19" s="208">
        <v>16.399999618530273</v>
      </c>
      <c r="E19" s="208">
        <v>16.459999084472656</v>
      </c>
      <c r="F19" s="208">
        <v>16.559999465942383</v>
      </c>
      <c r="G19" s="208">
        <v>16.979999542236328</v>
      </c>
      <c r="H19" s="208">
        <v>17.670000076293945</v>
      </c>
      <c r="I19" s="208">
        <v>19.350000381469727</v>
      </c>
      <c r="J19" s="208">
        <v>20.969999313354492</v>
      </c>
      <c r="K19" s="208">
        <v>22.15999984741211</v>
      </c>
      <c r="L19" s="208">
        <v>22.639999389648438</v>
      </c>
      <c r="M19" s="208">
        <v>22.290000915527344</v>
      </c>
      <c r="N19" s="208">
        <v>22.219999313354492</v>
      </c>
      <c r="O19" s="208">
        <v>20.8700008392334</v>
      </c>
      <c r="P19" s="208">
        <v>20.280000686645508</v>
      </c>
      <c r="Q19" s="208">
        <v>20.5</v>
      </c>
      <c r="R19" s="208">
        <v>20.309999465942383</v>
      </c>
      <c r="S19" s="208">
        <v>19.860000610351562</v>
      </c>
      <c r="T19" s="208">
        <v>15.170000076293945</v>
      </c>
      <c r="U19" s="208">
        <v>12.020000457763672</v>
      </c>
      <c r="V19" s="208">
        <v>11.069999694824219</v>
      </c>
      <c r="W19" s="208">
        <v>10.039999961853027</v>
      </c>
      <c r="X19" s="208">
        <v>9.329999923706055</v>
      </c>
      <c r="Y19" s="208">
        <v>9</v>
      </c>
      <c r="Z19" s="215">
        <f t="shared" si="0"/>
        <v>17.299166639645893</v>
      </c>
      <c r="AA19" s="151">
        <v>24.010000228881836</v>
      </c>
      <c r="AB19" s="152" t="s">
        <v>193</v>
      </c>
      <c r="AC19" s="2">
        <v>17</v>
      </c>
      <c r="AD19" s="151">
        <v>8.550000190734863</v>
      </c>
      <c r="AE19" s="254" t="s">
        <v>194</v>
      </c>
      <c r="AF19" s="1"/>
    </row>
    <row r="20" spans="1:32" ht="11.25" customHeight="1">
      <c r="A20" s="216">
        <v>18</v>
      </c>
      <c r="B20" s="208">
        <v>8.229999542236328</v>
      </c>
      <c r="C20" s="208">
        <v>7.889999866485596</v>
      </c>
      <c r="D20" s="208">
        <v>8.100000381469727</v>
      </c>
      <c r="E20" s="208">
        <v>7.869999885559082</v>
      </c>
      <c r="F20" s="208">
        <v>8.15999984741211</v>
      </c>
      <c r="G20" s="208">
        <v>8.59000015258789</v>
      </c>
      <c r="H20" s="208">
        <v>9.520000457763672</v>
      </c>
      <c r="I20" s="208">
        <v>10.720000267028809</v>
      </c>
      <c r="J20" s="208">
        <v>12.109999656677246</v>
      </c>
      <c r="K20" s="208">
        <v>13.949999809265137</v>
      </c>
      <c r="L20" s="208">
        <v>14.8100004196167</v>
      </c>
      <c r="M20" s="208">
        <v>14.960000038146973</v>
      </c>
      <c r="N20" s="208">
        <v>15.109999656677246</v>
      </c>
      <c r="O20" s="208">
        <v>15.3100004196167</v>
      </c>
      <c r="P20" s="208">
        <v>13.359999656677246</v>
      </c>
      <c r="Q20" s="208">
        <v>12.470000267028809</v>
      </c>
      <c r="R20" s="208">
        <v>12.329999923706055</v>
      </c>
      <c r="S20" s="208">
        <v>11.640000343322754</v>
      </c>
      <c r="T20" s="208">
        <v>11.279999732971191</v>
      </c>
      <c r="U20" s="208">
        <v>10.720000267028809</v>
      </c>
      <c r="V20" s="208">
        <v>10.050000190734863</v>
      </c>
      <c r="W20" s="208">
        <v>10.4399995803833</v>
      </c>
      <c r="X20" s="208">
        <v>9.989999771118164</v>
      </c>
      <c r="Y20" s="208">
        <v>9.920000076293945</v>
      </c>
      <c r="Z20" s="215">
        <f t="shared" si="0"/>
        <v>11.147083342075348</v>
      </c>
      <c r="AA20" s="151">
        <v>15.970000267028809</v>
      </c>
      <c r="AB20" s="152" t="s">
        <v>195</v>
      </c>
      <c r="AC20" s="2">
        <v>18</v>
      </c>
      <c r="AD20" s="151">
        <v>7.659999847412109</v>
      </c>
      <c r="AE20" s="254" t="s">
        <v>96</v>
      </c>
      <c r="AF20" s="1"/>
    </row>
    <row r="21" spans="1:32" ht="11.25" customHeight="1">
      <c r="A21" s="216">
        <v>19</v>
      </c>
      <c r="B21" s="208">
        <v>9.850000381469727</v>
      </c>
      <c r="C21" s="208">
        <v>8.3100004196167</v>
      </c>
      <c r="D21" s="208">
        <v>8.609999656677246</v>
      </c>
      <c r="E21" s="208">
        <v>8.140000343322754</v>
      </c>
      <c r="F21" s="208">
        <v>6.8429999351501465</v>
      </c>
      <c r="G21" s="208">
        <v>8.100000381469727</v>
      </c>
      <c r="H21" s="208">
        <v>9.8100004196167</v>
      </c>
      <c r="I21" s="208">
        <v>13.229999542236328</v>
      </c>
      <c r="J21" s="208">
        <v>14.84000015258789</v>
      </c>
      <c r="K21" s="208">
        <v>14.119999885559082</v>
      </c>
      <c r="L21" s="208">
        <v>14.260000228881836</v>
      </c>
      <c r="M21" s="208">
        <v>14.09000015258789</v>
      </c>
      <c r="N21" s="208">
        <v>14.199999809265137</v>
      </c>
      <c r="O21" s="208">
        <v>12.8100004196167</v>
      </c>
      <c r="P21" s="208">
        <v>14.289999961853027</v>
      </c>
      <c r="Q21" s="208">
        <v>12.359999656677246</v>
      </c>
      <c r="R21" s="208">
        <v>11.399999618530273</v>
      </c>
      <c r="S21" s="208">
        <v>9.550000190734863</v>
      </c>
      <c r="T21" s="208">
        <v>8.15999984741211</v>
      </c>
      <c r="U21" s="208">
        <v>7.380000114440918</v>
      </c>
      <c r="V21" s="208">
        <v>7.389999866485596</v>
      </c>
      <c r="W21" s="208">
        <v>7.170000076293945</v>
      </c>
      <c r="X21" s="208">
        <v>7.21999979019165</v>
      </c>
      <c r="Y21" s="208">
        <v>7.610000133514404</v>
      </c>
      <c r="Z21" s="215">
        <f t="shared" si="0"/>
        <v>10.40595837434133</v>
      </c>
      <c r="AA21" s="151">
        <v>16.540000915527344</v>
      </c>
      <c r="AB21" s="152" t="s">
        <v>196</v>
      </c>
      <c r="AC21" s="2">
        <v>19</v>
      </c>
      <c r="AD21" s="151">
        <v>6.6539998054504395</v>
      </c>
      <c r="AE21" s="254" t="s">
        <v>197</v>
      </c>
      <c r="AF21" s="1"/>
    </row>
    <row r="22" spans="1:32" ht="11.25" customHeight="1">
      <c r="A22" s="224">
        <v>20</v>
      </c>
      <c r="B22" s="210">
        <v>8</v>
      </c>
      <c r="C22" s="210">
        <v>8.100000381469727</v>
      </c>
      <c r="D22" s="210">
        <v>8.239999771118164</v>
      </c>
      <c r="E22" s="210">
        <v>7.71999979019165</v>
      </c>
      <c r="F22" s="210">
        <v>7.360000133514404</v>
      </c>
      <c r="G22" s="210">
        <v>8.880000114440918</v>
      </c>
      <c r="H22" s="210">
        <v>10.770000457763672</v>
      </c>
      <c r="I22" s="210">
        <v>14.399999618530273</v>
      </c>
      <c r="J22" s="210">
        <v>15.84000015258789</v>
      </c>
      <c r="K22" s="210">
        <v>15.670000076293945</v>
      </c>
      <c r="L22" s="210">
        <v>16.309999465942383</v>
      </c>
      <c r="M22" s="210">
        <v>16.709999084472656</v>
      </c>
      <c r="N22" s="210">
        <v>14.770000457763672</v>
      </c>
      <c r="O22" s="210">
        <v>14.5</v>
      </c>
      <c r="P22" s="210">
        <v>14.289999961853027</v>
      </c>
      <c r="Q22" s="210">
        <v>13.609999656677246</v>
      </c>
      <c r="R22" s="210">
        <v>12.960000038146973</v>
      </c>
      <c r="S22" s="210">
        <v>11.6899995803833</v>
      </c>
      <c r="T22" s="210">
        <v>10.6899995803833</v>
      </c>
      <c r="U22" s="210">
        <v>10.430000305175781</v>
      </c>
      <c r="V22" s="210">
        <v>10.050000190734863</v>
      </c>
      <c r="W22" s="210">
        <v>9.479999542236328</v>
      </c>
      <c r="X22" s="210">
        <v>10.279999732971191</v>
      </c>
      <c r="Y22" s="210">
        <v>10.1899995803833</v>
      </c>
      <c r="Z22" s="225">
        <f t="shared" si="0"/>
        <v>11.705833236376444</v>
      </c>
      <c r="AA22" s="157">
        <v>17.43000030517578</v>
      </c>
      <c r="AB22" s="211" t="s">
        <v>198</v>
      </c>
      <c r="AC22" s="212">
        <v>20</v>
      </c>
      <c r="AD22" s="157">
        <v>7.190000057220459</v>
      </c>
      <c r="AE22" s="255" t="s">
        <v>89</v>
      </c>
      <c r="AF22" s="1"/>
    </row>
    <row r="23" spans="1:32" ht="11.25" customHeight="1">
      <c r="A23" s="216">
        <v>21</v>
      </c>
      <c r="B23" s="208">
        <v>9.829999923706055</v>
      </c>
      <c r="C23" s="208">
        <v>9.4399995803833</v>
      </c>
      <c r="D23" s="208">
        <v>9.15999984741211</v>
      </c>
      <c r="E23" s="208">
        <v>9.109999656677246</v>
      </c>
      <c r="F23" s="208">
        <v>9.119999885559082</v>
      </c>
      <c r="G23" s="208">
        <v>10.039999961853027</v>
      </c>
      <c r="H23" s="208">
        <v>12.130000114440918</v>
      </c>
      <c r="I23" s="208">
        <v>13.430000305175781</v>
      </c>
      <c r="J23" s="208">
        <v>14.0600004196167</v>
      </c>
      <c r="K23" s="208">
        <v>15.039999961853027</v>
      </c>
      <c r="L23" s="208">
        <v>14.460000038146973</v>
      </c>
      <c r="M23" s="208">
        <v>14.319999694824219</v>
      </c>
      <c r="N23" s="208">
        <v>14.170000076293945</v>
      </c>
      <c r="O23" s="208">
        <v>13.6899995803833</v>
      </c>
      <c r="P23" s="208">
        <v>13.600000381469727</v>
      </c>
      <c r="Q23" s="208">
        <v>13.069999694824219</v>
      </c>
      <c r="R23" s="208">
        <v>12.59000015258789</v>
      </c>
      <c r="S23" s="208">
        <v>11.930000305175781</v>
      </c>
      <c r="T23" s="208">
        <v>11.350000381469727</v>
      </c>
      <c r="U23" s="208">
        <v>11.039999961853027</v>
      </c>
      <c r="V23" s="208">
        <v>11.260000228881836</v>
      </c>
      <c r="W23" s="208">
        <v>11.390000343322754</v>
      </c>
      <c r="X23" s="208">
        <v>11.329999923706055</v>
      </c>
      <c r="Y23" s="208">
        <v>11.3100004196167</v>
      </c>
      <c r="Z23" s="215">
        <f t="shared" si="0"/>
        <v>11.952916701634726</v>
      </c>
      <c r="AA23" s="151">
        <v>15.079999923706055</v>
      </c>
      <c r="AB23" s="152" t="s">
        <v>199</v>
      </c>
      <c r="AC23" s="2">
        <v>21</v>
      </c>
      <c r="AD23" s="151">
        <v>9.029999732971191</v>
      </c>
      <c r="AE23" s="254" t="s">
        <v>200</v>
      </c>
      <c r="AF23" s="1"/>
    </row>
    <row r="24" spans="1:32" ht="11.25" customHeight="1">
      <c r="A24" s="216">
        <v>22</v>
      </c>
      <c r="B24" s="208">
        <v>12.020000457763672</v>
      </c>
      <c r="C24" s="208">
        <v>11.890000343322754</v>
      </c>
      <c r="D24" s="208">
        <v>12.069999694824219</v>
      </c>
      <c r="E24" s="208">
        <v>11.279999732971191</v>
      </c>
      <c r="F24" s="208">
        <v>11.3100004196167</v>
      </c>
      <c r="G24" s="208">
        <v>11.630000114440918</v>
      </c>
      <c r="H24" s="208">
        <v>12.329999923706055</v>
      </c>
      <c r="I24" s="208">
        <v>13.300000190734863</v>
      </c>
      <c r="J24" s="208">
        <v>14.510000228881836</v>
      </c>
      <c r="K24" s="208">
        <v>14.380000114440918</v>
      </c>
      <c r="L24" s="208">
        <v>14.239999771118164</v>
      </c>
      <c r="M24" s="208">
        <v>14.460000038146973</v>
      </c>
      <c r="N24" s="208">
        <v>14.859999656677246</v>
      </c>
      <c r="O24" s="208">
        <v>15.619999885559082</v>
      </c>
      <c r="P24" s="208">
        <v>14.720000267028809</v>
      </c>
      <c r="Q24" s="208">
        <v>13.8100004196167</v>
      </c>
      <c r="R24" s="208">
        <v>13.520000457763672</v>
      </c>
      <c r="S24" s="208">
        <v>12.920000076293945</v>
      </c>
      <c r="T24" s="208">
        <v>12.609999656677246</v>
      </c>
      <c r="U24" s="208">
        <v>12.430000305175781</v>
      </c>
      <c r="V24" s="208">
        <v>12.180000305175781</v>
      </c>
      <c r="W24" s="208">
        <v>11.770000457763672</v>
      </c>
      <c r="X24" s="208">
        <v>11.489999771118164</v>
      </c>
      <c r="Y24" s="208">
        <v>11.350000381469727</v>
      </c>
      <c r="Z24" s="215">
        <f t="shared" si="0"/>
        <v>12.945833444595337</v>
      </c>
      <c r="AA24" s="151">
        <v>15.930000305175781</v>
      </c>
      <c r="AB24" s="152" t="s">
        <v>94</v>
      </c>
      <c r="AC24" s="2">
        <v>22</v>
      </c>
      <c r="AD24" s="151">
        <v>11.229999542236328</v>
      </c>
      <c r="AE24" s="254" t="s">
        <v>188</v>
      </c>
      <c r="AF24" s="1"/>
    </row>
    <row r="25" spans="1:32" ht="11.25" customHeight="1">
      <c r="A25" s="216">
        <v>23</v>
      </c>
      <c r="B25" s="208">
        <v>11.140000343322754</v>
      </c>
      <c r="C25" s="208">
        <v>10.789999961853027</v>
      </c>
      <c r="D25" s="208">
        <v>10.670000076293945</v>
      </c>
      <c r="E25" s="208">
        <v>10.109999656677246</v>
      </c>
      <c r="F25" s="208">
        <v>10.489999771118164</v>
      </c>
      <c r="G25" s="208">
        <v>10.859999656677246</v>
      </c>
      <c r="H25" s="208">
        <v>11.770000457763672</v>
      </c>
      <c r="I25" s="208">
        <v>12.970000267028809</v>
      </c>
      <c r="J25" s="208">
        <v>14.239999771118164</v>
      </c>
      <c r="K25" s="208">
        <v>14.649999618530273</v>
      </c>
      <c r="L25" s="208">
        <v>15.0600004196167</v>
      </c>
      <c r="M25" s="208">
        <v>14.520000457763672</v>
      </c>
      <c r="N25" s="208">
        <v>14.960000038146973</v>
      </c>
      <c r="O25" s="208">
        <v>15.210000038146973</v>
      </c>
      <c r="P25" s="208">
        <v>15.380000114440918</v>
      </c>
      <c r="Q25" s="208">
        <v>13.020000457763672</v>
      </c>
      <c r="R25" s="208">
        <v>11.960000038146973</v>
      </c>
      <c r="S25" s="208">
        <v>10.869999885559082</v>
      </c>
      <c r="T25" s="208">
        <v>10.5600004196167</v>
      </c>
      <c r="U25" s="208">
        <v>10.5600004196167</v>
      </c>
      <c r="V25" s="208">
        <v>10.59000015258789</v>
      </c>
      <c r="W25" s="208">
        <v>10.420000076293945</v>
      </c>
      <c r="X25" s="208">
        <v>10.140000343322754</v>
      </c>
      <c r="Y25" s="208">
        <v>10.140000343322754</v>
      </c>
      <c r="Z25" s="215">
        <f t="shared" si="0"/>
        <v>12.128333449363708</v>
      </c>
      <c r="AA25" s="151">
        <v>16.170000076293945</v>
      </c>
      <c r="AB25" s="152" t="s">
        <v>201</v>
      </c>
      <c r="AC25" s="2">
        <v>23</v>
      </c>
      <c r="AD25" s="151">
        <v>10.010000228881836</v>
      </c>
      <c r="AE25" s="254" t="s">
        <v>202</v>
      </c>
      <c r="AF25" s="1"/>
    </row>
    <row r="26" spans="1:32" ht="11.25" customHeight="1">
      <c r="A26" s="216">
        <v>24</v>
      </c>
      <c r="B26" s="208">
        <v>9.619999885559082</v>
      </c>
      <c r="C26" s="208">
        <v>7.989999771118164</v>
      </c>
      <c r="D26" s="208">
        <v>8.149999618530273</v>
      </c>
      <c r="E26" s="208">
        <v>8.5</v>
      </c>
      <c r="F26" s="208">
        <v>7.670000076293945</v>
      </c>
      <c r="G26" s="208">
        <v>9.869999885559082</v>
      </c>
      <c r="H26" s="208">
        <v>12.010000228881836</v>
      </c>
      <c r="I26" s="208">
        <v>13.390000343322754</v>
      </c>
      <c r="J26" s="208">
        <v>16.040000915527344</v>
      </c>
      <c r="K26" s="208">
        <v>16.43000030517578</v>
      </c>
      <c r="L26" s="208">
        <v>19.299999237060547</v>
      </c>
      <c r="M26" s="208">
        <v>18.440000534057617</v>
      </c>
      <c r="N26" s="208">
        <v>19.81999969482422</v>
      </c>
      <c r="O26" s="208">
        <v>19.729999542236328</v>
      </c>
      <c r="P26" s="208">
        <v>18.239999771118164</v>
      </c>
      <c r="Q26" s="208">
        <v>16.5</v>
      </c>
      <c r="R26" s="208">
        <v>15.609999656677246</v>
      </c>
      <c r="S26" s="208">
        <v>14.539999961853027</v>
      </c>
      <c r="T26" s="208">
        <v>12.770000457763672</v>
      </c>
      <c r="U26" s="208">
        <v>12.079999923706055</v>
      </c>
      <c r="V26" s="208">
        <v>12.239999771118164</v>
      </c>
      <c r="W26" s="208">
        <v>11.979999542236328</v>
      </c>
      <c r="X26" s="208">
        <v>12.279999732971191</v>
      </c>
      <c r="Y26" s="208">
        <v>13.270000457763672</v>
      </c>
      <c r="Z26" s="215">
        <f t="shared" si="0"/>
        <v>13.602916638056437</v>
      </c>
      <c r="AA26" s="151">
        <v>20.81999969482422</v>
      </c>
      <c r="AB26" s="152" t="s">
        <v>203</v>
      </c>
      <c r="AC26" s="2">
        <v>24</v>
      </c>
      <c r="AD26" s="151">
        <v>7.559999942779541</v>
      </c>
      <c r="AE26" s="254" t="s">
        <v>204</v>
      </c>
      <c r="AF26" s="1"/>
    </row>
    <row r="27" spans="1:32" ht="11.25" customHeight="1">
      <c r="A27" s="216">
        <v>25</v>
      </c>
      <c r="B27" s="208">
        <v>13.569999694824219</v>
      </c>
      <c r="C27" s="208">
        <v>13.220000267028809</v>
      </c>
      <c r="D27" s="208">
        <v>12.880000114440918</v>
      </c>
      <c r="E27" s="208">
        <v>11.979999542236328</v>
      </c>
      <c r="F27" s="208">
        <v>11.770000457763672</v>
      </c>
      <c r="G27" s="208">
        <v>13.949999809265137</v>
      </c>
      <c r="H27" s="208">
        <v>13.859999656677246</v>
      </c>
      <c r="I27" s="208">
        <v>14.390000343322754</v>
      </c>
      <c r="J27" s="208">
        <v>15.010000228881836</v>
      </c>
      <c r="K27" s="208">
        <v>15.579999923706055</v>
      </c>
      <c r="L27" s="208">
        <v>15.100000381469727</v>
      </c>
      <c r="M27" s="208">
        <v>14.699999809265137</v>
      </c>
      <c r="N27" s="208">
        <v>14.670000076293945</v>
      </c>
      <c r="O27" s="208">
        <v>13.9399995803833</v>
      </c>
      <c r="P27" s="208">
        <v>13.510000228881836</v>
      </c>
      <c r="Q27" s="208">
        <v>12.880000114440918</v>
      </c>
      <c r="R27" s="208">
        <v>11.579999923706055</v>
      </c>
      <c r="S27" s="208">
        <v>11.130000114440918</v>
      </c>
      <c r="T27" s="208">
        <v>10.770000457763672</v>
      </c>
      <c r="U27" s="208">
        <v>10.640000343322754</v>
      </c>
      <c r="V27" s="208">
        <v>10.520000457763672</v>
      </c>
      <c r="W27" s="208">
        <v>8.170000076293945</v>
      </c>
      <c r="X27" s="208">
        <v>7.610000133514404</v>
      </c>
      <c r="Y27" s="208">
        <v>7.690000057220459</v>
      </c>
      <c r="Z27" s="215">
        <f t="shared" si="0"/>
        <v>12.46333340803782</v>
      </c>
      <c r="AA27" s="151">
        <v>15.979999542236328</v>
      </c>
      <c r="AB27" s="152" t="s">
        <v>205</v>
      </c>
      <c r="AC27" s="2">
        <v>25</v>
      </c>
      <c r="AD27" s="151">
        <v>7.360000133514404</v>
      </c>
      <c r="AE27" s="254" t="s">
        <v>206</v>
      </c>
      <c r="AF27" s="1"/>
    </row>
    <row r="28" spans="1:32" ht="11.25" customHeight="1">
      <c r="A28" s="216">
        <v>26</v>
      </c>
      <c r="B28" s="208">
        <v>7.869999885559082</v>
      </c>
      <c r="C28" s="208">
        <v>7.28000020980835</v>
      </c>
      <c r="D28" s="208">
        <v>6.947000026702881</v>
      </c>
      <c r="E28" s="208">
        <v>7.760000228881836</v>
      </c>
      <c r="F28" s="208">
        <v>7.119999885559082</v>
      </c>
      <c r="G28" s="208">
        <v>7.039999961853027</v>
      </c>
      <c r="H28" s="208">
        <v>7.46999979019165</v>
      </c>
      <c r="I28" s="208">
        <v>7.590000152587891</v>
      </c>
      <c r="J28" s="208">
        <v>7.21999979019165</v>
      </c>
      <c r="K28" s="208">
        <v>7.449999809265137</v>
      </c>
      <c r="L28" s="208">
        <v>7.849999904632568</v>
      </c>
      <c r="M28" s="208">
        <v>8.210000038146973</v>
      </c>
      <c r="N28" s="208">
        <v>8.369999885559082</v>
      </c>
      <c r="O28" s="208">
        <v>8.489999771118164</v>
      </c>
      <c r="P28" s="208">
        <v>8.390000343322754</v>
      </c>
      <c r="Q28" s="208">
        <v>8.119999885559082</v>
      </c>
      <c r="R28" s="208">
        <v>7.840000152587891</v>
      </c>
      <c r="S28" s="208">
        <v>7.400000095367432</v>
      </c>
      <c r="T28" s="208">
        <v>6.78000020980835</v>
      </c>
      <c r="U28" s="208">
        <v>6.454999923706055</v>
      </c>
      <c r="V28" s="208">
        <v>6.317999839782715</v>
      </c>
      <c r="W28" s="208">
        <v>6.497000217437744</v>
      </c>
      <c r="X28" s="208">
        <v>6.11899995803833</v>
      </c>
      <c r="Y28" s="208">
        <v>6.107999801635742</v>
      </c>
      <c r="Z28" s="215">
        <f t="shared" si="0"/>
        <v>7.362249990304311</v>
      </c>
      <c r="AA28" s="151">
        <v>9.039999961853027</v>
      </c>
      <c r="AB28" s="152" t="s">
        <v>207</v>
      </c>
      <c r="AC28" s="2">
        <v>26</v>
      </c>
      <c r="AD28" s="151">
        <v>5.635000228881836</v>
      </c>
      <c r="AE28" s="254" t="s">
        <v>208</v>
      </c>
      <c r="AF28" s="1"/>
    </row>
    <row r="29" spans="1:32" ht="11.25" customHeight="1">
      <c r="A29" s="216">
        <v>27</v>
      </c>
      <c r="B29" s="208">
        <v>6.150000095367432</v>
      </c>
      <c r="C29" s="208">
        <v>6.686999797821045</v>
      </c>
      <c r="D29" s="208">
        <v>6.445000171661377</v>
      </c>
      <c r="E29" s="208">
        <v>4.416999816894531</v>
      </c>
      <c r="F29" s="208">
        <v>5.698999881744385</v>
      </c>
      <c r="G29" s="208">
        <v>6.697999954223633</v>
      </c>
      <c r="H29" s="208">
        <v>7.199999809265137</v>
      </c>
      <c r="I29" s="208">
        <v>9.579999923706055</v>
      </c>
      <c r="J29" s="208">
        <v>10.920000076293945</v>
      </c>
      <c r="K29" s="208">
        <v>10.640000343322754</v>
      </c>
      <c r="L29" s="208">
        <v>11.819999694824219</v>
      </c>
      <c r="M29" s="208">
        <v>12.529999732971191</v>
      </c>
      <c r="N29" s="208">
        <v>11.359999656677246</v>
      </c>
      <c r="O29" s="208">
        <v>10.479999542236328</v>
      </c>
      <c r="P29" s="208">
        <v>9.8100004196167</v>
      </c>
      <c r="Q29" s="208">
        <v>8.630000114440918</v>
      </c>
      <c r="R29" s="208">
        <v>8.149999618530273</v>
      </c>
      <c r="S29" s="208">
        <v>7.46999979019165</v>
      </c>
      <c r="T29" s="208">
        <v>6.96999979019165</v>
      </c>
      <c r="U29" s="208">
        <v>6.624000072479248</v>
      </c>
      <c r="V29" s="208">
        <v>6.550000190734863</v>
      </c>
      <c r="W29" s="208">
        <v>6.560999870300293</v>
      </c>
      <c r="X29" s="208">
        <v>5.447000026702881</v>
      </c>
      <c r="Y29" s="208">
        <v>4.585000038146973</v>
      </c>
      <c r="Z29" s="215">
        <f t="shared" si="0"/>
        <v>7.975958267847697</v>
      </c>
      <c r="AA29" s="151">
        <v>13.229999542236328</v>
      </c>
      <c r="AB29" s="152" t="s">
        <v>209</v>
      </c>
      <c r="AC29" s="2">
        <v>27</v>
      </c>
      <c r="AD29" s="151">
        <v>3.9130001068115234</v>
      </c>
      <c r="AE29" s="254" t="s">
        <v>192</v>
      </c>
      <c r="AF29" s="1"/>
    </row>
    <row r="30" spans="1:32" ht="11.25" customHeight="1">
      <c r="A30" s="216">
        <v>28</v>
      </c>
      <c r="B30" s="208">
        <v>4.995999813079834</v>
      </c>
      <c r="C30" s="208">
        <v>3.944999933242798</v>
      </c>
      <c r="D30" s="208">
        <v>4.103000164031982</v>
      </c>
      <c r="E30" s="208">
        <v>3.8929998874664307</v>
      </c>
      <c r="F30" s="208">
        <v>3.756999969482422</v>
      </c>
      <c r="G30" s="208">
        <v>6.140999794006348</v>
      </c>
      <c r="H30" s="208">
        <v>8.100000381469727</v>
      </c>
      <c r="I30" s="208">
        <v>9.460000038146973</v>
      </c>
      <c r="J30" s="208">
        <v>11.729999542236328</v>
      </c>
      <c r="K30" s="208">
        <v>11.779999732971191</v>
      </c>
      <c r="L30" s="208">
        <v>12.460000038146973</v>
      </c>
      <c r="M30" s="208">
        <v>11.890000343322754</v>
      </c>
      <c r="N30" s="208">
        <v>12.050000190734863</v>
      </c>
      <c r="O30" s="208">
        <v>11.960000038146973</v>
      </c>
      <c r="P30" s="208">
        <v>11.850000381469727</v>
      </c>
      <c r="Q30" s="208">
        <v>9.869999885559082</v>
      </c>
      <c r="R30" s="208">
        <v>9.069999694824219</v>
      </c>
      <c r="S30" s="208">
        <v>8.270000457763672</v>
      </c>
      <c r="T30" s="208">
        <v>6.329999923706055</v>
      </c>
      <c r="U30" s="208">
        <v>5.00600004196167</v>
      </c>
      <c r="V30" s="208">
        <v>4.491000175476074</v>
      </c>
      <c r="W30" s="208">
        <v>3.6510000228881836</v>
      </c>
      <c r="X30" s="208">
        <v>3.8510000705718994</v>
      </c>
      <c r="Y30" s="208">
        <v>4.197999954223633</v>
      </c>
      <c r="Z30" s="215">
        <f t="shared" si="0"/>
        <v>7.618833353122075</v>
      </c>
      <c r="AA30" s="151">
        <v>13.510000228881836</v>
      </c>
      <c r="AB30" s="152" t="s">
        <v>210</v>
      </c>
      <c r="AC30" s="2">
        <v>28</v>
      </c>
      <c r="AD30" s="151">
        <v>3.3259999752044678</v>
      </c>
      <c r="AE30" s="254" t="s">
        <v>149</v>
      </c>
      <c r="AF30" s="1"/>
    </row>
    <row r="31" spans="1:32" ht="11.25" customHeight="1">
      <c r="A31" s="216">
        <v>29</v>
      </c>
      <c r="B31" s="208">
        <v>4.051000118255615</v>
      </c>
      <c r="C31" s="208">
        <v>5.690000057220459</v>
      </c>
      <c r="D31" s="208">
        <v>4.449999809265137</v>
      </c>
      <c r="E31" s="208">
        <v>4.764999866485596</v>
      </c>
      <c r="F31" s="208">
        <v>5.164000034332275</v>
      </c>
      <c r="G31" s="208">
        <v>7.519999980926514</v>
      </c>
      <c r="H31" s="208">
        <v>10.399999618530273</v>
      </c>
      <c r="I31" s="208">
        <v>13.59000015258789</v>
      </c>
      <c r="J31" s="208">
        <v>16.15999984741211</v>
      </c>
      <c r="K31" s="208">
        <v>18.110000610351562</v>
      </c>
      <c r="L31" s="208">
        <v>17.8700008392334</v>
      </c>
      <c r="M31" s="208">
        <v>17.989999771118164</v>
      </c>
      <c r="N31" s="208">
        <v>17.940000534057617</v>
      </c>
      <c r="O31" s="208">
        <v>17.420000076293945</v>
      </c>
      <c r="P31" s="208">
        <v>16.420000076293945</v>
      </c>
      <c r="Q31" s="208">
        <v>13.9399995803833</v>
      </c>
      <c r="R31" s="208">
        <v>12.670000076293945</v>
      </c>
      <c r="S31" s="208">
        <v>10.390000343322754</v>
      </c>
      <c r="T31" s="208">
        <v>8.579999923706055</v>
      </c>
      <c r="U31" s="208">
        <v>8.369999885559082</v>
      </c>
      <c r="V31" s="208">
        <v>8.34000015258789</v>
      </c>
      <c r="W31" s="208">
        <v>8.199999809265137</v>
      </c>
      <c r="X31" s="208">
        <v>8.529999732971191</v>
      </c>
      <c r="Y31" s="208">
        <v>8.930000305175781</v>
      </c>
      <c r="Z31" s="215">
        <f t="shared" si="0"/>
        <v>11.062083383401236</v>
      </c>
      <c r="AA31" s="151">
        <v>19.239999771118164</v>
      </c>
      <c r="AB31" s="152" t="s">
        <v>211</v>
      </c>
      <c r="AC31" s="2">
        <v>29</v>
      </c>
      <c r="AD31" s="151">
        <v>3.9040000438690186</v>
      </c>
      <c r="AE31" s="254" t="s">
        <v>212</v>
      </c>
      <c r="AF31" s="1"/>
    </row>
    <row r="32" spans="1:32" ht="11.25" customHeight="1">
      <c r="A32" s="216">
        <v>30</v>
      </c>
      <c r="B32" s="208">
        <v>9.229999542236328</v>
      </c>
      <c r="C32" s="208">
        <v>10</v>
      </c>
      <c r="D32" s="208">
        <v>10.6899995803833</v>
      </c>
      <c r="E32" s="208">
        <v>11.829999923706055</v>
      </c>
      <c r="F32" s="208">
        <v>11.3100004196167</v>
      </c>
      <c r="G32" s="208">
        <v>12.520000457763672</v>
      </c>
      <c r="H32" s="208">
        <v>13.819999694824219</v>
      </c>
      <c r="I32" s="208">
        <v>14.079999923706055</v>
      </c>
      <c r="J32" s="208">
        <v>14.380000114440918</v>
      </c>
      <c r="K32" s="208">
        <v>14.8100004196167</v>
      </c>
      <c r="L32" s="208">
        <v>15.079999923706055</v>
      </c>
      <c r="M32" s="208">
        <v>15.369999885559082</v>
      </c>
      <c r="N32" s="208">
        <v>15.470000267028809</v>
      </c>
      <c r="O32" s="208">
        <v>15.119999885559082</v>
      </c>
      <c r="P32" s="208">
        <v>14.84000015258789</v>
      </c>
      <c r="Q32" s="208">
        <v>14.710000038146973</v>
      </c>
      <c r="R32" s="208">
        <v>14.609999656677246</v>
      </c>
      <c r="S32" s="208">
        <v>14.619999885559082</v>
      </c>
      <c r="T32" s="208">
        <v>14.550000190734863</v>
      </c>
      <c r="U32" s="208">
        <v>14.520000457763672</v>
      </c>
      <c r="V32" s="208">
        <v>14.449999809265137</v>
      </c>
      <c r="W32" s="208">
        <v>14.350000381469727</v>
      </c>
      <c r="X32" s="208">
        <v>14.350000381469727</v>
      </c>
      <c r="Y32" s="208">
        <v>14.260000228881836</v>
      </c>
      <c r="Z32" s="215">
        <f t="shared" si="0"/>
        <v>13.707083384195963</v>
      </c>
      <c r="AA32" s="151">
        <v>15.720000267028809</v>
      </c>
      <c r="AB32" s="152" t="s">
        <v>213</v>
      </c>
      <c r="AC32" s="2">
        <v>30</v>
      </c>
      <c r="AD32" s="151">
        <v>8.850000381469727</v>
      </c>
      <c r="AE32" s="254" t="s">
        <v>214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9.044199967384339</v>
      </c>
      <c r="C34" s="218">
        <f t="shared" si="1"/>
        <v>8.810200063387553</v>
      </c>
      <c r="D34" s="218">
        <f t="shared" si="1"/>
        <v>8.640266561508179</v>
      </c>
      <c r="E34" s="218">
        <f t="shared" si="1"/>
        <v>8.408566617965699</v>
      </c>
      <c r="F34" s="218">
        <f t="shared" si="1"/>
        <v>8.32210001150767</v>
      </c>
      <c r="G34" s="218">
        <f t="shared" si="1"/>
        <v>9.157066639264425</v>
      </c>
      <c r="H34" s="218">
        <f t="shared" si="1"/>
        <v>10.532433382670085</v>
      </c>
      <c r="I34" s="218">
        <f t="shared" si="1"/>
        <v>12.316000000635784</v>
      </c>
      <c r="J34" s="218">
        <f t="shared" si="1"/>
        <v>13.538000059127807</v>
      </c>
      <c r="K34" s="218">
        <f t="shared" si="1"/>
        <v>14.411000061035157</v>
      </c>
      <c r="L34" s="218">
        <f t="shared" si="1"/>
        <v>14.974666738510132</v>
      </c>
      <c r="M34" s="218">
        <f t="shared" si="1"/>
        <v>15.103000100453695</v>
      </c>
      <c r="N34" s="218">
        <f t="shared" si="1"/>
        <v>15.31999994913737</v>
      </c>
      <c r="O34" s="218">
        <f t="shared" si="1"/>
        <v>14.940999952952067</v>
      </c>
      <c r="P34" s="218">
        <f t="shared" si="1"/>
        <v>14.266333484649659</v>
      </c>
      <c r="Q34" s="218">
        <f t="shared" si="1"/>
        <v>13.310666561126709</v>
      </c>
      <c r="R34" s="218">
        <f>AVERAGE(R3:R33)</f>
        <v>12.422066640853881</v>
      </c>
      <c r="S34" s="218">
        <f aca="true" t="shared" si="2" ref="S34:Y34">AVERAGE(S3:S33)</f>
        <v>11.352466694513957</v>
      </c>
      <c r="T34" s="218">
        <f t="shared" si="2"/>
        <v>10.468033361434937</v>
      </c>
      <c r="U34" s="218">
        <f t="shared" si="2"/>
        <v>10.103766806920369</v>
      </c>
      <c r="V34" s="218">
        <f t="shared" si="2"/>
        <v>10.113133414586384</v>
      </c>
      <c r="W34" s="218">
        <f t="shared" si="2"/>
        <v>9.860066747665405</v>
      </c>
      <c r="X34" s="218">
        <f t="shared" si="2"/>
        <v>9.566166647275288</v>
      </c>
      <c r="Y34" s="218">
        <f t="shared" si="2"/>
        <v>9.496966735521953</v>
      </c>
      <c r="Z34" s="218">
        <f>AVERAGE(B3:Y33)</f>
        <v>11.436590300003688</v>
      </c>
      <c r="AA34" s="219">
        <f>(AVERAGE(最高))</f>
        <v>16.820333512624106</v>
      </c>
      <c r="AB34" s="220"/>
      <c r="AC34" s="221"/>
      <c r="AD34" s="219">
        <f>(AVERAGE(最低))</f>
        <v>6.795033327738444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1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25.420000076293945</v>
      </c>
      <c r="C46" s="3">
        <v>15</v>
      </c>
      <c r="D46" s="159" t="s">
        <v>168</v>
      </c>
      <c r="E46" s="198"/>
      <c r="F46" s="156"/>
      <c r="G46" s="157">
        <f>MIN(最低)</f>
        <v>1.8359999656677246</v>
      </c>
      <c r="H46" s="3">
        <v>13</v>
      </c>
      <c r="I46" s="256" t="s">
        <v>188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95"/>
      <c r="I48" s="19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Z2" sqref="Z2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5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14.359999656677246</v>
      </c>
      <c r="C3" s="208">
        <v>14.40999984741211</v>
      </c>
      <c r="D3" s="208">
        <v>14.369999885559082</v>
      </c>
      <c r="E3" s="208">
        <v>14.430000305175781</v>
      </c>
      <c r="F3" s="208">
        <v>14.369999885559082</v>
      </c>
      <c r="G3" s="208">
        <v>14.369999885559082</v>
      </c>
      <c r="H3" s="208">
        <v>15.25</v>
      </c>
      <c r="I3" s="208">
        <v>15.970000267028809</v>
      </c>
      <c r="J3" s="208">
        <v>16.389999389648438</v>
      </c>
      <c r="K3" s="208">
        <v>16.149999618530273</v>
      </c>
      <c r="L3" s="208">
        <v>14.039999961853027</v>
      </c>
      <c r="M3" s="208">
        <v>15.899999618530273</v>
      </c>
      <c r="N3" s="208">
        <v>16.06999969482422</v>
      </c>
      <c r="O3" s="208">
        <v>14.140000343322754</v>
      </c>
      <c r="P3" s="208">
        <v>13.800000190734863</v>
      </c>
      <c r="Q3" s="208">
        <v>13.430000305175781</v>
      </c>
      <c r="R3" s="208">
        <v>12.380000114440918</v>
      </c>
      <c r="S3" s="208">
        <v>11.779999732971191</v>
      </c>
      <c r="T3" s="208">
        <v>9.899999618530273</v>
      </c>
      <c r="U3" s="208">
        <v>9.199999809265137</v>
      </c>
      <c r="V3" s="208">
        <v>8.880000114440918</v>
      </c>
      <c r="W3" s="208">
        <v>8.880000114440918</v>
      </c>
      <c r="X3" s="208">
        <v>8.899999618530273</v>
      </c>
      <c r="Y3" s="208">
        <v>8.039999961853027</v>
      </c>
      <c r="Z3" s="215">
        <f aca="true" t="shared" si="0" ref="Z3:Z33">AVERAGE(B3:Y3)</f>
        <v>13.142083247502645</v>
      </c>
      <c r="AA3" s="151">
        <v>16.719999313354492</v>
      </c>
      <c r="AB3" s="152" t="s">
        <v>215</v>
      </c>
      <c r="AC3" s="2">
        <v>1</v>
      </c>
      <c r="AD3" s="151">
        <v>7.599999904632568</v>
      </c>
      <c r="AE3" s="254" t="s">
        <v>216</v>
      </c>
      <c r="AF3" s="1"/>
    </row>
    <row r="4" spans="1:32" ht="11.25" customHeight="1">
      <c r="A4" s="216">
        <v>2</v>
      </c>
      <c r="B4" s="208">
        <v>7.869999885559082</v>
      </c>
      <c r="C4" s="208">
        <v>7.190000057220459</v>
      </c>
      <c r="D4" s="208">
        <v>6.685999870300293</v>
      </c>
      <c r="E4" s="208">
        <v>6.244999885559082</v>
      </c>
      <c r="F4" s="208">
        <v>8.800000190734863</v>
      </c>
      <c r="G4" s="208">
        <v>9.34000015258789</v>
      </c>
      <c r="H4" s="208">
        <v>11.270000457763672</v>
      </c>
      <c r="I4" s="208">
        <v>14.039999961853027</v>
      </c>
      <c r="J4" s="208">
        <v>15.369999885559082</v>
      </c>
      <c r="K4" s="208">
        <v>15.760000228881836</v>
      </c>
      <c r="L4" s="208">
        <v>16.469999313354492</v>
      </c>
      <c r="M4" s="208">
        <v>16.239999771118164</v>
      </c>
      <c r="N4" s="208">
        <v>17.389999389648438</v>
      </c>
      <c r="O4" s="208">
        <v>16.75</v>
      </c>
      <c r="P4" s="208">
        <v>16.420000076293945</v>
      </c>
      <c r="Q4" s="208">
        <v>14.8100004196167</v>
      </c>
      <c r="R4" s="208">
        <v>12.710000038146973</v>
      </c>
      <c r="S4" s="209">
        <v>10.680000305175781</v>
      </c>
      <c r="T4" s="208">
        <v>8.289999961853027</v>
      </c>
      <c r="U4" s="208">
        <v>7.159999847412109</v>
      </c>
      <c r="V4" s="208">
        <v>7.610000133514404</v>
      </c>
      <c r="W4" s="208">
        <v>7.920000076293945</v>
      </c>
      <c r="X4" s="208">
        <v>8.010000228881836</v>
      </c>
      <c r="Y4" s="208">
        <v>8.84000015258789</v>
      </c>
      <c r="Z4" s="215">
        <f t="shared" si="0"/>
        <v>11.327958345413208</v>
      </c>
      <c r="AA4" s="151">
        <v>17.850000381469727</v>
      </c>
      <c r="AB4" s="152" t="s">
        <v>217</v>
      </c>
      <c r="AC4" s="2">
        <v>2</v>
      </c>
      <c r="AD4" s="151">
        <v>6.013999938964844</v>
      </c>
      <c r="AE4" s="254" t="s">
        <v>218</v>
      </c>
      <c r="AF4" s="1"/>
    </row>
    <row r="5" spans="1:32" ht="11.25" customHeight="1">
      <c r="A5" s="216">
        <v>3</v>
      </c>
      <c r="B5" s="208">
        <v>9.380000114440918</v>
      </c>
      <c r="C5" s="208">
        <v>8.899999618530273</v>
      </c>
      <c r="D5" s="208">
        <v>9.020000457763672</v>
      </c>
      <c r="E5" s="208">
        <v>8.800000190734863</v>
      </c>
      <c r="F5" s="208">
        <v>8.710000038146973</v>
      </c>
      <c r="G5" s="208">
        <v>9.8100004196167</v>
      </c>
      <c r="H5" s="208">
        <v>13.84000015258789</v>
      </c>
      <c r="I5" s="208">
        <v>16.309999465942383</v>
      </c>
      <c r="J5" s="208">
        <v>17.540000915527344</v>
      </c>
      <c r="K5" s="208">
        <v>19.270000457763672</v>
      </c>
      <c r="L5" s="208">
        <v>19.760000228881836</v>
      </c>
      <c r="M5" s="208">
        <v>20.059999465942383</v>
      </c>
      <c r="N5" s="208">
        <v>19.110000610351562</v>
      </c>
      <c r="O5" s="208">
        <v>19.969999313354492</v>
      </c>
      <c r="P5" s="208">
        <v>18.899999618530273</v>
      </c>
      <c r="Q5" s="208">
        <v>17.579999923706055</v>
      </c>
      <c r="R5" s="208">
        <v>16.940000534057617</v>
      </c>
      <c r="S5" s="208">
        <v>15.09000015258789</v>
      </c>
      <c r="T5" s="208">
        <v>13.609999656677246</v>
      </c>
      <c r="U5" s="208">
        <v>13.1899995803833</v>
      </c>
      <c r="V5" s="208">
        <v>12.670000076293945</v>
      </c>
      <c r="W5" s="208">
        <v>13.350000381469727</v>
      </c>
      <c r="X5" s="208">
        <v>13.40999984741211</v>
      </c>
      <c r="Y5" s="208">
        <v>13.680000305175781</v>
      </c>
      <c r="Z5" s="215">
        <f t="shared" si="0"/>
        <v>14.537500063578287</v>
      </c>
      <c r="AA5" s="151">
        <v>21.709999084472656</v>
      </c>
      <c r="AB5" s="152" t="s">
        <v>219</v>
      </c>
      <c r="AC5" s="2">
        <v>3</v>
      </c>
      <c r="AD5" s="151">
        <v>8.569999694824219</v>
      </c>
      <c r="AE5" s="254" t="s">
        <v>220</v>
      </c>
      <c r="AF5" s="1"/>
    </row>
    <row r="6" spans="1:32" ht="11.25" customHeight="1">
      <c r="A6" s="216">
        <v>4</v>
      </c>
      <c r="B6" s="208">
        <v>13.630000114440918</v>
      </c>
      <c r="C6" s="208">
        <v>13.579999923706055</v>
      </c>
      <c r="D6" s="208">
        <v>13.9399995803833</v>
      </c>
      <c r="E6" s="208">
        <v>14</v>
      </c>
      <c r="F6" s="208">
        <v>14.1899995803833</v>
      </c>
      <c r="G6" s="208">
        <v>14.470000267028809</v>
      </c>
      <c r="H6" s="208">
        <v>15.4399995803833</v>
      </c>
      <c r="I6" s="208">
        <v>15.460000038146973</v>
      </c>
      <c r="J6" s="208">
        <v>16.06999969482422</v>
      </c>
      <c r="K6" s="208">
        <v>17.170000076293945</v>
      </c>
      <c r="L6" s="208">
        <v>19.8799991607666</v>
      </c>
      <c r="M6" s="208">
        <v>19.34000015258789</v>
      </c>
      <c r="N6" s="208">
        <v>19.889999389648438</v>
      </c>
      <c r="O6" s="208">
        <v>20.3700008392334</v>
      </c>
      <c r="P6" s="208">
        <v>19.81999969482422</v>
      </c>
      <c r="Q6" s="208">
        <v>19.950000762939453</v>
      </c>
      <c r="R6" s="208">
        <v>19.200000762939453</v>
      </c>
      <c r="S6" s="208">
        <v>17.829999923706055</v>
      </c>
      <c r="T6" s="208">
        <v>17.059999465942383</v>
      </c>
      <c r="U6" s="208">
        <v>16.93000030517578</v>
      </c>
      <c r="V6" s="208">
        <v>16.43000030517578</v>
      </c>
      <c r="W6" s="208">
        <v>16.5</v>
      </c>
      <c r="X6" s="208">
        <v>16.420000076293945</v>
      </c>
      <c r="Y6" s="208">
        <v>16.190000534057617</v>
      </c>
      <c r="Z6" s="215">
        <f t="shared" si="0"/>
        <v>16.823333342870075</v>
      </c>
      <c r="AA6" s="151">
        <v>20.65999984741211</v>
      </c>
      <c r="AB6" s="152" t="s">
        <v>201</v>
      </c>
      <c r="AC6" s="2">
        <v>4</v>
      </c>
      <c r="AD6" s="151">
        <v>13.449999809265137</v>
      </c>
      <c r="AE6" s="254" t="s">
        <v>162</v>
      </c>
      <c r="AF6" s="1"/>
    </row>
    <row r="7" spans="1:32" ht="11.25" customHeight="1">
      <c r="A7" s="216">
        <v>5</v>
      </c>
      <c r="B7" s="208">
        <v>16.360000610351562</v>
      </c>
      <c r="C7" s="208">
        <v>16.209999084472656</v>
      </c>
      <c r="D7" s="208">
        <v>16.239999771118164</v>
      </c>
      <c r="E7" s="208">
        <v>16.209999084472656</v>
      </c>
      <c r="F7" s="208">
        <v>16.260000228881836</v>
      </c>
      <c r="G7" s="208">
        <v>16.739999771118164</v>
      </c>
      <c r="H7" s="208">
        <v>18.1200008392334</v>
      </c>
      <c r="I7" s="208">
        <v>19.190000534057617</v>
      </c>
      <c r="J7" s="208">
        <v>18.030000686645508</v>
      </c>
      <c r="K7" s="208">
        <v>18.190000534057617</v>
      </c>
      <c r="L7" s="208">
        <v>20.65999984741211</v>
      </c>
      <c r="M7" s="208">
        <v>21.280000686645508</v>
      </c>
      <c r="N7" s="208">
        <v>22.190000534057617</v>
      </c>
      <c r="O7" s="208">
        <v>22.299999237060547</v>
      </c>
      <c r="P7" s="208">
        <v>22.93000030517578</v>
      </c>
      <c r="Q7" s="208">
        <v>20.149999618530273</v>
      </c>
      <c r="R7" s="208">
        <v>19.899999618530273</v>
      </c>
      <c r="S7" s="208">
        <v>18.100000381469727</v>
      </c>
      <c r="T7" s="208">
        <v>16.06999969482422</v>
      </c>
      <c r="U7" s="208">
        <v>15.479999542236328</v>
      </c>
      <c r="V7" s="208">
        <v>15.869999885559082</v>
      </c>
      <c r="W7" s="208">
        <v>16.43000030517578</v>
      </c>
      <c r="X7" s="208">
        <v>16.489999771118164</v>
      </c>
      <c r="Y7" s="208">
        <v>16.549999237060547</v>
      </c>
      <c r="Z7" s="215">
        <f t="shared" si="0"/>
        <v>18.164583325386047</v>
      </c>
      <c r="AA7" s="151">
        <v>23.15999984741211</v>
      </c>
      <c r="AB7" s="152" t="s">
        <v>221</v>
      </c>
      <c r="AC7" s="2">
        <v>5</v>
      </c>
      <c r="AD7" s="151">
        <v>15.319999694824219</v>
      </c>
      <c r="AE7" s="254" t="s">
        <v>222</v>
      </c>
      <c r="AF7" s="1"/>
    </row>
    <row r="8" spans="1:32" ht="11.25" customHeight="1">
      <c r="A8" s="216">
        <v>6</v>
      </c>
      <c r="B8" s="208">
        <v>15.579999923706055</v>
      </c>
      <c r="C8" s="208">
        <v>14.890000343322754</v>
      </c>
      <c r="D8" s="208">
        <v>12.989999771118164</v>
      </c>
      <c r="E8" s="208">
        <v>9.489999771118164</v>
      </c>
      <c r="F8" s="208">
        <v>8.890000343322754</v>
      </c>
      <c r="G8" s="208">
        <v>10.380000114440918</v>
      </c>
      <c r="H8" s="208">
        <v>11.779999732971191</v>
      </c>
      <c r="I8" s="208">
        <v>14.390000343322754</v>
      </c>
      <c r="J8" s="208">
        <v>15.550000190734863</v>
      </c>
      <c r="K8" s="208">
        <v>16.139999389648438</v>
      </c>
      <c r="L8" s="208">
        <v>16.34000015258789</v>
      </c>
      <c r="M8" s="208">
        <v>14.869999885559082</v>
      </c>
      <c r="N8" s="208">
        <v>15.8100004196167</v>
      </c>
      <c r="O8" s="208">
        <v>15.239999771118164</v>
      </c>
      <c r="P8" s="208">
        <v>14.890000343322754</v>
      </c>
      <c r="Q8" s="208">
        <v>13.25</v>
      </c>
      <c r="R8" s="208">
        <v>12.050000190734863</v>
      </c>
      <c r="S8" s="208">
        <v>10.819999694824219</v>
      </c>
      <c r="T8" s="208">
        <v>8.520000457763672</v>
      </c>
      <c r="U8" s="208">
        <v>8.25</v>
      </c>
      <c r="V8" s="208">
        <v>8.520000457763672</v>
      </c>
      <c r="W8" s="208">
        <v>7.889999866485596</v>
      </c>
      <c r="X8" s="208">
        <v>7.400000095367432</v>
      </c>
      <c r="Y8" s="208">
        <v>7.550000190734863</v>
      </c>
      <c r="Z8" s="215">
        <f t="shared" si="0"/>
        <v>12.145000060399374</v>
      </c>
      <c r="AA8" s="151">
        <v>17.65999984741211</v>
      </c>
      <c r="AB8" s="152" t="s">
        <v>223</v>
      </c>
      <c r="AC8" s="2">
        <v>6</v>
      </c>
      <c r="AD8" s="151">
        <v>7.199999809265137</v>
      </c>
      <c r="AE8" s="254" t="s">
        <v>224</v>
      </c>
      <c r="AF8" s="1"/>
    </row>
    <row r="9" spans="1:32" ht="11.25" customHeight="1">
      <c r="A9" s="216">
        <v>7</v>
      </c>
      <c r="B9" s="208">
        <v>8.180000305175781</v>
      </c>
      <c r="C9" s="208">
        <v>8.6899995803833</v>
      </c>
      <c r="D9" s="208">
        <v>9.300000190734863</v>
      </c>
      <c r="E9" s="208">
        <v>9.420000076293945</v>
      </c>
      <c r="F9" s="208">
        <v>9.829999923706055</v>
      </c>
      <c r="G9" s="208">
        <v>11.510000228881836</v>
      </c>
      <c r="H9" s="208">
        <v>12.5</v>
      </c>
      <c r="I9" s="208">
        <v>13.359999656677246</v>
      </c>
      <c r="J9" s="208">
        <v>13.710000038146973</v>
      </c>
      <c r="K9" s="208">
        <v>14.279999732971191</v>
      </c>
      <c r="L9" s="208">
        <v>13.989999771118164</v>
      </c>
      <c r="M9" s="208">
        <v>13.300000190734863</v>
      </c>
      <c r="N9" s="208">
        <v>12.619999885559082</v>
      </c>
      <c r="O9" s="208">
        <v>12.380000114440918</v>
      </c>
      <c r="P9" s="208">
        <v>12.510000228881836</v>
      </c>
      <c r="Q9" s="208">
        <v>12.850000381469727</v>
      </c>
      <c r="R9" s="208">
        <v>12.9399995803833</v>
      </c>
      <c r="S9" s="208">
        <v>12.930000305175781</v>
      </c>
      <c r="T9" s="208">
        <v>13.300000190734863</v>
      </c>
      <c r="U9" s="208">
        <v>13.520000457763672</v>
      </c>
      <c r="V9" s="208">
        <v>13.489999771118164</v>
      </c>
      <c r="W9" s="208">
        <v>13.5</v>
      </c>
      <c r="X9" s="208">
        <v>13.770000457763672</v>
      </c>
      <c r="Y9" s="208">
        <v>14.039999961853027</v>
      </c>
      <c r="Z9" s="215">
        <f t="shared" si="0"/>
        <v>12.330000042915344</v>
      </c>
      <c r="AA9" s="151">
        <v>14.529999732971191</v>
      </c>
      <c r="AB9" s="152" t="s">
        <v>225</v>
      </c>
      <c r="AC9" s="2">
        <v>7</v>
      </c>
      <c r="AD9" s="151">
        <v>7.519999980926514</v>
      </c>
      <c r="AE9" s="254" t="s">
        <v>48</v>
      </c>
      <c r="AF9" s="1"/>
    </row>
    <row r="10" spans="1:32" ht="11.25" customHeight="1">
      <c r="A10" s="216">
        <v>8</v>
      </c>
      <c r="B10" s="208">
        <v>13.960000038146973</v>
      </c>
      <c r="C10" s="208">
        <v>13.880000114440918</v>
      </c>
      <c r="D10" s="208">
        <v>13.829999923706055</v>
      </c>
      <c r="E10" s="208">
        <v>13.65999984741211</v>
      </c>
      <c r="F10" s="208">
        <v>13.34000015258789</v>
      </c>
      <c r="G10" s="208">
        <v>13.300000190734863</v>
      </c>
      <c r="H10" s="208">
        <v>13.800000190734863</v>
      </c>
      <c r="I10" s="208">
        <v>13.350000381469727</v>
      </c>
      <c r="J10" s="208">
        <v>13.850000381469727</v>
      </c>
      <c r="K10" s="208">
        <v>14.449999809265137</v>
      </c>
      <c r="L10" s="208">
        <v>13.899999618530273</v>
      </c>
      <c r="M10" s="208">
        <v>13.960000038146973</v>
      </c>
      <c r="N10" s="208">
        <v>14.069999694824219</v>
      </c>
      <c r="O10" s="208">
        <v>13.40999984741211</v>
      </c>
      <c r="P10" s="208">
        <v>14.079999923706055</v>
      </c>
      <c r="Q10" s="208">
        <v>14.699999809265137</v>
      </c>
      <c r="R10" s="208">
        <v>13.119999885559082</v>
      </c>
      <c r="S10" s="208">
        <v>11.899999618530273</v>
      </c>
      <c r="T10" s="208">
        <v>11.380000114440918</v>
      </c>
      <c r="U10" s="208">
        <v>11.210000038146973</v>
      </c>
      <c r="V10" s="208">
        <v>10.800000190734863</v>
      </c>
      <c r="W10" s="208">
        <v>10.65999984741211</v>
      </c>
      <c r="X10" s="208">
        <v>10.069999694824219</v>
      </c>
      <c r="Y10" s="208">
        <v>9.949999809265137</v>
      </c>
      <c r="Z10" s="215">
        <f t="shared" si="0"/>
        <v>12.942916631698608</v>
      </c>
      <c r="AA10" s="151">
        <v>15.199999809265137</v>
      </c>
      <c r="AB10" s="152" t="s">
        <v>226</v>
      </c>
      <c r="AC10" s="2">
        <v>8</v>
      </c>
      <c r="AD10" s="151">
        <v>9.859999656677246</v>
      </c>
      <c r="AE10" s="254" t="s">
        <v>147</v>
      </c>
      <c r="AF10" s="1"/>
    </row>
    <row r="11" spans="1:32" ht="11.25" customHeight="1">
      <c r="A11" s="216">
        <v>9</v>
      </c>
      <c r="B11" s="208">
        <v>10.079999923706055</v>
      </c>
      <c r="C11" s="208">
        <v>10.270000457763672</v>
      </c>
      <c r="D11" s="208">
        <v>10.569999694824219</v>
      </c>
      <c r="E11" s="208">
        <v>11.039999961853027</v>
      </c>
      <c r="F11" s="208">
        <v>10.90999984741211</v>
      </c>
      <c r="G11" s="208">
        <v>10.699999809265137</v>
      </c>
      <c r="H11" s="208">
        <v>11.010000228881836</v>
      </c>
      <c r="I11" s="208">
        <v>11.430000305175781</v>
      </c>
      <c r="J11" s="208">
        <v>11.720000267028809</v>
      </c>
      <c r="K11" s="208">
        <v>10.710000038146973</v>
      </c>
      <c r="L11" s="208">
        <v>10.779999732971191</v>
      </c>
      <c r="M11" s="208">
        <v>10.350000381469727</v>
      </c>
      <c r="N11" s="208">
        <v>9.9399995803833</v>
      </c>
      <c r="O11" s="208">
        <v>10.1899995803833</v>
      </c>
      <c r="P11" s="208">
        <v>10.170000076293945</v>
      </c>
      <c r="Q11" s="208">
        <v>10.119999885559082</v>
      </c>
      <c r="R11" s="208">
        <v>10.140000343322754</v>
      </c>
      <c r="S11" s="208">
        <v>9.930000305175781</v>
      </c>
      <c r="T11" s="208">
        <v>9.390000343322754</v>
      </c>
      <c r="U11" s="208">
        <v>9.109999656677246</v>
      </c>
      <c r="V11" s="208">
        <v>8.84000015258789</v>
      </c>
      <c r="W11" s="208">
        <v>8.8100004196167</v>
      </c>
      <c r="X11" s="208">
        <v>8.960000038146973</v>
      </c>
      <c r="Y11" s="208">
        <v>8.640000343322754</v>
      </c>
      <c r="Z11" s="215">
        <f t="shared" si="0"/>
        <v>10.158750057220459</v>
      </c>
      <c r="AA11" s="151">
        <v>12.079999923706055</v>
      </c>
      <c r="AB11" s="152" t="s">
        <v>227</v>
      </c>
      <c r="AC11" s="2">
        <v>9</v>
      </c>
      <c r="AD11" s="151">
        <v>8.619999885559082</v>
      </c>
      <c r="AE11" s="254" t="s">
        <v>13</v>
      </c>
      <c r="AF11" s="1"/>
    </row>
    <row r="12" spans="1:32" ht="11.25" customHeight="1">
      <c r="A12" s="224">
        <v>10</v>
      </c>
      <c r="B12" s="210">
        <v>8.680000305175781</v>
      </c>
      <c r="C12" s="210">
        <v>8.619999885559082</v>
      </c>
      <c r="D12" s="210">
        <v>8.520000457763672</v>
      </c>
      <c r="E12" s="210">
        <v>8.479999542236328</v>
      </c>
      <c r="F12" s="210">
        <v>8.619999885559082</v>
      </c>
      <c r="G12" s="210">
        <v>9.1899995803833</v>
      </c>
      <c r="H12" s="210">
        <v>10.380000114440918</v>
      </c>
      <c r="I12" s="210">
        <v>11.319999694824219</v>
      </c>
      <c r="J12" s="210">
        <v>11.739999771118164</v>
      </c>
      <c r="K12" s="210">
        <v>12.220000267028809</v>
      </c>
      <c r="L12" s="210">
        <v>11.300000190734863</v>
      </c>
      <c r="M12" s="210">
        <v>11.369999885559082</v>
      </c>
      <c r="N12" s="210">
        <v>11.800000190734863</v>
      </c>
      <c r="O12" s="210">
        <v>11.270000457763672</v>
      </c>
      <c r="P12" s="210">
        <v>10.920000076293945</v>
      </c>
      <c r="Q12" s="210">
        <v>10.84000015258789</v>
      </c>
      <c r="R12" s="210">
        <v>10.239999771118164</v>
      </c>
      <c r="S12" s="210">
        <v>10.34000015258789</v>
      </c>
      <c r="T12" s="210">
        <v>10.180000305175781</v>
      </c>
      <c r="U12" s="210">
        <v>10.149999618530273</v>
      </c>
      <c r="V12" s="210">
        <v>10.220000267028809</v>
      </c>
      <c r="W12" s="210">
        <v>10.510000228881836</v>
      </c>
      <c r="X12" s="210">
        <v>10.930000305175781</v>
      </c>
      <c r="Y12" s="210">
        <v>10.789999961853027</v>
      </c>
      <c r="Z12" s="225">
        <f t="shared" si="0"/>
        <v>10.359583377838135</v>
      </c>
      <c r="AA12" s="157">
        <v>12.640000343322754</v>
      </c>
      <c r="AB12" s="211" t="s">
        <v>228</v>
      </c>
      <c r="AC12" s="212">
        <v>10</v>
      </c>
      <c r="AD12" s="157">
        <v>8.380000114440918</v>
      </c>
      <c r="AE12" s="255" t="s">
        <v>229</v>
      </c>
      <c r="AF12" s="1"/>
    </row>
    <row r="13" spans="1:32" ht="11.25" customHeight="1">
      <c r="A13" s="216">
        <v>11</v>
      </c>
      <c r="B13" s="208">
        <v>10.380000114440918</v>
      </c>
      <c r="C13" s="208">
        <v>10.489999771118164</v>
      </c>
      <c r="D13" s="208">
        <v>10.039999961853027</v>
      </c>
      <c r="E13" s="208">
        <v>10.15999984741211</v>
      </c>
      <c r="F13" s="208">
        <v>9.770000457763672</v>
      </c>
      <c r="G13" s="208">
        <v>9.670000076293945</v>
      </c>
      <c r="H13" s="208">
        <v>9.369999885559082</v>
      </c>
      <c r="I13" s="208">
        <v>9.890000343322754</v>
      </c>
      <c r="J13" s="208">
        <v>10.920000076293945</v>
      </c>
      <c r="K13" s="208">
        <v>12.0600004196167</v>
      </c>
      <c r="L13" s="208">
        <v>13.260000228881836</v>
      </c>
      <c r="M13" s="208">
        <v>15.649999618530273</v>
      </c>
      <c r="N13" s="208">
        <v>16.989999771118164</v>
      </c>
      <c r="O13" s="208">
        <v>18</v>
      </c>
      <c r="P13" s="208">
        <v>16.360000610351562</v>
      </c>
      <c r="Q13" s="208">
        <v>15.140000343322754</v>
      </c>
      <c r="R13" s="208">
        <v>14.279999732971191</v>
      </c>
      <c r="S13" s="208">
        <v>13.319999694824219</v>
      </c>
      <c r="T13" s="208">
        <v>12.260000228881836</v>
      </c>
      <c r="U13" s="208">
        <v>11.220000267028809</v>
      </c>
      <c r="V13" s="208">
        <v>10.710000038146973</v>
      </c>
      <c r="W13" s="208">
        <v>10.880000114440918</v>
      </c>
      <c r="X13" s="208">
        <v>11.069999694824219</v>
      </c>
      <c r="Y13" s="208">
        <v>10.949999809265137</v>
      </c>
      <c r="Z13" s="215">
        <f t="shared" si="0"/>
        <v>12.201666712760925</v>
      </c>
      <c r="AA13" s="151">
        <v>18.260000228881836</v>
      </c>
      <c r="AB13" s="152" t="s">
        <v>230</v>
      </c>
      <c r="AC13" s="2">
        <v>11</v>
      </c>
      <c r="AD13" s="151">
        <v>9.3100004196167</v>
      </c>
      <c r="AE13" s="254" t="s">
        <v>231</v>
      </c>
      <c r="AF13" s="1"/>
    </row>
    <row r="14" spans="1:32" ht="11.25" customHeight="1">
      <c r="A14" s="216">
        <v>12</v>
      </c>
      <c r="B14" s="208">
        <v>10.789999961853027</v>
      </c>
      <c r="C14" s="208">
        <v>10.069999694824219</v>
      </c>
      <c r="D14" s="208">
        <v>9.979999542236328</v>
      </c>
      <c r="E14" s="208">
        <v>10.319999694824219</v>
      </c>
      <c r="F14" s="208">
        <v>9.720000267028809</v>
      </c>
      <c r="G14" s="208">
        <v>10.069999694824219</v>
      </c>
      <c r="H14" s="208">
        <v>10.800000190734863</v>
      </c>
      <c r="I14" s="208">
        <v>12.359999656677246</v>
      </c>
      <c r="J14" s="208">
        <v>11.25</v>
      </c>
      <c r="K14" s="208">
        <v>12.15999984741211</v>
      </c>
      <c r="L14" s="208">
        <v>11.5</v>
      </c>
      <c r="M14" s="208">
        <v>10.979999542236328</v>
      </c>
      <c r="N14" s="208">
        <v>10.520000457763672</v>
      </c>
      <c r="O14" s="208">
        <v>10.239999771118164</v>
      </c>
      <c r="P14" s="208">
        <v>10.079999923706055</v>
      </c>
      <c r="Q14" s="208">
        <v>9.630000114440918</v>
      </c>
      <c r="R14" s="208">
        <v>9.130000114440918</v>
      </c>
      <c r="S14" s="208">
        <v>8.640000343322754</v>
      </c>
      <c r="T14" s="208">
        <v>8.619999885559082</v>
      </c>
      <c r="U14" s="208">
        <v>8.59000015258789</v>
      </c>
      <c r="V14" s="208">
        <v>8.420000076293945</v>
      </c>
      <c r="W14" s="208">
        <v>8.350000381469727</v>
      </c>
      <c r="X14" s="208">
        <v>8.229999542236328</v>
      </c>
      <c r="Y14" s="208">
        <v>8.010000228881836</v>
      </c>
      <c r="Z14" s="215">
        <f t="shared" si="0"/>
        <v>9.935833295186361</v>
      </c>
      <c r="AA14" s="151">
        <v>13</v>
      </c>
      <c r="AB14" s="152" t="s">
        <v>232</v>
      </c>
      <c r="AC14" s="2">
        <v>12</v>
      </c>
      <c r="AD14" s="151">
        <v>7.909999847412109</v>
      </c>
      <c r="AE14" s="254" t="s">
        <v>233</v>
      </c>
      <c r="AF14" s="1"/>
    </row>
    <row r="15" spans="1:32" ht="11.25" customHeight="1">
      <c r="A15" s="216">
        <v>13</v>
      </c>
      <c r="B15" s="208">
        <v>8.09000015258789</v>
      </c>
      <c r="C15" s="208">
        <v>7.989999771118164</v>
      </c>
      <c r="D15" s="208">
        <v>8.079999923706055</v>
      </c>
      <c r="E15" s="208">
        <v>7.980000019073486</v>
      </c>
      <c r="F15" s="208">
        <v>7.949999809265137</v>
      </c>
      <c r="G15" s="208">
        <v>8.270000457763672</v>
      </c>
      <c r="H15" s="208">
        <v>8.329999923706055</v>
      </c>
      <c r="I15" s="208">
        <v>8.829999923706055</v>
      </c>
      <c r="J15" s="208">
        <v>9.270000457763672</v>
      </c>
      <c r="K15" s="208">
        <v>9.180000305175781</v>
      </c>
      <c r="L15" s="208">
        <v>9.90999984741211</v>
      </c>
      <c r="M15" s="208">
        <v>10.229999542236328</v>
      </c>
      <c r="N15" s="208">
        <v>10.619999885559082</v>
      </c>
      <c r="O15" s="208">
        <v>11.600000381469727</v>
      </c>
      <c r="P15" s="208">
        <v>11.010000228881836</v>
      </c>
      <c r="Q15" s="208">
        <v>11.0600004196167</v>
      </c>
      <c r="R15" s="208">
        <v>11.600000381469727</v>
      </c>
      <c r="S15" s="208">
        <v>10.720000267028809</v>
      </c>
      <c r="T15" s="208">
        <v>10.369999885559082</v>
      </c>
      <c r="U15" s="208">
        <v>10.300000190734863</v>
      </c>
      <c r="V15" s="208">
        <v>10.460000038146973</v>
      </c>
      <c r="W15" s="208">
        <v>10.430000305175781</v>
      </c>
      <c r="X15" s="208">
        <v>10.609999656677246</v>
      </c>
      <c r="Y15" s="208">
        <v>10.8100004196167</v>
      </c>
      <c r="Z15" s="215">
        <f t="shared" si="0"/>
        <v>9.73750009139379</v>
      </c>
      <c r="AA15" s="151">
        <v>12.100000381469727</v>
      </c>
      <c r="AB15" s="152" t="s">
        <v>234</v>
      </c>
      <c r="AC15" s="2">
        <v>13</v>
      </c>
      <c r="AD15" s="151">
        <v>7.840000152587891</v>
      </c>
      <c r="AE15" s="254" t="s">
        <v>188</v>
      </c>
      <c r="AF15" s="1"/>
    </row>
    <row r="16" spans="1:32" ht="11.25" customHeight="1">
      <c r="A16" s="216">
        <v>14</v>
      </c>
      <c r="B16" s="208">
        <v>11.270000457763672</v>
      </c>
      <c r="C16" s="208">
        <v>11.520000457763672</v>
      </c>
      <c r="D16" s="208">
        <v>11.5</v>
      </c>
      <c r="E16" s="208">
        <v>11.520000457763672</v>
      </c>
      <c r="F16" s="208">
        <v>11.699999809265137</v>
      </c>
      <c r="G16" s="208">
        <v>11.9399995803833</v>
      </c>
      <c r="H16" s="208">
        <v>13.680000305175781</v>
      </c>
      <c r="I16" s="208">
        <v>17.25</v>
      </c>
      <c r="J16" s="208">
        <v>18.18000030517578</v>
      </c>
      <c r="K16" s="208">
        <v>18.479999542236328</v>
      </c>
      <c r="L16" s="208">
        <v>19.100000381469727</v>
      </c>
      <c r="M16" s="208">
        <v>18.510000228881836</v>
      </c>
      <c r="N16" s="208">
        <v>19.030000686645508</v>
      </c>
      <c r="O16" s="208">
        <v>18.56999969482422</v>
      </c>
      <c r="P16" s="208">
        <v>17.209999084472656</v>
      </c>
      <c r="Q16" s="208">
        <v>15.859999656677246</v>
      </c>
      <c r="R16" s="208">
        <v>13.869999885559082</v>
      </c>
      <c r="S16" s="208">
        <v>13.0600004196167</v>
      </c>
      <c r="T16" s="208">
        <v>12.5600004196167</v>
      </c>
      <c r="U16" s="208">
        <v>12.149999618530273</v>
      </c>
      <c r="V16" s="208">
        <v>11.039999961853027</v>
      </c>
      <c r="W16" s="208">
        <v>10.609999656677246</v>
      </c>
      <c r="X16" s="208">
        <v>9.369999885559082</v>
      </c>
      <c r="Y16" s="208">
        <v>9.069999694824219</v>
      </c>
      <c r="Z16" s="215">
        <f t="shared" si="0"/>
        <v>14.043750007947287</v>
      </c>
      <c r="AA16" s="151">
        <v>19.649999618530273</v>
      </c>
      <c r="AB16" s="152" t="s">
        <v>29</v>
      </c>
      <c r="AC16" s="2">
        <v>14</v>
      </c>
      <c r="AD16" s="151">
        <v>8.949999809265137</v>
      </c>
      <c r="AE16" s="254" t="s">
        <v>235</v>
      </c>
      <c r="AF16" s="1"/>
    </row>
    <row r="17" spans="1:32" ht="11.25" customHeight="1">
      <c r="A17" s="216">
        <v>15</v>
      </c>
      <c r="B17" s="208">
        <v>8.819999694824219</v>
      </c>
      <c r="C17" s="208">
        <v>8.699999809265137</v>
      </c>
      <c r="D17" s="208">
        <v>8.430000305175781</v>
      </c>
      <c r="E17" s="208">
        <v>8.770000457763672</v>
      </c>
      <c r="F17" s="208">
        <v>8.649999618530273</v>
      </c>
      <c r="G17" s="208">
        <v>10.399999618530273</v>
      </c>
      <c r="H17" s="208">
        <v>14.029999732971191</v>
      </c>
      <c r="I17" s="208">
        <v>16.239999771118164</v>
      </c>
      <c r="J17" s="208">
        <v>17.43000030517578</v>
      </c>
      <c r="K17" s="208">
        <v>17.059999465942383</v>
      </c>
      <c r="L17" s="208">
        <v>16.700000762939453</v>
      </c>
      <c r="M17" s="208">
        <v>16.479999542236328</v>
      </c>
      <c r="N17" s="208">
        <v>15.270000457763672</v>
      </c>
      <c r="O17" s="208">
        <v>14.739999771118164</v>
      </c>
      <c r="P17" s="208">
        <v>13.770000457763672</v>
      </c>
      <c r="Q17" s="208">
        <v>11.920000076293945</v>
      </c>
      <c r="R17" s="208">
        <v>11.119999885559082</v>
      </c>
      <c r="S17" s="208">
        <v>10.579999923706055</v>
      </c>
      <c r="T17" s="208">
        <v>10.380000114440918</v>
      </c>
      <c r="U17" s="208">
        <v>9.949999809265137</v>
      </c>
      <c r="V17" s="208">
        <v>9.84000015258789</v>
      </c>
      <c r="W17" s="208">
        <v>9.710000038146973</v>
      </c>
      <c r="X17" s="208">
        <v>9.6899995803833</v>
      </c>
      <c r="Y17" s="208">
        <v>9.359999656677246</v>
      </c>
      <c r="Z17" s="215">
        <f t="shared" si="0"/>
        <v>12.00166662534078</v>
      </c>
      <c r="AA17" s="151">
        <v>17.90999984741211</v>
      </c>
      <c r="AB17" s="152" t="s">
        <v>236</v>
      </c>
      <c r="AC17" s="2">
        <v>15</v>
      </c>
      <c r="AD17" s="151">
        <v>8.350000381469727</v>
      </c>
      <c r="AE17" s="254" t="s">
        <v>237</v>
      </c>
      <c r="AF17" s="1"/>
    </row>
    <row r="18" spans="1:32" ht="11.25" customHeight="1">
      <c r="A18" s="216">
        <v>16</v>
      </c>
      <c r="B18" s="208">
        <v>9.319999694824219</v>
      </c>
      <c r="C18" s="208">
        <v>9.109999656677246</v>
      </c>
      <c r="D18" s="208">
        <v>8.670000076293945</v>
      </c>
      <c r="E18" s="208">
        <v>8.3100004196167</v>
      </c>
      <c r="F18" s="208">
        <v>8.510000228881836</v>
      </c>
      <c r="G18" s="208">
        <v>9.149999618530273</v>
      </c>
      <c r="H18" s="208">
        <v>9.600000381469727</v>
      </c>
      <c r="I18" s="208">
        <v>10.399999618530273</v>
      </c>
      <c r="J18" s="208">
        <v>11.550000190734863</v>
      </c>
      <c r="K18" s="208">
        <v>12.130000114440918</v>
      </c>
      <c r="L18" s="208">
        <v>12.470000267028809</v>
      </c>
      <c r="M18" s="208">
        <v>12.0600004196167</v>
      </c>
      <c r="N18" s="208">
        <v>11.640000343322754</v>
      </c>
      <c r="O18" s="208">
        <v>11.289999961853027</v>
      </c>
      <c r="P18" s="208">
        <v>11.1899995803833</v>
      </c>
      <c r="Q18" s="208">
        <v>10.770000457763672</v>
      </c>
      <c r="R18" s="208">
        <v>10.109999656677246</v>
      </c>
      <c r="S18" s="208">
        <v>9.529999732971191</v>
      </c>
      <c r="T18" s="208">
        <v>9.279999732971191</v>
      </c>
      <c r="U18" s="208">
        <v>9.25</v>
      </c>
      <c r="V18" s="208">
        <v>9.020000457763672</v>
      </c>
      <c r="W18" s="208">
        <v>8.380000114440918</v>
      </c>
      <c r="X18" s="208">
        <v>8.369999885559082</v>
      </c>
      <c r="Y18" s="208">
        <v>8.539999961853027</v>
      </c>
      <c r="Z18" s="215">
        <f t="shared" si="0"/>
        <v>9.943750023841858</v>
      </c>
      <c r="AA18" s="151">
        <v>12.880000114440918</v>
      </c>
      <c r="AB18" s="152" t="s">
        <v>238</v>
      </c>
      <c r="AC18" s="2">
        <v>16</v>
      </c>
      <c r="AD18" s="151">
        <v>8.140000343322754</v>
      </c>
      <c r="AE18" s="254" t="s">
        <v>239</v>
      </c>
      <c r="AF18" s="1"/>
    </row>
    <row r="19" spans="1:32" ht="11.25" customHeight="1">
      <c r="A19" s="216">
        <v>17</v>
      </c>
      <c r="B19" s="208">
        <v>8.75</v>
      </c>
      <c r="C19" s="208">
        <v>8.930000305175781</v>
      </c>
      <c r="D19" s="208">
        <v>9.229999542236328</v>
      </c>
      <c r="E19" s="208">
        <v>9.319999694824219</v>
      </c>
      <c r="F19" s="208">
        <v>9.300000190734863</v>
      </c>
      <c r="G19" s="208">
        <v>8.989999771118164</v>
      </c>
      <c r="H19" s="208">
        <v>8.270000457763672</v>
      </c>
      <c r="I19" s="208">
        <v>8.359999656677246</v>
      </c>
      <c r="J19" s="208">
        <v>10.34000015258789</v>
      </c>
      <c r="K19" s="208">
        <v>10.710000038146973</v>
      </c>
      <c r="L19" s="208">
        <v>10.170000076293945</v>
      </c>
      <c r="M19" s="208">
        <v>11.59000015258789</v>
      </c>
      <c r="N19" s="208">
        <v>11.119999885559082</v>
      </c>
      <c r="O19" s="208">
        <v>10.020000457763672</v>
      </c>
      <c r="P19" s="208">
        <v>10</v>
      </c>
      <c r="Q19" s="208">
        <v>9.390000343322754</v>
      </c>
      <c r="R19" s="208">
        <v>8.739999771118164</v>
      </c>
      <c r="S19" s="208">
        <v>9.550000190734863</v>
      </c>
      <c r="T19" s="208">
        <v>9.989999771118164</v>
      </c>
      <c r="U19" s="208">
        <v>10.119999885559082</v>
      </c>
      <c r="V19" s="208">
        <v>10.170000076293945</v>
      </c>
      <c r="W19" s="208">
        <v>10.260000228881836</v>
      </c>
      <c r="X19" s="208">
        <v>10.479999542236328</v>
      </c>
      <c r="Y19" s="208">
        <v>10.270000457763672</v>
      </c>
      <c r="Z19" s="215">
        <f t="shared" si="0"/>
        <v>9.752916693687439</v>
      </c>
      <c r="AA19" s="151">
        <v>11.989999771118164</v>
      </c>
      <c r="AB19" s="152" t="s">
        <v>240</v>
      </c>
      <c r="AC19" s="2">
        <v>17</v>
      </c>
      <c r="AD19" s="151">
        <v>8.029999732971191</v>
      </c>
      <c r="AE19" s="254" t="s">
        <v>241</v>
      </c>
      <c r="AF19" s="1"/>
    </row>
    <row r="20" spans="1:32" ht="11.25" customHeight="1">
      <c r="A20" s="216">
        <v>18</v>
      </c>
      <c r="B20" s="208">
        <v>10.380000114440918</v>
      </c>
      <c r="C20" s="208">
        <v>10.510000228881836</v>
      </c>
      <c r="D20" s="208">
        <v>10.760000228881836</v>
      </c>
      <c r="E20" s="208">
        <v>11.100000381469727</v>
      </c>
      <c r="F20" s="208">
        <v>11.510000228881836</v>
      </c>
      <c r="G20" s="208">
        <v>11.670000076293945</v>
      </c>
      <c r="H20" s="208">
        <v>11.859999656677246</v>
      </c>
      <c r="I20" s="208">
        <v>12.670000076293945</v>
      </c>
      <c r="J20" s="208">
        <v>13.09000015258789</v>
      </c>
      <c r="K20" s="208">
        <v>13.329999923706055</v>
      </c>
      <c r="L20" s="208">
        <v>13.979999542236328</v>
      </c>
      <c r="M20" s="208">
        <v>14.210000038146973</v>
      </c>
      <c r="N20" s="208">
        <v>14.960000038146973</v>
      </c>
      <c r="O20" s="208">
        <v>15.100000381469727</v>
      </c>
      <c r="P20" s="208">
        <v>14.180000305175781</v>
      </c>
      <c r="Q20" s="208">
        <v>15.130000114440918</v>
      </c>
      <c r="R20" s="208">
        <v>14.550000190734863</v>
      </c>
      <c r="S20" s="208">
        <v>14.319999694824219</v>
      </c>
      <c r="T20" s="208">
        <v>13.819999694824219</v>
      </c>
      <c r="U20" s="208">
        <v>13.149999618530273</v>
      </c>
      <c r="V20" s="208">
        <v>13.010000228881836</v>
      </c>
      <c r="W20" s="208">
        <v>12.199999809265137</v>
      </c>
      <c r="X20" s="208">
        <v>11.369999885559082</v>
      </c>
      <c r="Y20" s="208">
        <v>11.079999923706055</v>
      </c>
      <c r="Z20" s="215">
        <f t="shared" si="0"/>
        <v>12.830833355585733</v>
      </c>
      <c r="AA20" s="151">
        <v>15.529999732971191</v>
      </c>
      <c r="AB20" s="152" t="s">
        <v>16</v>
      </c>
      <c r="AC20" s="2">
        <v>18</v>
      </c>
      <c r="AD20" s="151">
        <v>10.1899995803833</v>
      </c>
      <c r="AE20" s="254" t="s">
        <v>242</v>
      </c>
      <c r="AF20" s="1"/>
    </row>
    <row r="21" spans="1:32" ht="11.25" customHeight="1">
      <c r="A21" s="216">
        <v>19</v>
      </c>
      <c r="B21" s="208">
        <v>11.329999923706055</v>
      </c>
      <c r="C21" s="208">
        <v>11.9399995803833</v>
      </c>
      <c r="D21" s="208">
        <v>11.930000305175781</v>
      </c>
      <c r="E21" s="208">
        <v>11.75</v>
      </c>
      <c r="F21" s="208">
        <v>11.350000381469727</v>
      </c>
      <c r="G21" s="208">
        <v>11.699999809265137</v>
      </c>
      <c r="H21" s="208">
        <v>12.789999961853027</v>
      </c>
      <c r="I21" s="208">
        <v>16.020000457763672</v>
      </c>
      <c r="J21" s="208">
        <v>18.75</v>
      </c>
      <c r="K21" s="208">
        <v>20.780000686645508</v>
      </c>
      <c r="L21" s="208">
        <v>21.450000762939453</v>
      </c>
      <c r="M21" s="208">
        <v>21.989999771118164</v>
      </c>
      <c r="N21" s="208">
        <v>20.209999084472656</v>
      </c>
      <c r="O21" s="208">
        <v>19.920000076293945</v>
      </c>
      <c r="P21" s="208">
        <v>19.729999542236328</v>
      </c>
      <c r="Q21" s="208">
        <v>18.1200008392334</v>
      </c>
      <c r="R21" s="208">
        <v>16.90999984741211</v>
      </c>
      <c r="S21" s="208">
        <v>15.670000076293945</v>
      </c>
      <c r="T21" s="208">
        <v>14.960000038146973</v>
      </c>
      <c r="U21" s="208">
        <v>14.470000267028809</v>
      </c>
      <c r="V21" s="208">
        <v>13.329999923706055</v>
      </c>
      <c r="W21" s="208">
        <v>12.949999809265137</v>
      </c>
      <c r="X21" s="208">
        <v>12.90999984741211</v>
      </c>
      <c r="Y21" s="208">
        <v>12.989999771118164</v>
      </c>
      <c r="Z21" s="215">
        <f t="shared" si="0"/>
        <v>15.581250031789144</v>
      </c>
      <c r="AA21" s="151">
        <v>23.09000015258789</v>
      </c>
      <c r="AB21" s="152" t="s">
        <v>29</v>
      </c>
      <c r="AC21" s="2">
        <v>19</v>
      </c>
      <c r="AD21" s="151">
        <v>10.609999656677246</v>
      </c>
      <c r="AE21" s="254" t="s">
        <v>11</v>
      </c>
      <c r="AF21" s="1"/>
    </row>
    <row r="22" spans="1:32" ht="11.25" customHeight="1">
      <c r="A22" s="224">
        <v>20</v>
      </c>
      <c r="B22" s="210">
        <v>13.010000228881836</v>
      </c>
      <c r="C22" s="210">
        <v>12.699999809265137</v>
      </c>
      <c r="D22" s="210">
        <v>11.09000015258789</v>
      </c>
      <c r="E22" s="210">
        <v>10.729999542236328</v>
      </c>
      <c r="F22" s="210">
        <v>10.680000305175781</v>
      </c>
      <c r="G22" s="210">
        <v>10.270000457763672</v>
      </c>
      <c r="H22" s="210">
        <v>9.880000114440918</v>
      </c>
      <c r="I22" s="210">
        <v>9.949999809265137</v>
      </c>
      <c r="J22" s="210">
        <v>9.829999923706055</v>
      </c>
      <c r="K22" s="210">
        <v>10.180000305175781</v>
      </c>
      <c r="L22" s="210">
        <v>10.100000381469727</v>
      </c>
      <c r="M22" s="210">
        <v>10.050000190734863</v>
      </c>
      <c r="N22" s="210">
        <v>10.029999732971191</v>
      </c>
      <c r="O22" s="210">
        <v>11</v>
      </c>
      <c r="P22" s="210">
        <v>12.220000267028809</v>
      </c>
      <c r="Q22" s="210">
        <v>12.140000343322754</v>
      </c>
      <c r="R22" s="210">
        <v>11.09000015258789</v>
      </c>
      <c r="S22" s="210">
        <v>10.529999732971191</v>
      </c>
      <c r="T22" s="210">
        <v>10.029999732971191</v>
      </c>
      <c r="U22" s="210">
        <v>9.75</v>
      </c>
      <c r="V22" s="210">
        <v>9.729999542236328</v>
      </c>
      <c r="W22" s="210">
        <v>9.710000038146973</v>
      </c>
      <c r="X22" s="210">
        <v>9.449999809265137</v>
      </c>
      <c r="Y22" s="210">
        <v>9.300000190734863</v>
      </c>
      <c r="Z22" s="225">
        <f t="shared" si="0"/>
        <v>10.56041669845581</v>
      </c>
      <c r="AA22" s="157">
        <v>13.119999885559082</v>
      </c>
      <c r="AB22" s="211" t="s">
        <v>243</v>
      </c>
      <c r="AC22" s="212">
        <v>20</v>
      </c>
      <c r="AD22" s="157">
        <v>9.239999771118164</v>
      </c>
      <c r="AE22" s="255" t="s">
        <v>216</v>
      </c>
      <c r="AF22" s="1"/>
    </row>
    <row r="23" spans="1:32" ht="11.25" customHeight="1">
      <c r="A23" s="216">
        <v>21</v>
      </c>
      <c r="B23" s="208">
        <v>9.6899995803833</v>
      </c>
      <c r="C23" s="208">
        <v>9.859999656677246</v>
      </c>
      <c r="D23" s="208">
        <v>10.399999618530273</v>
      </c>
      <c r="E23" s="208">
        <v>10.260000228881836</v>
      </c>
      <c r="F23" s="208">
        <v>10.640000343322754</v>
      </c>
      <c r="G23" s="208">
        <v>10.920000076293945</v>
      </c>
      <c r="H23" s="208">
        <v>11.279999732971191</v>
      </c>
      <c r="I23" s="208">
        <v>12.539999961853027</v>
      </c>
      <c r="J23" s="208">
        <v>16.43000030517578</v>
      </c>
      <c r="K23" s="208">
        <v>17.899999618530273</v>
      </c>
      <c r="L23" s="208">
        <v>18.56999969482422</v>
      </c>
      <c r="M23" s="208">
        <v>18.31999969482422</v>
      </c>
      <c r="N23" s="208">
        <v>18.799999237060547</v>
      </c>
      <c r="O23" s="208">
        <v>20.309999465942383</v>
      </c>
      <c r="P23" s="208">
        <v>19.760000228881836</v>
      </c>
      <c r="Q23" s="208">
        <v>17.829999923706055</v>
      </c>
      <c r="R23" s="208">
        <v>17.670000076293945</v>
      </c>
      <c r="S23" s="208">
        <v>14.720000267028809</v>
      </c>
      <c r="T23" s="208">
        <v>13.920000076293945</v>
      </c>
      <c r="U23" s="208">
        <v>12.239999771118164</v>
      </c>
      <c r="V23" s="208">
        <v>11.569999694824219</v>
      </c>
      <c r="W23" s="208">
        <v>10.640000343322754</v>
      </c>
      <c r="X23" s="208">
        <v>10.819999694824219</v>
      </c>
      <c r="Y23" s="208">
        <v>10.039999961853027</v>
      </c>
      <c r="Z23" s="215">
        <f t="shared" si="0"/>
        <v>13.963749885559082</v>
      </c>
      <c r="AA23" s="151">
        <v>20.950000762939453</v>
      </c>
      <c r="AB23" s="152" t="s">
        <v>244</v>
      </c>
      <c r="AC23" s="2">
        <v>21</v>
      </c>
      <c r="AD23" s="151">
        <v>9.279999732971191</v>
      </c>
      <c r="AE23" s="254" t="s">
        <v>48</v>
      </c>
      <c r="AF23" s="1"/>
    </row>
    <row r="24" spans="1:32" ht="11.25" customHeight="1">
      <c r="A24" s="216">
        <v>22</v>
      </c>
      <c r="B24" s="208">
        <v>9.619999885559082</v>
      </c>
      <c r="C24" s="208">
        <v>9.949999809265137</v>
      </c>
      <c r="D24" s="208">
        <v>9.40999984741211</v>
      </c>
      <c r="E24" s="208">
        <v>9.09000015258789</v>
      </c>
      <c r="F24" s="208">
        <v>9.699999809265137</v>
      </c>
      <c r="G24" s="208">
        <v>10.90999984741211</v>
      </c>
      <c r="H24" s="208">
        <v>13.699999809265137</v>
      </c>
      <c r="I24" s="208">
        <v>17.389999389648438</v>
      </c>
      <c r="J24" s="208">
        <v>18.90999984741211</v>
      </c>
      <c r="K24" s="208">
        <v>20.239999771118164</v>
      </c>
      <c r="L24" s="208">
        <v>18.40999984741211</v>
      </c>
      <c r="M24" s="208">
        <v>17.540000915527344</v>
      </c>
      <c r="N24" s="208">
        <v>17.739999771118164</v>
      </c>
      <c r="O24" s="208">
        <v>17.459999084472656</v>
      </c>
      <c r="P24" s="208">
        <v>17.450000762939453</v>
      </c>
      <c r="Q24" s="208">
        <v>16.989999771118164</v>
      </c>
      <c r="R24" s="208">
        <v>15.479999542236328</v>
      </c>
      <c r="S24" s="208">
        <v>13.899999618530273</v>
      </c>
      <c r="T24" s="208">
        <v>11.859999656677246</v>
      </c>
      <c r="U24" s="208">
        <v>11.010000228881836</v>
      </c>
      <c r="V24" s="208">
        <v>11.329999923706055</v>
      </c>
      <c r="W24" s="208">
        <v>11.949999809265137</v>
      </c>
      <c r="X24" s="208">
        <v>12.720000267028809</v>
      </c>
      <c r="Y24" s="208">
        <v>13.75</v>
      </c>
      <c r="Z24" s="215">
        <f t="shared" si="0"/>
        <v>14.021249890327454</v>
      </c>
      <c r="AA24" s="151">
        <v>21.440000534057617</v>
      </c>
      <c r="AB24" s="152" t="s">
        <v>245</v>
      </c>
      <c r="AC24" s="2">
        <v>22</v>
      </c>
      <c r="AD24" s="151">
        <v>8.970000267028809</v>
      </c>
      <c r="AE24" s="254" t="s">
        <v>246</v>
      </c>
      <c r="AF24" s="1"/>
    </row>
    <row r="25" spans="1:32" ht="11.25" customHeight="1">
      <c r="A25" s="216">
        <v>23</v>
      </c>
      <c r="B25" s="208">
        <v>14.4399995803833</v>
      </c>
      <c r="C25" s="208">
        <v>14.5</v>
      </c>
      <c r="D25" s="208">
        <v>13.550000190734863</v>
      </c>
      <c r="E25" s="208">
        <v>13.15999984741211</v>
      </c>
      <c r="F25" s="208">
        <v>13</v>
      </c>
      <c r="G25" s="208">
        <v>14.4399995803833</v>
      </c>
      <c r="H25" s="208">
        <v>16.209999084472656</v>
      </c>
      <c r="I25" s="208">
        <v>17.56999969482422</v>
      </c>
      <c r="J25" s="208">
        <v>19.1200008392334</v>
      </c>
      <c r="K25" s="208">
        <v>20.040000915527344</v>
      </c>
      <c r="L25" s="208">
        <v>21.59000015258789</v>
      </c>
      <c r="M25" s="208">
        <v>22.149999618530273</v>
      </c>
      <c r="N25" s="208">
        <v>23.729999542236328</v>
      </c>
      <c r="O25" s="208">
        <v>21.5</v>
      </c>
      <c r="P25" s="208">
        <v>21.450000762939453</v>
      </c>
      <c r="Q25" s="208">
        <v>20.65999984741211</v>
      </c>
      <c r="R25" s="208">
        <v>19.649999618530273</v>
      </c>
      <c r="S25" s="208">
        <v>17.360000610351562</v>
      </c>
      <c r="T25" s="208">
        <v>16.219999313354492</v>
      </c>
      <c r="U25" s="208">
        <v>15.239999771118164</v>
      </c>
      <c r="V25" s="208">
        <v>15.390000343322754</v>
      </c>
      <c r="W25" s="208">
        <v>15.520000457763672</v>
      </c>
      <c r="X25" s="208">
        <v>16.610000610351562</v>
      </c>
      <c r="Y25" s="208">
        <v>16.100000381469727</v>
      </c>
      <c r="Z25" s="215">
        <f t="shared" si="0"/>
        <v>17.46666669845581</v>
      </c>
      <c r="AA25" s="151">
        <v>24.440000534057617</v>
      </c>
      <c r="AB25" s="152" t="s">
        <v>247</v>
      </c>
      <c r="AC25" s="2">
        <v>23</v>
      </c>
      <c r="AD25" s="151">
        <v>12.680000305175781</v>
      </c>
      <c r="AE25" s="254" t="s">
        <v>248</v>
      </c>
      <c r="AF25" s="1"/>
    </row>
    <row r="26" spans="1:32" ht="11.25" customHeight="1">
      <c r="A26" s="216">
        <v>24</v>
      </c>
      <c r="B26" s="208">
        <v>15.829999923706055</v>
      </c>
      <c r="C26" s="208">
        <v>15.770000457763672</v>
      </c>
      <c r="D26" s="208">
        <v>15.670000076293945</v>
      </c>
      <c r="E26" s="208">
        <v>15.100000381469727</v>
      </c>
      <c r="F26" s="208">
        <v>14.479999542236328</v>
      </c>
      <c r="G26" s="208">
        <v>14.789999961853027</v>
      </c>
      <c r="H26" s="208">
        <v>17.290000915527344</v>
      </c>
      <c r="I26" s="208">
        <v>19.520000457763672</v>
      </c>
      <c r="J26" s="208">
        <v>20.010000228881836</v>
      </c>
      <c r="K26" s="208">
        <v>20.43000030517578</v>
      </c>
      <c r="L26" s="208">
        <v>19.31999969482422</v>
      </c>
      <c r="M26" s="208">
        <v>20.270000457763672</v>
      </c>
      <c r="N26" s="208">
        <v>18.8799991607666</v>
      </c>
      <c r="O26" s="208">
        <v>17.329999923706055</v>
      </c>
      <c r="P26" s="208">
        <v>17.489999771118164</v>
      </c>
      <c r="Q26" s="208">
        <v>19.639999389648438</v>
      </c>
      <c r="R26" s="208">
        <v>16.889999389648438</v>
      </c>
      <c r="S26" s="208">
        <v>15.5</v>
      </c>
      <c r="T26" s="208">
        <v>13.529999732971191</v>
      </c>
      <c r="U26" s="208">
        <v>12.59000015258789</v>
      </c>
      <c r="V26" s="208">
        <v>12.329999923706055</v>
      </c>
      <c r="W26" s="208">
        <v>12.0600004196167</v>
      </c>
      <c r="X26" s="208">
        <v>13.489999771118164</v>
      </c>
      <c r="Y26" s="208">
        <v>11.539999961853027</v>
      </c>
      <c r="Z26" s="215">
        <f t="shared" si="0"/>
        <v>16.239583333333332</v>
      </c>
      <c r="AA26" s="151">
        <v>21.450000762939453</v>
      </c>
      <c r="AB26" s="152" t="s">
        <v>249</v>
      </c>
      <c r="AC26" s="2">
        <v>24</v>
      </c>
      <c r="AD26" s="151">
        <v>11.4399995803833</v>
      </c>
      <c r="AE26" s="254" t="s">
        <v>147</v>
      </c>
      <c r="AF26" s="1"/>
    </row>
    <row r="27" spans="1:32" ht="11.25" customHeight="1">
      <c r="A27" s="216">
        <v>25</v>
      </c>
      <c r="B27" s="208">
        <v>10.569999694824219</v>
      </c>
      <c r="C27" s="208">
        <v>10.279999732971191</v>
      </c>
      <c r="D27" s="208">
        <v>9.550000190734863</v>
      </c>
      <c r="E27" s="208">
        <v>9.229999542236328</v>
      </c>
      <c r="F27" s="208">
        <v>9.34000015258789</v>
      </c>
      <c r="G27" s="208">
        <v>11.420000076293945</v>
      </c>
      <c r="H27" s="208">
        <v>14.399999618530273</v>
      </c>
      <c r="I27" s="208">
        <v>18.219999313354492</v>
      </c>
      <c r="J27" s="208">
        <v>20.06999969482422</v>
      </c>
      <c r="K27" s="208">
        <v>22.40999984741211</v>
      </c>
      <c r="L27" s="208">
        <v>22.15999984741211</v>
      </c>
      <c r="M27" s="208">
        <v>23.489999771118164</v>
      </c>
      <c r="N27" s="208">
        <v>22.719999313354492</v>
      </c>
      <c r="O27" s="208">
        <v>23.1299991607666</v>
      </c>
      <c r="P27" s="208">
        <v>24.260000228881836</v>
      </c>
      <c r="Q27" s="208">
        <v>20.059999465942383</v>
      </c>
      <c r="R27" s="208">
        <v>17.959999084472656</v>
      </c>
      <c r="S27" s="208">
        <v>16.68000030517578</v>
      </c>
      <c r="T27" s="208">
        <v>15.680000305175781</v>
      </c>
      <c r="U27" s="208">
        <v>15.949999809265137</v>
      </c>
      <c r="V27" s="208">
        <v>14.0600004196167</v>
      </c>
      <c r="W27" s="208">
        <v>13.600000381469727</v>
      </c>
      <c r="X27" s="208">
        <v>11.8100004196167</v>
      </c>
      <c r="Y27" s="208">
        <v>10.90999984741211</v>
      </c>
      <c r="Z27" s="215">
        <f t="shared" si="0"/>
        <v>16.164999842643738</v>
      </c>
      <c r="AA27" s="151">
        <v>25.940000534057617</v>
      </c>
      <c r="AB27" s="152" t="s">
        <v>250</v>
      </c>
      <c r="AC27" s="2">
        <v>25</v>
      </c>
      <c r="AD27" s="151">
        <v>8.9399995803833</v>
      </c>
      <c r="AE27" s="254" t="s">
        <v>251</v>
      </c>
      <c r="AF27" s="1"/>
    </row>
    <row r="28" spans="1:32" ht="11.25" customHeight="1">
      <c r="A28" s="216">
        <v>26</v>
      </c>
      <c r="B28" s="208">
        <v>10.34000015258789</v>
      </c>
      <c r="C28" s="208">
        <v>9.34000015258789</v>
      </c>
      <c r="D28" s="208">
        <v>8.800000190734863</v>
      </c>
      <c r="E28" s="208">
        <v>8.899999618530273</v>
      </c>
      <c r="F28" s="208">
        <v>8.539999961853027</v>
      </c>
      <c r="G28" s="208">
        <v>10.25</v>
      </c>
      <c r="H28" s="208">
        <v>13.640000343322754</v>
      </c>
      <c r="I28" s="208">
        <v>17.969999313354492</v>
      </c>
      <c r="J28" s="208">
        <v>17.950000762939453</v>
      </c>
      <c r="K28" s="208">
        <v>18.899999618530273</v>
      </c>
      <c r="L28" s="208">
        <v>18.75</v>
      </c>
      <c r="M28" s="208">
        <v>18.850000381469727</v>
      </c>
      <c r="N28" s="208">
        <v>18.8700008392334</v>
      </c>
      <c r="O28" s="208">
        <v>18.579999923706055</v>
      </c>
      <c r="P28" s="208">
        <v>18.270000457763672</v>
      </c>
      <c r="Q28" s="208">
        <v>17.75</v>
      </c>
      <c r="R28" s="208">
        <v>16.719999313354492</v>
      </c>
      <c r="S28" s="208">
        <v>15</v>
      </c>
      <c r="T28" s="208">
        <v>13.369999885559082</v>
      </c>
      <c r="U28" s="208">
        <v>12.130000114440918</v>
      </c>
      <c r="V28" s="208">
        <v>11.380000114440918</v>
      </c>
      <c r="W28" s="208">
        <v>11.09000015258789</v>
      </c>
      <c r="X28" s="208">
        <v>11.420000076293945</v>
      </c>
      <c r="Y28" s="208">
        <v>11.989999771118164</v>
      </c>
      <c r="Z28" s="215">
        <f t="shared" si="0"/>
        <v>14.116666714350382</v>
      </c>
      <c r="AA28" s="151">
        <v>19.690000534057617</v>
      </c>
      <c r="AB28" s="152" t="s">
        <v>252</v>
      </c>
      <c r="AC28" s="2">
        <v>26</v>
      </c>
      <c r="AD28" s="151">
        <v>8.279999732971191</v>
      </c>
      <c r="AE28" s="254" t="s">
        <v>253</v>
      </c>
      <c r="AF28" s="1"/>
    </row>
    <row r="29" spans="1:32" ht="11.25" customHeight="1">
      <c r="A29" s="216">
        <v>27</v>
      </c>
      <c r="B29" s="208">
        <v>11.729999542236328</v>
      </c>
      <c r="C29" s="208">
        <v>12.119999885559082</v>
      </c>
      <c r="D29" s="208">
        <v>12.899999618530273</v>
      </c>
      <c r="E29" s="208">
        <v>12.8100004196167</v>
      </c>
      <c r="F29" s="208">
        <v>14.680000305175781</v>
      </c>
      <c r="G29" s="208">
        <v>15.029999732971191</v>
      </c>
      <c r="H29" s="208">
        <v>15.5</v>
      </c>
      <c r="I29" s="208">
        <v>17.15999984741211</v>
      </c>
      <c r="J29" s="208">
        <v>17.59000015258789</v>
      </c>
      <c r="K29" s="208">
        <v>17.600000381469727</v>
      </c>
      <c r="L29" s="208">
        <v>17.940000534057617</v>
      </c>
      <c r="M29" s="208">
        <v>19.020000457763672</v>
      </c>
      <c r="N29" s="208">
        <v>20.540000915527344</v>
      </c>
      <c r="O29" s="208">
        <v>21.989999771118164</v>
      </c>
      <c r="P29" s="208">
        <v>19.100000381469727</v>
      </c>
      <c r="Q29" s="208">
        <v>15.920000076293945</v>
      </c>
      <c r="R29" s="208">
        <v>14.59000015258789</v>
      </c>
      <c r="S29" s="208">
        <v>13.75</v>
      </c>
      <c r="T29" s="208">
        <v>13.039999961853027</v>
      </c>
      <c r="U29" s="208">
        <v>12.479999542236328</v>
      </c>
      <c r="V29" s="208">
        <v>12.149999618530273</v>
      </c>
      <c r="W29" s="208">
        <v>11.920000076293945</v>
      </c>
      <c r="X29" s="208">
        <v>11.15999984741211</v>
      </c>
      <c r="Y29" s="208">
        <v>11.510000228881836</v>
      </c>
      <c r="Z29" s="215">
        <f t="shared" si="0"/>
        <v>15.09291672706604</v>
      </c>
      <c r="AA29" s="151">
        <v>22.540000915527344</v>
      </c>
      <c r="AB29" s="152" t="s">
        <v>254</v>
      </c>
      <c r="AC29" s="2">
        <v>27</v>
      </c>
      <c r="AD29" s="151">
        <v>11.119999885559082</v>
      </c>
      <c r="AE29" s="254" t="s">
        <v>93</v>
      </c>
      <c r="AF29" s="1"/>
    </row>
    <row r="30" spans="1:32" ht="11.25" customHeight="1">
      <c r="A30" s="216">
        <v>28</v>
      </c>
      <c r="B30" s="208">
        <v>11.260000228881836</v>
      </c>
      <c r="C30" s="208">
        <v>10.359999656677246</v>
      </c>
      <c r="D30" s="208">
        <v>9.609999656677246</v>
      </c>
      <c r="E30" s="208">
        <v>9.819999694824219</v>
      </c>
      <c r="F30" s="208">
        <v>9.40999984741211</v>
      </c>
      <c r="G30" s="208">
        <v>9.680000305175781</v>
      </c>
      <c r="H30" s="208">
        <v>11.229999542236328</v>
      </c>
      <c r="I30" s="208">
        <v>15.949999809265137</v>
      </c>
      <c r="J30" s="208">
        <v>17.90999984741211</v>
      </c>
      <c r="K30" s="208">
        <v>18.549999237060547</v>
      </c>
      <c r="L30" s="208">
        <v>19.139999389648438</v>
      </c>
      <c r="M30" s="208">
        <v>19.68000030517578</v>
      </c>
      <c r="N30" s="208">
        <v>18.09000015258789</v>
      </c>
      <c r="O30" s="208">
        <v>17.649999618530273</v>
      </c>
      <c r="P30" s="208">
        <v>17.40999984741211</v>
      </c>
      <c r="Q30" s="208">
        <v>16.420000076293945</v>
      </c>
      <c r="R30" s="208">
        <v>14.739999771118164</v>
      </c>
      <c r="S30" s="208">
        <v>13.359999656677246</v>
      </c>
      <c r="T30" s="208">
        <v>11.119999885559082</v>
      </c>
      <c r="U30" s="208">
        <v>10.289999961853027</v>
      </c>
      <c r="V30" s="208">
        <v>11.520000457763672</v>
      </c>
      <c r="W30" s="208">
        <v>10.510000228881836</v>
      </c>
      <c r="X30" s="208">
        <v>9.819999694824219</v>
      </c>
      <c r="Y30" s="208">
        <v>10.75</v>
      </c>
      <c r="Z30" s="215">
        <f t="shared" si="0"/>
        <v>13.511666536331177</v>
      </c>
      <c r="AA30" s="151">
        <v>20.15999984741211</v>
      </c>
      <c r="AB30" s="152" t="s">
        <v>255</v>
      </c>
      <c r="AC30" s="2">
        <v>28</v>
      </c>
      <c r="AD30" s="151">
        <v>9.270000457763672</v>
      </c>
      <c r="AE30" s="254" t="s">
        <v>256</v>
      </c>
      <c r="AF30" s="1"/>
    </row>
    <row r="31" spans="1:32" ht="11.25" customHeight="1">
      <c r="A31" s="216">
        <v>29</v>
      </c>
      <c r="B31" s="208">
        <v>11.699999809265137</v>
      </c>
      <c r="C31" s="208">
        <v>11.579999923706055</v>
      </c>
      <c r="D31" s="208">
        <v>10.470000267028809</v>
      </c>
      <c r="E31" s="208">
        <v>10.5</v>
      </c>
      <c r="F31" s="208">
        <v>11.470000267028809</v>
      </c>
      <c r="G31" s="208">
        <v>14.09000015258789</v>
      </c>
      <c r="H31" s="208">
        <v>16.739999771118164</v>
      </c>
      <c r="I31" s="208">
        <v>18.06999969482422</v>
      </c>
      <c r="J31" s="208">
        <v>18.299999237060547</v>
      </c>
      <c r="K31" s="208">
        <v>19.260000228881836</v>
      </c>
      <c r="L31" s="208">
        <v>20.84000015258789</v>
      </c>
      <c r="M31" s="208">
        <v>19.1200008392334</v>
      </c>
      <c r="N31" s="208">
        <v>19.760000228881836</v>
      </c>
      <c r="O31" s="208">
        <v>20.010000228881836</v>
      </c>
      <c r="P31" s="208">
        <v>18.649999618530273</v>
      </c>
      <c r="Q31" s="208">
        <v>19.1200008392334</v>
      </c>
      <c r="R31" s="208">
        <v>18.149999618530273</v>
      </c>
      <c r="S31" s="208">
        <v>17.010000228881836</v>
      </c>
      <c r="T31" s="208">
        <v>16.229999542236328</v>
      </c>
      <c r="U31" s="208">
        <v>16.510000228881836</v>
      </c>
      <c r="V31" s="208">
        <v>15.520000457763672</v>
      </c>
      <c r="W31" s="208">
        <v>14.960000038146973</v>
      </c>
      <c r="X31" s="208">
        <v>13.9399995803833</v>
      </c>
      <c r="Y31" s="208">
        <v>13.5600004196167</v>
      </c>
      <c r="Z31" s="215">
        <f t="shared" si="0"/>
        <v>16.06500005722046</v>
      </c>
      <c r="AA31" s="151">
        <v>21.739999771118164</v>
      </c>
      <c r="AB31" s="152" t="s">
        <v>257</v>
      </c>
      <c r="AC31" s="2">
        <v>29</v>
      </c>
      <c r="AD31" s="151">
        <v>10.210000038146973</v>
      </c>
      <c r="AE31" s="254" t="s">
        <v>258</v>
      </c>
      <c r="AF31" s="1"/>
    </row>
    <row r="32" spans="1:32" ht="11.25" customHeight="1">
      <c r="A32" s="216">
        <v>30</v>
      </c>
      <c r="B32" s="208">
        <v>13.479999542236328</v>
      </c>
      <c r="C32" s="208">
        <v>13.270000457763672</v>
      </c>
      <c r="D32" s="208">
        <v>12.960000038146973</v>
      </c>
      <c r="E32" s="208">
        <v>12.859999656677246</v>
      </c>
      <c r="F32" s="208">
        <v>13.170000076293945</v>
      </c>
      <c r="G32" s="208">
        <v>14.5600004196167</v>
      </c>
      <c r="H32" s="208">
        <v>17.469999313354492</v>
      </c>
      <c r="I32" s="208">
        <v>20.190000534057617</v>
      </c>
      <c r="J32" s="208">
        <v>21.8799991607666</v>
      </c>
      <c r="K32" s="208">
        <v>22.360000610351562</v>
      </c>
      <c r="L32" s="208">
        <v>22.450000762939453</v>
      </c>
      <c r="M32" s="208">
        <v>22.219999313354492</v>
      </c>
      <c r="N32" s="208">
        <v>21.8799991607666</v>
      </c>
      <c r="O32" s="208">
        <v>21.700000762939453</v>
      </c>
      <c r="P32" s="208">
        <v>20.950000762939453</v>
      </c>
      <c r="Q32" s="208">
        <v>19.850000381469727</v>
      </c>
      <c r="R32" s="208">
        <v>19.739999771118164</v>
      </c>
      <c r="S32" s="208">
        <v>19.190000534057617</v>
      </c>
      <c r="T32" s="208">
        <v>18.020000457763672</v>
      </c>
      <c r="U32" s="208">
        <v>18.209999084472656</v>
      </c>
      <c r="V32" s="208">
        <v>17.610000610351562</v>
      </c>
      <c r="W32" s="208">
        <v>17.18000030517578</v>
      </c>
      <c r="X32" s="208">
        <v>17.479999542236328</v>
      </c>
      <c r="Y32" s="208">
        <v>18.15999984741211</v>
      </c>
      <c r="Z32" s="215">
        <f t="shared" si="0"/>
        <v>18.201666712760925</v>
      </c>
      <c r="AA32" s="151">
        <v>23.459999084472656</v>
      </c>
      <c r="AB32" s="152" t="s">
        <v>259</v>
      </c>
      <c r="AC32" s="2">
        <v>30</v>
      </c>
      <c r="AD32" s="151">
        <v>12.420000076293945</v>
      </c>
      <c r="AE32" s="254" t="s">
        <v>251</v>
      </c>
      <c r="AF32" s="1"/>
    </row>
    <row r="33" spans="1:32" ht="11.25" customHeight="1">
      <c r="A33" s="216">
        <v>31</v>
      </c>
      <c r="B33" s="208">
        <v>17.940000534057617</v>
      </c>
      <c r="C33" s="208">
        <v>17.020000457763672</v>
      </c>
      <c r="D33" s="208">
        <v>16.829999923706055</v>
      </c>
      <c r="E33" s="208">
        <v>16.40999984741211</v>
      </c>
      <c r="F33" s="208">
        <v>16.299999237060547</v>
      </c>
      <c r="G33" s="208">
        <v>17.040000915527344</v>
      </c>
      <c r="H33" s="208">
        <v>18.719999313354492</v>
      </c>
      <c r="I33" s="208">
        <v>19.600000381469727</v>
      </c>
      <c r="J33" s="208">
        <v>20.389999389648438</v>
      </c>
      <c r="K33" s="208">
        <v>19.1200008392334</v>
      </c>
      <c r="L33" s="208">
        <v>19.670000076293945</v>
      </c>
      <c r="M33" s="208">
        <v>22.43000030517578</v>
      </c>
      <c r="N33" s="208">
        <v>23.350000381469727</v>
      </c>
      <c r="O33" s="208">
        <v>23.18000030517578</v>
      </c>
      <c r="P33" s="208">
        <v>23.020000457763672</v>
      </c>
      <c r="Q33" s="208">
        <v>21.739999771118164</v>
      </c>
      <c r="R33" s="208">
        <v>20.540000915527344</v>
      </c>
      <c r="S33" s="208">
        <v>19.790000915527344</v>
      </c>
      <c r="T33" s="208">
        <v>18.040000915527344</v>
      </c>
      <c r="U33" s="208">
        <v>17.100000381469727</v>
      </c>
      <c r="V33" s="208">
        <v>16.940000534057617</v>
      </c>
      <c r="W33" s="208">
        <v>17.530000686645508</v>
      </c>
      <c r="X33" s="208">
        <v>17.06999969482422</v>
      </c>
      <c r="Y33" s="208">
        <v>17.020000457763672</v>
      </c>
      <c r="Z33" s="215">
        <f t="shared" si="0"/>
        <v>19.03291694323222</v>
      </c>
      <c r="AA33" s="151">
        <v>24.639999389648438</v>
      </c>
      <c r="AB33" s="152" t="s">
        <v>260</v>
      </c>
      <c r="AC33" s="2">
        <v>31</v>
      </c>
      <c r="AD33" s="151">
        <v>15.90999984741211</v>
      </c>
      <c r="AE33" s="254" t="s">
        <v>261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11.510322570800781</v>
      </c>
      <c r="C34" s="218">
        <f t="shared" si="1"/>
        <v>11.375806393161897</v>
      </c>
      <c r="D34" s="218">
        <f t="shared" si="1"/>
        <v>11.139548363224153</v>
      </c>
      <c r="E34" s="218">
        <f t="shared" si="1"/>
        <v>10.963709631273824</v>
      </c>
      <c r="F34" s="218">
        <f t="shared" si="1"/>
        <v>11.09000002953314</v>
      </c>
      <c r="G34" s="218">
        <f t="shared" si="1"/>
        <v>11.776451633822534</v>
      </c>
      <c r="H34" s="218">
        <f t="shared" si="1"/>
        <v>13.16709675327424</v>
      </c>
      <c r="I34" s="218">
        <f t="shared" si="1"/>
        <v>14.869999947086457</v>
      </c>
      <c r="J34" s="218">
        <f t="shared" si="1"/>
        <v>15.778709750021658</v>
      </c>
      <c r="K34" s="218">
        <f t="shared" si="1"/>
        <v>16.361935554012174</v>
      </c>
      <c r="L34" s="218">
        <f t="shared" si="1"/>
        <v>16.600000012305475</v>
      </c>
      <c r="M34" s="218">
        <f t="shared" si="1"/>
        <v>16.822903263953425</v>
      </c>
      <c r="N34" s="218">
        <f t="shared" si="1"/>
        <v>16.89161285277336</v>
      </c>
      <c r="O34" s="218">
        <f t="shared" si="1"/>
        <v>16.752903169201268</v>
      </c>
      <c r="P34" s="218">
        <f t="shared" si="1"/>
        <v>16.3870968972483</v>
      </c>
      <c r="Q34" s="218">
        <f t="shared" si="1"/>
        <v>15.57483882288779</v>
      </c>
      <c r="R34" s="218">
        <f>AVERAGE(R3:R33)</f>
        <v>14.617741861651021</v>
      </c>
      <c r="S34" s="218">
        <f aca="true" t="shared" si="2" ref="S34:Y34">AVERAGE(S3:S33)</f>
        <v>13.599354928539645</v>
      </c>
      <c r="T34" s="218">
        <f t="shared" si="2"/>
        <v>12.612903195042763</v>
      </c>
      <c r="U34" s="218">
        <f t="shared" si="2"/>
        <v>12.158064442296181</v>
      </c>
      <c r="V34" s="218">
        <f t="shared" si="2"/>
        <v>11.898709804781022</v>
      </c>
      <c r="W34" s="218">
        <f t="shared" si="2"/>
        <v>11.770645310801845</v>
      </c>
      <c r="X34" s="218">
        <f t="shared" si="2"/>
        <v>11.685483763294835</v>
      </c>
      <c r="Y34" s="218">
        <f t="shared" si="2"/>
        <v>11.612258111276935</v>
      </c>
      <c r="Z34" s="218">
        <f>AVERAGE(B3:Y33)</f>
        <v>13.62575404426103</v>
      </c>
      <c r="AA34" s="219">
        <f>(AVERAGE(最高))</f>
        <v>18.586774210776053</v>
      </c>
      <c r="AB34" s="220"/>
      <c r="AC34" s="221"/>
      <c r="AD34" s="219">
        <f>(AVERAGE(最低))</f>
        <v>9.665290248009466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1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25.940000534057617</v>
      </c>
      <c r="C46" s="3">
        <v>25</v>
      </c>
      <c r="D46" s="159" t="s">
        <v>250</v>
      </c>
      <c r="E46" s="198"/>
      <c r="F46" s="156"/>
      <c r="G46" s="157">
        <f>MIN(最低)</f>
        <v>6.013999938964844</v>
      </c>
      <c r="H46" s="3">
        <v>2</v>
      </c>
      <c r="I46" s="256" t="s">
        <v>218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Z2" sqref="Z2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6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16.579999923706055</v>
      </c>
      <c r="C3" s="208">
        <v>16.34000015258789</v>
      </c>
      <c r="D3" s="208">
        <v>15.170000076293945</v>
      </c>
      <c r="E3" s="208">
        <v>14.90999984741211</v>
      </c>
      <c r="F3" s="208">
        <v>15.899999618530273</v>
      </c>
      <c r="G3" s="208">
        <v>16.479999542236328</v>
      </c>
      <c r="H3" s="208">
        <v>17.940000534057617</v>
      </c>
      <c r="I3" s="208">
        <v>20.489999771118164</v>
      </c>
      <c r="J3" s="208">
        <v>22.3700008392334</v>
      </c>
      <c r="K3" s="208">
        <v>21.649999618530273</v>
      </c>
      <c r="L3" s="208">
        <v>22.59000015258789</v>
      </c>
      <c r="M3" s="208">
        <v>23.6299991607666</v>
      </c>
      <c r="N3" s="208">
        <v>23.940000534057617</v>
      </c>
      <c r="O3" s="208">
        <v>24.049999237060547</v>
      </c>
      <c r="P3" s="208">
        <v>21.600000381469727</v>
      </c>
      <c r="Q3" s="208">
        <v>20.479999542236328</v>
      </c>
      <c r="R3" s="208">
        <v>20.110000610351562</v>
      </c>
      <c r="S3" s="208">
        <v>18.350000381469727</v>
      </c>
      <c r="T3" s="208">
        <v>16.90999984741211</v>
      </c>
      <c r="U3" s="208">
        <v>17.549999237060547</v>
      </c>
      <c r="V3" s="208">
        <v>17.040000915527344</v>
      </c>
      <c r="W3" s="208">
        <v>16.670000076293945</v>
      </c>
      <c r="X3" s="208">
        <v>17.3799991607666</v>
      </c>
      <c r="Y3" s="208">
        <v>17.540000915527344</v>
      </c>
      <c r="Z3" s="215">
        <f aca="true" t="shared" si="0" ref="Z3:Z32">AVERAGE(B3:Y3)</f>
        <v>18.986250003178913</v>
      </c>
      <c r="AA3" s="258">
        <v>24.399999618530273</v>
      </c>
      <c r="AB3" s="257" t="s">
        <v>262</v>
      </c>
      <c r="AC3" s="2">
        <v>1</v>
      </c>
      <c r="AD3" s="151">
        <v>14.640000343322754</v>
      </c>
      <c r="AE3" s="254" t="s">
        <v>263</v>
      </c>
      <c r="AF3" s="1"/>
    </row>
    <row r="4" spans="1:32" ht="11.25" customHeight="1">
      <c r="A4" s="216">
        <v>2</v>
      </c>
      <c r="B4" s="208">
        <v>17.479999542236328</v>
      </c>
      <c r="C4" s="208">
        <v>17.149999618530273</v>
      </c>
      <c r="D4" s="208">
        <v>17.360000610351562</v>
      </c>
      <c r="E4" s="208">
        <v>16.989999771118164</v>
      </c>
      <c r="F4" s="208">
        <v>15.949999809265137</v>
      </c>
      <c r="G4" s="208">
        <v>16.850000381469727</v>
      </c>
      <c r="H4" s="208">
        <v>18.200000762939453</v>
      </c>
      <c r="I4" s="208">
        <v>22.40999984741211</v>
      </c>
      <c r="J4" s="208">
        <v>23.81999969482422</v>
      </c>
      <c r="K4" s="208">
        <v>22.309999465942383</v>
      </c>
      <c r="L4" s="208">
        <v>22.709999084472656</v>
      </c>
      <c r="M4" s="208">
        <v>23.1200008392334</v>
      </c>
      <c r="N4" s="208">
        <v>22.790000915527344</v>
      </c>
      <c r="O4" s="208">
        <v>23.59000015258789</v>
      </c>
      <c r="P4" s="208">
        <v>22.860000610351562</v>
      </c>
      <c r="Q4" s="208">
        <v>21.65999984741211</v>
      </c>
      <c r="R4" s="208">
        <v>19.729999542236328</v>
      </c>
      <c r="S4" s="209">
        <v>18.059999465942383</v>
      </c>
      <c r="T4" s="208">
        <v>15.609999656677246</v>
      </c>
      <c r="U4" s="208">
        <v>14.960000038146973</v>
      </c>
      <c r="V4" s="208">
        <v>14.25</v>
      </c>
      <c r="W4" s="208">
        <v>13.989999771118164</v>
      </c>
      <c r="X4" s="208">
        <v>14.09000015258789</v>
      </c>
      <c r="Y4" s="208">
        <v>14.649999618530273</v>
      </c>
      <c r="Z4" s="215">
        <f t="shared" si="0"/>
        <v>18.77458329995473</v>
      </c>
      <c r="AA4" s="258">
        <v>25.479999542236328</v>
      </c>
      <c r="AB4" s="257" t="s">
        <v>264</v>
      </c>
      <c r="AC4" s="2">
        <v>2</v>
      </c>
      <c r="AD4" s="151">
        <v>13.819999694824219</v>
      </c>
      <c r="AE4" s="254" t="s">
        <v>265</v>
      </c>
      <c r="AF4" s="1"/>
    </row>
    <row r="5" spans="1:32" ht="11.25" customHeight="1">
      <c r="A5" s="216">
        <v>3</v>
      </c>
      <c r="B5" s="208">
        <v>15.210000038146973</v>
      </c>
      <c r="C5" s="208">
        <v>15.0600004196167</v>
      </c>
      <c r="D5" s="208">
        <v>14.960000038146973</v>
      </c>
      <c r="E5" s="208">
        <v>14.489999771118164</v>
      </c>
      <c r="F5" s="208">
        <v>14.59000015258789</v>
      </c>
      <c r="G5" s="208">
        <v>14.8100004196167</v>
      </c>
      <c r="H5" s="208">
        <v>15.8100004196167</v>
      </c>
      <c r="I5" s="208">
        <v>17.540000915527344</v>
      </c>
      <c r="J5" s="208">
        <v>19.059999465942383</v>
      </c>
      <c r="K5" s="208">
        <v>18.06999969482422</v>
      </c>
      <c r="L5" s="208">
        <v>19.790000915527344</v>
      </c>
      <c r="M5" s="208">
        <v>20.579999923706055</v>
      </c>
      <c r="N5" s="208">
        <v>20.600000381469727</v>
      </c>
      <c r="O5" s="208">
        <v>20.350000381469727</v>
      </c>
      <c r="P5" s="208">
        <v>21.280000686645508</v>
      </c>
      <c r="Q5" s="208">
        <v>20.780000686645508</v>
      </c>
      <c r="R5" s="208">
        <v>19.559999465942383</v>
      </c>
      <c r="S5" s="208">
        <v>16.6200008392334</v>
      </c>
      <c r="T5" s="208">
        <v>15.270000457763672</v>
      </c>
      <c r="U5" s="208">
        <v>14.600000381469727</v>
      </c>
      <c r="V5" s="208">
        <v>14.539999961853027</v>
      </c>
      <c r="W5" s="208">
        <v>14.600000381469727</v>
      </c>
      <c r="X5" s="208">
        <v>14.739999771118164</v>
      </c>
      <c r="Y5" s="208">
        <v>14.65999984741211</v>
      </c>
      <c r="Z5" s="215">
        <f t="shared" si="0"/>
        <v>16.982083559036255</v>
      </c>
      <c r="AA5" s="258">
        <v>22.15999984741211</v>
      </c>
      <c r="AB5" s="257" t="s">
        <v>266</v>
      </c>
      <c r="AC5" s="2">
        <v>3</v>
      </c>
      <c r="AD5" s="151">
        <v>13.760000228881836</v>
      </c>
      <c r="AE5" s="254" t="s">
        <v>30</v>
      </c>
      <c r="AF5" s="1"/>
    </row>
    <row r="6" spans="1:32" ht="11.25" customHeight="1">
      <c r="A6" s="216">
        <v>4</v>
      </c>
      <c r="B6" s="208">
        <v>15.09000015258789</v>
      </c>
      <c r="C6" s="208">
        <v>14.960000038146973</v>
      </c>
      <c r="D6" s="208">
        <v>15.710000038146973</v>
      </c>
      <c r="E6" s="208">
        <v>15.300000190734863</v>
      </c>
      <c r="F6" s="208">
        <v>14.9399995803833</v>
      </c>
      <c r="G6" s="208">
        <v>16.579999923706055</v>
      </c>
      <c r="H6" s="208">
        <v>18.239999771118164</v>
      </c>
      <c r="I6" s="208">
        <v>20.729999542236328</v>
      </c>
      <c r="J6" s="208">
        <v>21.34000015258789</v>
      </c>
      <c r="K6" s="208">
        <v>22.899999618530273</v>
      </c>
      <c r="L6" s="208">
        <v>23.8799991607666</v>
      </c>
      <c r="M6" s="208">
        <v>23.290000915527344</v>
      </c>
      <c r="N6" s="208">
        <v>21.93000030517578</v>
      </c>
      <c r="O6" s="208">
        <v>23.899999618530273</v>
      </c>
      <c r="P6" s="208">
        <v>22.559999465942383</v>
      </c>
      <c r="Q6" s="208">
        <v>20.799999237060547</v>
      </c>
      <c r="R6" s="208">
        <v>19.549999237060547</v>
      </c>
      <c r="S6" s="208">
        <v>18.399999618530273</v>
      </c>
      <c r="T6" s="208">
        <v>17.399999618530273</v>
      </c>
      <c r="U6" s="208">
        <v>16.549999237060547</v>
      </c>
      <c r="V6" s="208">
        <v>15.979999542236328</v>
      </c>
      <c r="W6" s="208">
        <v>16.350000381469727</v>
      </c>
      <c r="X6" s="208">
        <v>15.529999732971191</v>
      </c>
      <c r="Y6" s="208">
        <v>14.710000038146973</v>
      </c>
      <c r="Z6" s="215">
        <f t="shared" si="0"/>
        <v>18.609166463216145</v>
      </c>
      <c r="AA6" s="258">
        <v>24.15999984741211</v>
      </c>
      <c r="AB6" s="257" t="s">
        <v>170</v>
      </c>
      <c r="AC6" s="2">
        <v>4</v>
      </c>
      <c r="AD6" s="151">
        <v>14.40999984741211</v>
      </c>
      <c r="AE6" s="254" t="s">
        <v>267</v>
      </c>
      <c r="AF6" s="1"/>
    </row>
    <row r="7" spans="1:32" ht="11.25" customHeight="1">
      <c r="A7" s="216">
        <v>5</v>
      </c>
      <c r="B7" s="208">
        <v>14.0600004196167</v>
      </c>
      <c r="C7" s="208">
        <v>14.130000114440918</v>
      </c>
      <c r="D7" s="208">
        <v>14.289999961853027</v>
      </c>
      <c r="E7" s="208">
        <v>14.460000038146973</v>
      </c>
      <c r="F7" s="208">
        <v>14.380000114440918</v>
      </c>
      <c r="G7" s="208">
        <v>16.18000030517578</v>
      </c>
      <c r="H7" s="208">
        <v>19.020000457763672</v>
      </c>
      <c r="I7" s="208">
        <v>21.40999984741211</v>
      </c>
      <c r="J7" s="208">
        <v>22.149999618530273</v>
      </c>
      <c r="K7" s="208">
        <v>21.889999389648438</v>
      </c>
      <c r="L7" s="208">
        <v>21.43000030517578</v>
      </c>
      <c r="M7" s="208">
        <v>21.5</v>
      </c>
      <c r="N7" s="208">
        <v>21.40999984741211</v>
      </c>
      <c r="O7" s="208">
        <v>21.110000610351562</v>
      </c>
      <c r="P7" s="208">
        <v>20.139999389648438</v>
      </c>
      <c r="Q7" s="208">
        <v>19.90999984741211</v>
      </c>
      <c r="R7" s="208">
        <v>18.030000686645508</v>
      </c>
      <c r="S7" s="208">
        <v>17.15999984741211</v>
      </c>
      <c r="T7" s="208">
        <v>16.43000030517578</v>
      </c>
      <c r="U7" s="208">
        <v>16.299999237060547</v>
      </c>
      <c r="V7" s="208">
        <v>16.329999923706055</v>
      </c>
      <c r="W7" s="208">
        <v>15.960000038146973</v>
      </c>
      <c r="X7" s="208">
        <v>15.470000267028809</v>
      </c>
      <c r="Y7" s="208">
        <v>14.720000267028809</v>
      </c>
      <c r="Z7" s="215">
        <f t="shared" si="0"/>
        <v>17.827916701634724</v>
      </c>
      <c r="AA7" s="258">
        <v>23.6200008392334</v>
      </c>
      <c r="AB7" s="257" t="s">
        <v>268</v>
      </c>
      <c r="AC7" s="2">
        <v>5</v>
      </c>
      <c r="AD7" s="151">
        <v>13.859999656677246</v>
      </c>
      <c r="AE7" s="254" t="s">
        <v>269</v>
      </c>
      <c r="AF7" s="1"/>
    </row>
    <row r="8" spans="1:32" ht="11.25" customHeight="1">
      <c r="A8" s="216">
        <v>6</v>
      </c>
      <c r="B8" s="208">
        <v>13.100000381469727</v>
      </c>
      <c r="C8" s="208">
        <v>12.640000343322754</v>
      </c>
      <c r="D8" s="208">
        <v>12.369999885559082</v>
      </c>
      <c r="E8" s="208">
        <v>11.970000267028809</v>
      </c>
      <c r="F8" s="208">
        <v>13.1899995803833</v>
      </c>
      <c r="G8" s="208">
        <v>15.359999656677246</v>
      </c>
      <c r="H8" s="208">
        <v>16</v>
      </c>
      <c r="I8" s="208">
        <v>18.540000915527344</v>
      </c>
      <c r="J8" s="208">
        <v>20.56999969482422</v>
      </c>
      <c r="K8" s="208">
        <v>20.270000457763672</v>
      </c>
      <c r="L8" s="208">
        <v>20.459999084472656</v>
      </c>
      <c r="M8" s="208">
        <v>21.690000534057617</v>
      </c>
      <c r="N8" s="208">
        <v>21.280000686645508</v>
      </c>
      <c r="O8" s="208">
        <v>21.270000457763672</v>
      </c>
      <c r="P8" s="208">
        <v>19.920000076293945</v>
      </c>
      <c r="Q8" s="208">
        <v>20.360000610351562</v>
      </c>
      <c r="R8" s="208">
        <v>18.1200008392334</v>
      </c>
      <c r="S8" s="208">
        <v>16.049999237060547</v>
      </c>
      <c r="T8" s="208">
        <v>13.970000267028809</v>
      </c>
      <c r="U8" s="208">
        <v>12.989999771118164</v>
      </c>
      <c r="V8" s="208">
        <v>12.569999694824219</v>
      </c>
      <c r="W8" s="208">
        <v>12.319999694824219</v>
      </c>
      <c r="X8" s="208">
        <v>12.380000114440918</v>
      </c>
      <c r="Y8" s="208">
        <v>12.149999618530273</v>
      </c>
      <c r="Z8" s="215">
        <f t="shared" si="0"/>
        <v>16.230833411216736</v>
      </c>
      <c r="AA8" s="258">
        <v>22.360000610351562</v>
      </c>
      <c r="AB8" s="257" t="s">
        <v>136</v>
      </c>
      <c r="AC8" s="2">
        <v>6</v>
      </c>
      <c r="AD8" s="151">
        <v>11.800000190734863</v>
      </c>
      <c r="AE8" s="254" t="s">
        <v>35</v>
      </c>
      <c r="AF8" s="1"/>
    </row>
    <row r="9" spans="1:32" ht="11.25" customHeight="1">
      <c r="A9" s="216">
        <v>7</v>
      </c>
      <c r="B9" s="208">
        <v>12.130000114440918</v>
      </c>
      <c r="C9" s="208">
        <v>11.899999618530273</v>
      </c>
      <c r="D9" s="208">
        <v>13.899999618530273</v>
      </c>
      <c r="E9" s="208">
        <v>13.050000190734863</v>
      </c>
      <c r="F9" s="208">
        <v>12.420000076293945</v>
      </c>
      <c r="G9" s="208">
        <v>15.279999732971191</v>
      </c>
      <c r="H9" s="208">
        <v>17.920000076293945</v>
      </c>
      <c r="I9" s="208">
        <v>20.139999389648438</v>
      </c>
      <c r="J9" s="208">
        <v>21.440000534057617</v>
      </c>
      <c r="K9" s="208">
        <v>21.989999771118164</v>
      </c>
      <c r="L9" s="208">
        <v>22.719999313354492</v>
      </c>
      <c r="M9" s="208">
        <v>24.170000076293945</v>
      </c>
      <c r="N9" s="208">
        <v>23.700000762939453</v>
      </c>
      <c r="O9" s="208">
        <v>23.709999084472656</v>
      </c>
      <c r="P9" s="208">
        <v>23.170000076293945</v>
      </c>
      <c r="Q9" s="208">
        <v>22.65999984741211</v>
      </c>
      <c r="R9" s="208">
        <v>21.170000076293945</v>
      </c>
      <c r="S9" s="208">
        <v>19.559999465942383</v>
      </c>
      <c r="T9" s="208">
        <v>17.860000610351562</v>
      </c>
      <c r="U9" s="208">
        <v>17.889999389648438</v>
      </c>
      <c r="V9" s="208">
        <v>17.56999969482422</v>
      </c>
      <c r="W9" s="208">
        <v>17.700000762939453</v>
      </c>
      <c r="X9" s="208">
        <v>19</v>
      </c>
      <c r="Y9" s="208">
        <v>17.149999618530273</v>
      </c>
      <c r="Z9" s="215">
        <f t="shared" si="0"/>
        <v>18.674999912579853</v>
      </c>
      <c r="AA9" s="258">
        <v>24.739999771118164</v>
      </c>
      <c r="AB9" s="257" t="s">
        <v>270</v>
      </c>
      <c r="AC9" s="2">
        <v>7</v>
      </c>
      <c r="AD9" s="151">
        <v>11.779999732971191</v>
      </c>
      <c r="AE9" s="254" t="s">
        <v>271</v>
      </c>
      <c r="AF9" s="1"/>
    </row>
    <row r="10" spans="1:32" ht="11.25" customHeight="1">
      <c r="A10" s="216">
        <v>8</v>
      </c>
      <c r="B10" s="208">
        <v>16.56999969482422</v>
      </c>
      <c r="C10" s="208">
        <v>17.799999237060547</v>
      </c>
      <c r="D10" s="208">
        <v>18.010000228881836</v>
      </c>
      <c r="E10" s="208">
        <v>17.780000686645508</v>
      </c>
      <c r="F10" s="208">
        <v>17.389999389648438</v>
      </c>
      <c r="G10" s="208">
        <v>19.040000915527344</v>
      </c>
      <c r="H10" s="208">
        <v>20.739999771118164</v>
      </c>
      <c r="I10" s="208">
        <v>23.270000457763672</v>
      </c>
      <c r="J10" s="208">
        <v>25.100000381469727</v>
      </c>
      <c r="K10" s="208">
        <v>24.450000762939453</v>
      </c>
      <c r="L10" s="208">
        <v>25.459999084472656</v>
      </c>
      <c r="M10" s="208">
        <v>25.850000381469727</v>
      </c>
      <c r="N10" s="208">
        <v>25.219999313354492</v>
      </c>
      <c r="O10" s="208">
        <v>25.649999618530273</v>
      </c>
      <c r="P10" s="208">
        <v>25.399999618530273</v>
      </c>
      <c r="Q10" s="208">
        <v>24.579999923706055</v>
      </c>
      <c r="R10" s="208">
        <v>22.920000076293945</v>
      </c>
      <c r="S10" s="208">
        <v>21.530000686645508</v>
      </c>
      <c r="T10" s="208">
        <v>19.860000610351562</v>
      </c>
      <c r="U10" s="208">
        <v>19.809999465942383</v>
      </c>
      <c r="V10" s="208">
        <v>19.84000015258789</v>
      </c>
      <c r="W10" s="208">
        <v>19.75</v>
      </c>
      <c r="X10" s="208">
        <v>19.290000915527344</v>
      </c>
      <c r="Y10" s="208">
        <v>18.190000534057617</v>
      </c>
      <c r="Z10" s="215">
        <f t="shared" si="0"/>
        <v>21.395833412806194</v>
      </c>
      <c r="AA10" s="258">
        <v>26.950000762939453</v>
      </c>
      <c r="AB10" s="257" t="s">
        <v>272</v>
      </c>
      <c r="AC10" s="2">
        <v>8</v>
      </c>
      <c r="AD10" s="151">
        <v>16.43000030517578</v>
      </c>
      <c r="AE10" s="254" t="s">
        <v>273</v>
      </c>
      <c r="AF10" s="1"/>
    </row>
    <row r="11" spans="1:32" ht="11.25" customHeight="1">
      <c r="A11" s="216">
        <v>9</v>
      </c>
      <c r="B11" s="208">
        <v>17.8799991607666</v>
      </c>
      <c r="C11" s="208">
        <v>17.790000915527344</v>
      </c>
      <c r="D11" s="208">
        <v>18.1299991607666</v>
      </c>
      <c r="E11" s="208">
        <v>17.100000381469727</v>
      </c>
      <c r="F11" s="208">
        <v>16.979999542236328</v>
      </c>
      <c r="G11" s="208">
        <v>18.559999465942383</v>
      </c>
      <c r="H11" s="208">
        <v>19.34000015258789</v>
      </c>
      <c r="I11" s="208">
        <v>22.100000381469727</v>
      </c>
      <c r="J11" s="208">
        <v>23.469999313354492</v>
      </c>
      <c r="K11" s="208">
        <v>24.040000915527344</v>
      </c>
      <c r="L11" s="208">
        <v>25.09000015258789</v>
      </c>
      <c r="M11" s="208">
        <v>24.770000457763672</v>
      </c>
      <c r="N11" s="208">
        <v>25.299999237060547</v>
      </c>
      <c r="O11" s="208">
        <v>26.43000030517578</v>
      </c>
      <c r="P11" s="208">
        <v>25.959999084472656</v>
      </c>
      <c r="Q11" s="208">
        <v>24.889999389648438</v>
      </c>
      <c r="R11" s="208">
        <v>22.530000686645508</v>
      </c>
      <c r="S11" s="208">
        <v>19.760000228881836</v>
      </c>
      <c r="T11" s="208">
        <v>17.56999969482422</v>
      </c>
      <c r="U11" s="208">
        <v>16.139999389648438</v>
      </c>
      <c r="V11" s="208">
        <v>15.899999618530273</v>
      </c>
      <c r="W11" s="208">
        <v>15.100000381469727</v>
      </c>
      <c r="X11" s="208">
        <v>15.569999694824219</v>
      </c>
      <c r="Y11" s="208">
        <v>14.470000267028809</v>
      </c>
      <c r="Z11" s="215">
        <f t="shared" si="0"/>
        <v>20.202916582425434</v>
      </c>
      <c r="AA11" s="258">
        <v>27.6299991607666</v>
      </c>
      <c r="AB11" s="257" t="s">
        <v>274</v>
      </c>
      <c r="AC11" s="2">
        <v>9</v>
      </c>
      <c r="AD11" s="151">
        <v>14.260000228881836</v>
      </c>
      <c r="AE11" s="254" t="s">
        <v>275</v>
      </c>
      <c r="AF11" s="1"/>
    </row>
    <row r="12" spans="1:32" ht="11.25" customHeight="1">
      <c r="A12" s="224">
        <v>10</v>
      </c>
      <c r="B12" s="210">
        <v>14.859999656677246</v>
      </c>
      <c r="C12" s="210">
        <v>15.979999542236328</v>
      </c>
      <c r="D12" s="210">
        <v>15.75</v>
      </c>
      <c r="E12" s="210">
        <v>15.960000038146973</v>
      </c>
      <c r="F12" s="210">
        <v>15.6899995803833</v>
      </c>
      <c r="G12" s="210">
        <v>16.059999465942383</v>
      </c>
      <c r="H12" s="210">
        <v>15.420000076293945</v>
      </c>
      <c r="I12" s="210">
        <v>15.890000343322754</v>
      </c>
      <c r="J12" s="210">
        <v>17.600000381469727</v>
      </c>
      <c r="K12" s="210">
        <v>21.110000610351562</v>
      </c>
      <c r="L12" s="210">
        <v>20.40999984741211</v>
      </c>
      <c r="M12" s="210">
        <v>21.5</v>
      </c>
      <c r="N12" s="210">
        <v>23.1299991607666</v>
      </c>
      <c r="O12" s="210">
        <v>22.280000686645508</v>
      </c>
      <c r="P12" s="210">
        <v>22.100000381469727</v>
      </c>
      <c r="Q12" s="210">
        <v>21.399999618530273</v>
      </c>
      <c r="R12" s="210">
        <v>21.15999984741211</v>
      </c>
      <c r="S12" s="210">
        <v>19.639999389648438</v>
      </c>
      <c r="T12" s="210">
        <v>18.290000915527344</v>
      </c>
      <c r="U12" s="210">
        <v>17.459999084472656</v>
      </c>
      <c r="V12" s="210">
        <v>18.549999237060547</v>
      </c>
      <c r="W12" s="210">
        <v>17.84000015258789</v>
      </c>
      <c r="X12" s="210">
        <v>17.459999084472656</v>
      </c>
      <c r="Y12" s="210">
        <v>17.040000915527344</v>
      </c>
      <c r="Z12" s="225">
        <f t="shared" si="0"/>
        <v>18.44083325068156</v>
      </c>
      <c r="AA12" s="258">
        <v>23.510000228881836</v>
      </c>
      <c r="AB12" s="257" t="s">
        <v>276</v>
      </c>
      <c r="AC12" s="212">
        <v>10</v>
      </c>
      <c r="AD12" s="157">
        <v>14.300000190734863</v>
      </c>
      <c r="AE12" s="255" t="s">
        <v>267</v>
      </c>
      <c r="AF12" s="1"/>
    </row>
    <row r="13" spans="1:32" ht="11.25" customHeight="1">
      <c r="A13" s="216">
        <v>11</v>
      </c>
      <c r="B13" s="208">
        <v>16.81999969482422</v>
      </c>
      <c r="C13" s="208">
        <v>18.030000686645508</v>
      </c>
      <c r="D13" s="208">
        <v>17.1200008392334</v>
      </c>
      <c r="E13" s="208">
        <v>15.960000038146973</v>
      </c>
      <c r="F13" s="208">
        <v>16</v>
      </c>
      <c r="G13" s="208">
        <v>19.190000534057617</v>
      </c>
      <c r="H13" s="208">
        <v>19.790000915527344</v>
      </c>
      <c r="I13" s="208">
        <v>20.020000457763672</v>
      </c>
      <c r="J13" s="208">
        <v>23.270000457763672</v>
      </c>
      <c r="K13" s="208">
        <v>22.850000381469727</v>
      </c>
      <c r="L13" s="208">
        <v>23.040000915527344</v>
      </c>
      <c r="M13" s="208">
        <v>23.229999542236328</v>
      </c>
      <c r="N13" s="208">
        <v>25.3700008392334</v>
      </c>
      <c r="O13" s="208">
        <v>24.93000030517578</v>
      </c>
      <c r="P13" s="208">
        <v>23.670000076293945</v>
      </c>
      <c r="Q13" s="208">
        <v>22.389999389648438</v>
      </c>
      <c r="R13" s="208">
        <v>20.520000457763672</v>
      </c>
      <c r="S13" s="208">
        <v>19.56999969482422</v>
      </c>
      <c r="T13" s="208">
        <v>19</v>
      </c>
      <c r="U13" s="208">
        <v>18.6299991607666</v>
      </c>
      <c r="V13" s="208">
        <v>16.75</v>
      </c>
      <c r="W13" s="208">
        <v>16.600000381469727</v>
      </c>
      <c r="X13" s="208">
        <v>16.6200008392334</v>
      </c>
      <c r="Y13" s="208">
        <v>16.540000915527344</v>
      </c>
      <c r="Z13" s="215">
        <f t="shared" si="0"/>
        <v>19.829583605130512</v>
      </c>
      <c r="AA13" s="258">
        <v>25.760000228881836</v>
      </c>
      <c r="AB13" s="257" t="s">
        <v>277</v>
      </c>
      <c r="AC13" s="2">
        <v>11</v>
      </c>
      <c r="AD13" s="151">
        <v>15.119999885559082</v>
      </c>
      <c r="AE13" s="254" t="s">
        <v>278</v>
      </c>
      <c r="AF13" s="1"/>
    </row>
    <row r="14" spans="1:32" ht="11.25" customHeight="1">
      <c r="A14" s="216">
        <v>12</v>
      </c>
      <c r="B14" s="208">
        <v>16.860000610351562</v>
      </c>
      <c r="C14" s="208">
        <v>16.860000610351562</v>
      </c>
      <c r="D14" s="208">
        <v>17.170000076293945</v>
      </c>
      <c r="E14" s="208">
        <v>17.229999542236328</v>
      </c>
      <c r="F14" s="208">
        <v>17.530000686645508</v>
      </c>
      <c r="G14" s="208">
        <v>17.010000228881836</v>
      </c>
      <c r="H14" s="208">
        <v>16.110000610351562</v>
      </c>
      <c r="I14" s="208">
        <v>16.43000030517578</v>
      </c>
      <c r="J14" s="208">
        <v>15.8100004196167</v>
      </c>
      <c r="K14" s="208">
        <v>15.720000267028809</v>
      </c>
      <c r="L14" s="208">
        <v>15.170000076293945</v>
      </c>
      <c r="M14" s="208">
        <v>14.720000267028809</v>
      </c>
      <c r="N14" s="208">
        <v>13.850000381469727</v>
      </c>
      <c r="O14" s="208">
        <v>13.829999923706055</v>
      </c>
      <c r="P14" s="208">
        <v>13.729999542236328</v>
      </c>
      <c r="Q14" s="208">
        <v>14.039999961853027</v>
      </c>
      <c r="R14" s="208">
        <v>14.390000343322754</v>
      </c>
      <c r="S14" s="208">
        <v>13.989999771118164</v>
      </c>
      <c r="T14" s="208">
        <v>14.449999809265137</v>
      </c>
      <c r="U14" s="208">
        <v>14.670000076293945</v>
      </c>
      <c r="V14" s="208">
        <v>14.670000076293945</v>
      </c>
      <c r="W14" s="208">
        <v>14.630000114440918</v>
      </c>
      <c r="X14" s="208">
        <v>14.59000015258789</v>
      </c>
      <c r="Y14" s="208">
        <v>14.359999656677246</v>
      </c>
      <c r="Z14" s="215">
        <f t="shared" si="0"/>
        <v>15.325833479563395</v>
      </c>
      <c r="AA14" s="258">
        <v>17.8700008392334</v>
      </c>
      <c r="AB14" s="257" t="s">
        <v>279</v>
      </c>
      <c r="AC14" s="2">
        <v>12</v>
      </c>
      <c r="AD14" s="151">
        <v>13.40999984741211</v>
      </c>
      <c r="AE14" s="254" t="s">
        <v>145</v>
      </c>
      <c r="AF14" s="1"/>
    </row>
    <row r="15" spans="1:32" ht="11.25" customHeight="1">
      <c r="A15" s="216">
        <v>13</v>
      </c>
      <c r="B15" s="208">
        <v>14.350000381469727</v>
      </c>
      <c r="C15" s="208">
        <v>14.420000076293945</v>
      </c>
      <c r="D15" s="208">
        <v>14.579999923706055</v>
      </c>
      <c r="E15" s="208">
        <v>14.770000457763672</v>
      </c>
      <c r="F15" s="208">
        <v>14.829999923706055</v>
      </c>
      <c r="G15" s="208">
        <v>14.960000038146973</v>
      </c>
      <c r="H15" s="208">
        <v>14.970000267028809</v>
      </c>
      <c r="I15" s="208">
        <v>15.170000076293945</v>
      </c>
      <c r="J15" s="208">
        <v>15.5600004196167</v>
      </c>
      <c r="K15" s="208">
        <v>16.3700008392334</v>
      </c>
      <c r="L15" s="208">
        <v>16.350000381469727</v>
      </c>
      <c r="M15" s="208">
        <v>16.299999237060547</v>
      </c>
      <c r="N15" s="208">
        <v>16.6200008392334</v>
      </c>
      <c r="O15" s="208">
        <v>16.950000762939453</v>
      </c>
      <c r="P15" s="208">
        <v>17</v>
      </c>
      <c r="Q15" s="208">
        <v>16.5</v>
      </c>
      <c r="R15" s="208">
        <v>16.530000686645508</v>
      </c>
      <c r="S15" s="208">
        <v>16.290000915527344</v>
      </c>
      <c r="T15" s="208">
        <v>16.190000534057617</v>
      </c>
      <c r="U15" s="208">
        <v>15.989999771118164</v>
      </c>
      <c r="V15" s="208">
        <v>16.09000015258789</v>
      </c>
      <c r="W15" s="208">
        <v>16.190000534057617</v>
      </c>
      <c r="X15" s="208">
        <v>16.399999618530273</v>
      </c>
      <c r="Y15" s="208">
        <v>16.40999984741211</v>
      </c>
      <c r="Z15" s="215">
        <f t="shared" si="0"/>
        <v>15.824583570162455</v>
      </c>
      <c r="AA15" s="258">
        <v>17.700000762939453</v>
      </c>
      <c r="AB15" s="257" t="s">
        <v>280</v>
      </c>
      <c r="AC15" s="2">
        <v>13</v>
      </c>
      <c r="AD15" s="151">
        <v>14.199999809265137</v>
      </c>
      <c r="AE15" s="254" t="s">
        <v>281</v>
      </c>
      <c r="AF15" s="1"/>
    </row>
    <row r="16" spans="1:32" ht="11.25" customHeight="1">
      <c r="A16" s="216">
        <v>14</v>
      </c>
      <c r="B16" s="208">
        <v>16.549999237060547</v>
      </c>
      <c r="C16" s="208">
        <v>16.600000381469727</v>
      </c>
      <c r="D16" s="208">
        <v>16.389999389648438</v>
      </c>
      <c r="E16" s="208">
        <v>15.34000015258789</v>
      </c>
      <c r="F16" s="208">
        <v>14.970000267028809</v>
      </c>
      <c r="G16" s="208">
        <v>16.15999984741211</v>
      </c>
      <c r="H16" s="208">
        <v>17.399999618530273</v>
      </c>
      <c r="I16" s="208">
        <v>17.540000915527344</v>
      </c>
      <c r="J16" s="208">
        <v>17.8799991607666</v>
      </c>
      <c r="K16" s="208">
        <v>17.899999618530273</v>
      </c>
      <c r="L16" s="208">
        <v>17.690000534057617</v>
      </c>
      <c r="M16" s="208">
        <v>16.950000762939453</v>
      </c>
      <c r="N16" s="208">
        <v>16.530000686645508</v>
      </c>
      <c r="O16" s="208">
        <v>16.920000076293945</v>
      </c>
      <c r="P16" s="208">
        <v>17.079999923706055</v>
      </c>
      <c r="Q16" s="208">
        <v>16.969999313354492</v>
      </c>
      <c r="R16" s="208">
        <v>16.040000915527344</v>
      </c>
      <c r="S16" s="208">
        <v>15.380000114440918</v>
      </c>
      <c r="T16" s="208">
        <v>14.920000076293945</v>
      </c>
      <c r="U16" s="208">
        <v>14.920000076293945</v>
      </c>
      <c r="V16" s="208">
        <v>14.869999885559082</v>
      </c>
      <c r="W16" s="208">
        <v>14.859999656677246</v>
      </c>
      <c r="X16" s="208">
        <v>15.09000015258789</v>
      </c>
      <c r="Y16" s="208">
        <v>15.229999542236328</v>
      </c>
      <c r="Z16" s="215">
        <f t="shared" si="0"/>
        <v>16.257500012715656</v>
      </c>
      <c r="AA16" s="258">
        <v>18.81999969482422</v>
      </c>
      <c r="AB16" s="257" t="s">
        <v>282</v>
      </c>
      <c r="AC16" s="2">
        <v>14</v>
      </c>
      <c r="AD16" s="151">
        <v>14.729999542236328</v>
      </c>
      <c r="AE16" s="254" t="s">
        <v>283</v>
      </c>
      <c r="AF16" s="1"/>
    </row>
    <row r="17" spans="1:32" ht="11.25" customHeight="1">
      <c r="A17" s="216">
        <v>15</v>
      </c>
      <c r="B17" s="208">
        <v>15.4399995803833</v>
      </c>
      <c r="C17" s="208">
        <v>15.180000305175781</v>
      </c>
      <c r="D17" s="208">
        <v>15.25</v>
      </c>
      <c r="E17" s="208">
        <v>15.5</v>
      </c>
      <c r="F17" s="208">
        <v>15.479999542236328</v>
      </c>
      <c r="G17" s="208">
        <v>15.390000343322754</v>
      </c>
      <c r="H17" s="208">
        <v>15.34000015258789</v>
      </c>
      <c r="I17" s="208">
        <v>15.760000228881836</v>
      </c>
      <c r="J17" s="208">
        <v>17.079999923706055</v>
      </c>
      <c r="K17" s="208">
        <v>16.530000686645508</v>
      </c>
      <c r="L17" s="208">
        <v>16.540000915527344</v>
      </c>
      <c r="M17" s="208">
        <v>17.1200008392334</v>
      </c>
      <c r="N17" s="208">
        <v>17.290000915527344</v>
      </c>
      <c r="O17" s="208">
        <v>18.56999969482422</v>
      </c>
      <c r="P17" s="208">
        <v>17.25</v>
      </c>
      <c r="Q17" s="208">
        <v>17.920000076293945</v>
      </c>
      <c r="R17" s="208">
        <v>18.219999313354492</v>
      </c>
      <c r="S17" s="208">
        <v>17.809999465942383</v>
      </c>
      <c r="T17" s="208">
        <v>17.579999923706055</v>
      </c>
      <c r="U17" s="208">
        <v>17.31999969482422</v>
      </c>
      <c r="V17" s="208">
        <v>17.530000686645508</v>
      </c>
      <c r="W17" s="208">
        <v>17.6200008392334</v>
      </c>
      <c r="X17" s="208">
        <v>17.639999389648438</v>
      </c>
      <c r="Y17" s="208">
        <v>17.510000228881836</v>
      </c>
      <c r="Z17" s="215">
        <f t="shared" si="0"/>
        <v>16.786250114440918</v>
      </c>
      <c r="AA17" s="258">
        <v>18.979999542236328</v>
      </c>
      <c r="AB17" s="257" t="s">
        <v>201</v>
      </c>
      <c r="AC17" s="2">
        <v>15</v>
      </c>
      <c r="AD17" s="151">
        <v>14.979999542236328</v>
      </c>
      <c r="AE17" s="254" t="s">
        <v>96</v>
      </c>
      <c r="AF17" s="1"/>
    </row>
    <row r="18" spans="1:32" ht="11.25" customHeight="1">
      <c r="A18" s="216">
        <v>16</v>
      </c>
      <c r="B18" s="208">
        <v>17.3700008392334</v>
      </c>
      <c r="C18" s="208">
        <v>17.079999923706055</v>
      </c>
      <c r="D18" s="208">
        <v>16.469999313354492</v>
      </c>
      <c r="E18" s="208">
        <v>15.84000015258789</v>
      </c>
      <c r="F18" s="208">
        <v>16.5</v>
      </c>
      <c r="G18" s="208">
        <v>17.399999618530273</v>
      </c>
      <c r="H18" s="208">
        <v>18.549999237060547</v>
      </c>
      <c r="I18" s="208">
        <v>19.770000457763672</v>
      </c>
      <c r="J18" s="208">
        <v>20.90999984741211</v>
      </c>
      <c r="K18" s="208">
        <v>21.079999923706055</v>
      </c>
      <c r="L18" s="208">
        <v>21.399999618530273</v>
      </c>
      <c r="M18" s="208">
        <v>21.6299991607666</v>
      </c>
      <c r="N18" s="208">
        <v>21.079999923706055</v>
      </c>
      <c r="O18" s="208">
        <v>21.1299991607666</v>
      </c>
      <c r="P18" s="208">
        <v>20.09000015258789</v>
      </c>
      <c r="Q18" s="208">
        <v>19.540000915527344</v>
      </c>
      <c r="R18" s="208">
        <v>19.09000015258789</v>
      </c>
      <c r="S18" s="208">
        <v>19.440000534057617</v>
      </c>
      <c r="T18" s="208">
        <v>18.229999542236328</v>
      </c>
      <c r="U18" s="208">
        <v>18.559999465942383</v>
      </c>
      <c r="V18" s="208">
        <v>19.190000534057617</v>
      </c>
      <c r="W18" s="208">
        <v>17.979999542236328</v>
      </c>
      <c r="X18" s="208">
        <v>18</v>
      </c>
      <c r="Y18" s="208">
        <v>18.530000686645508</v>
      </c>
      <c r="Z18" s="215">
        <f t="shared" si="0"/>
        <v>18.952499945958454</v>
      </c>
      <c r="AA18" s="258">
        <v>22.290000915527344</v>
      </c>
      <c r="AB18" s="257" t="s">
        <v>284</v>
      </c>
      <c r="AC18" s="2">
        <v>16</v>
      </c>
      <c r="AD18" s="151">
        <v>15.800000190734863</v>
      </c>
      <c r="AE18" s="254" t="s">
        <v>285</v>
      </c>
      <c r="AF18" s="1"/>
    </row>
    <row r="19" spans="1:32" ht="11.25" customHeight="1">
      <c r="A19" s="216">
        <v>17</v>
      </c>
      <c r="B19" s="208">
        <v>18.489999771118164</v>
      </c>
      <c r="C19" s="208">
        <v>17.6299991607666</v>
      </c>
      <c r="D19" s="208">
        <v>16.969999313354492</v>
      </c>
      <c r="E19" s="208">
        <v>16.399999618530273</v>
      </c>
      <c r="F19" s="208">
        <v>16.5</v>
      </c>
      <c r="G19" s="208">
        <v>17.860000610351562</v>
      </c>
      <c r="H19" s="208">
        <v>19.299999237060547</v>
      </c>
      <c r="I19" s="208">
        <v>21.110000610351562</v>
      </c>
      <c r="J19" s="208">
        <v>22.639999389648438</v>
      </c>
      <c r="K19" s="208">
        <v>22.889999389648438</v>
      </c>
      <c r="L19" s="208">
        <v>23.3700008392334</v>
      </c>
      <c r="M19" s="208">
        <v>24.149999618530273</v>
      </c>
      <c r="N19" s="208">
        <v>23.709999084472656</v>
      </c>
      <c r="O19" s="208">
        <v>23.100000381469727</v>
      </c>
      <c r="P19" s="208">
        <v>20.549999237060547</v>
      </c>
      <c r="Q19" s="208">
        <v>20.399999618530273</v>
      </c>
      <c r="R19" s="208">
        <v>20.18000030517578</v>
      </c>
      <c r="S19" s="208">
        <v>18.579999923706055</v>
      </c>
      <c r="T19" s="208">
        <v>18.3700008392334</v>
      </c>
      <c r="U19" s="208">
        <v>18.479999542236328</v>
      </c>
      <c r="V19" s="208">
        <v>18.399999618530273</v>
      </c>
      <c r="W19" s="208">
        <v>17.899999618530273</v>
      </c>
      <c r="X19" s="208">
        <v>18.1200008392334</v>
      </c>
      <c r="Y19" s="208">
        <v>17.5</v>
      </c>
      <c r="Z19" s="215">
        <f t="shared" si="0"/>
        <v>19.69166652361552</v>
      </c>
      <c r="AA19" s="258">
        <v>24.809999465942383</v>
      </c>
      <c r="AB19" s="257" t="s">
        <v>286</v>
      </c>
      <c r="AC19" s="2">
        <v>17</v>
      </c>
      <c r="AD19" s="151">
        <v>16.239999771118164</v>
      </c>
      <c r="AE19" s="254" t="s">
        <v>30</v>
      </c>
      <c r="AF19" s="1"/>
    </row>
    <row r="20" spans="1:32" ht="11.25" customHeight="1">
      <c r="A20" s="216">
        <v>18</v>
      </c>
      <c r="B20" s="208">
        <v>17.3799991607666</v>
      </c>
      <c r="C20" s="208">
        <v>17.459999084472656</v>
      </c>
      <c r="D20" s="208">
        <v>17.040000915527344</v>
      </c>
      <c r="E20" s="208">
        <v>17.299999237060547</v>
      </c>
      <c r="F20" s="208">
        <v>17.68000030517578</v>
      </c>
      <c r="G20" s="208">
        <v>17.690000534057617</v>
      </c>
      <c r="H20" s="208">
        <v>17.690000534057617</v>
      </c>
      <c r="I20" s="208">
        <v>17.079999923706055</v>
      </c>
      <c r="J20" s="208">
        <v>16.479999542236328</v>
      </c>
      <c r="K20" s="208">
        <v>16.829999923706055</v>
      </c>
      <c r="L20" s="208">
        <v>16.979999542236328</v>
      </c>
      <c r="M20" s="208">
        <v>16.959999084472656</v>
      </c>
      <c r="N20" s="208">
        <v>16.229999542236328</v>
      </c>
      <c r="O20" s="208">
        <v>16.280000686645508</v>
      </c>
      <c r="P20" s="208">
        <v>16.40999984741211</v>
      </c>
      <c r="Q20" s="208">
        <v>16.5</v>
      </c>
      <c r="R20" s="208">
        <v>16.270000457763672</v>
      </c>
      <c r="S20" s="208">
        <v>16.420000076293945</v>
      </c>
      <c r="T20" s="208">
        <v>15.9399995803833</v>
      </c>
      <c r="U20" s="208">
        <v>15.84000015258789</v>
      </c>
      <c r="V20" s="208">
        <v>15.960000038146973</v>
      </c>
      <c r="W20" s="208">
        <v>15.600000381469727</v>
      </c>
      <c r="X20" s="208">
        <v>15.789999961853027</v>
      </c>
      <c r="Y20" s="208">
        <v>15.65999984741211</v>
      </c>
      <c r="Z20" s="215">
        <f t="shared" si="0"/>
        <v>16.644583264986675</v>
      </c>
      <c r="AA20" s="258">
        <v>18.049999237060547</v>
      </c>
      <c r="AB20" s="257" t="s">
        <v>287</v>
      </c>
      <c r="AC20" s="2">
        <v>18</v>
      </c>
      <c r="AD20" s="151">
        <v>15.550000190734863</v>
      </c>
      <c r="AE20" s="254" t="s">
        <v>288</v>
      </c>
      <c r="AF20" s="1"/>
    </row>
    <row r="21" spans="1:32" ht="11.25" customHeight="1">
      <c r="A21" s="216">
        <v>19</v>
      </c>
      <c r="B21" s="208">
        <v>14.75</v>
      </c>
      <c r="C21" s="208">
        <v>14.9399995803833</v>
      </c>
      <c r="D21" s="208">
        <v>14.789999961853027</v>
      </c>
      <c r="E21" s="208">
        <v>13.920000076293945</v>
      </c>
      <c r="F21" s="208">
        <v>14.649999618530273</v>
      </c>
      <c r="G21" s="208">
        <v>15.119999885559082</v>
      </c>
      <c r="H21" s="208">
        <v>15.8100004196167</v>
      </c>
      <c r="I21" s="208">
        <v>20.34000015258789</v>
      </c>
      <c r="J21" s="208">
        <v>22.65999984741211</v>
      </c>
      <c r="K21" s="208">
        <v>23.84000015258789</v>
      </c>
      <c r="L21" s="208">
        <v>25.31999969482422</v>
      </c>
      <c r="M21" s="208">
        <v>24.440000534057617</v>
      </c>
      <c r="N21" s="208">
        <v>23.649999618530273</v>
      </c>
      <c r="O21" s="208">
        <v>24.450000762939453</v>
      </c>
      <c r="P21" s="208">
        <v>23.889999389648438</v>
      </c>
      <c r="Q21" s="208">
        <v>23.200000762939453</v>
      </c>
      <c r="R21" s="208">
        <v>20.65999984741211</v>
      </c>
      <c r="S21" s="208">
        <v>18.989999771118164</v>
      </c>
      <c r="T21" s="208">
        <v>17.520000457763672</v>
      </c>
      <c r="U21" s="208">
        <v>16.040000915527344</v>
      </c>
      <c r="V21" s="208">
        <v>15.649999618530273</v>
      </c>
      <c r="W21" s="208">
        <v>16.1200008392334</v>
      </c>
      <c r="X21" s="208">
        <v>15.680000305175781</v>
      </c>
      <c r="Y21" s="208">
        <v>15</v>
      </c>
      <c r="Z21" s="215">
        <f t="shared" si="0"/>
        <v>18.80958342552185</v>
      </c>
      <c r="AA21" s="258">
        <v>26.299999237060547</v>
      </c>
      <c r="AB21" s="257" t="s">
        <v>289</v>
      </c>
      <c r="AC21" s="2">
        <v>19</v>
      </c>
      <c r="AD21" s="151">
        <v>13.800000190734863</v>
      </c>
      <c r="AE21" s="254" t="s">
        <v>229</v>
      </c>
      <c r="AF21" s="1"/>
    </row>
    <row r="22" spans="1:32" ht="11.25" customHeight="1">
      <c r="A22" s="224">
        <v>20</v>
      </c>
      <c r="B22" s="210">
        <v>14.550000190734863</v>
      </c>
      <c r="C22" s="210">
        <v>14.609999656677246</v>
      </c>
      <c r="D22" s="210">
        <v>14.729999542236328</v>
      </c>
      <c r="E22" s="210">
        <v>14.800000190734863</v>
      </c>
      <c r="F22" s="210">
        <v>15.569999694824219</v>
      </c>
      <c r="G22" s="210">
        <v>18.190000534057617</v>
      </c>
      <c r="H22" s="210">
        <v>19.649999618530273</v>
      </c>
      <c r="I22" s="210">
        <v>19.600000381469727</v>
      </c>
      <c r="J22" s="210">
        <v>19.709999084472656</v>
      </c>
      <c r="K22" s="210">
        <v>19.649999618530273</v>
      </c>
      <c r="L22" s="210">
        <v>20.989999771118164</v>
      </c>
      <c r="M22" s="210">
        <v>21.59000015258789</v>
      </c>
      <c r="N22" s="210">
        <v>20.700000762939453</v>
      </c>
      <c r="O22" s="210">
        <v>20.65999984741211</v>
      </c>
      <c r="P22" s="210">
        <v>19.780000686645508</v>
      </c>
      <c r="Q22" s="210">
        <v>19.100000381469727</v>
      </c>
      <c r="R22" s="210">
        <v>19.09000015258789</v>
      </c>
      <c r="S22" s="210">
        <v>19.049999237060547</v>
      </c>
      <c r="T22" s="210">
        <v>18.6200008392334</v>
      </c>
      <c r="U22" s="210">
        <v>17.209999084472656</v>
      </c>
      <c r="V22" s="210">
        <v>17.540000915527344</v>
      </c>
      <c r="W22" s="210">
        <v>17.530000686645508</v>
      </c>
      <c r="X22" s="210">
        <v>17.31999969482422</v>
      </c>
      <c r="Y22" s="210">
        <v>17.110000610351562</v>
      </c>
      <c r="Z22" s="225">
        <f t="shared" si="0"/>
        <v>18.22291672229767</v>
      </c>
      <c r="AA22" s="258">
        <v>21.59000015258789</v>
      </c>
      <c r="AB22" s="257" t="s">
        <v>290</v>
      </c>
      <c r="AC22" s="212">
        <v>20</v>
      </c>
      <c r="AD22" s="157">
        <v>14.350000381469727</v>
      </c>
      <c r="AE22" s="255" t="s">
        <v>150</v>
      </c>
      <c r="AF22" s="1"/>
    </row>
    <row r="23" spans="1:32" ht="11.25" customHeight="1">
      <c r="A23" s="216">
        <v>21</v>
      </c>
      <c r="B23" s="208">
        <v>16.75</v>
      </c>
      <c r="C23" s="208">
        <v>16.459999084472656</v>
      </c>
      <c r="D23" s="208">
        <v>16.3799991607666</v>
      </c>
      <c r="E23" s="208">
        <v>16.540000915527344</v>
      </c>
      <c r="F23" s="208">
        <v>16.43000030517578</v>
      </c>
      <c r="G23" s="208">
        <v>16.600000381469727</v>
      </c>
      <c r="H23" s="208">
        <v>17.90999984741211</v>
      </c>
      <c r="I23" s="208">
        <v>21.510000228881836</v>
      </c>
      <c r="J23" s="208">
        <v>23.229999542236328</v>
      </c>
      <c r="K23" s="208">
        <v>22.639999389648438</v>
      </c>
      <c r="L23" s="208">
        <v>23.31999969482422</v>
      </c>
      <c r="M23" s="208">
        <v>23.809999465942383</v>
      </c>
      <c r="N23" s="208">
        <v>21.3700008392334</v>
      </c>
      <c r="O23" s="208">
        <v>20.719999313354492</v>
      </c>
      <c r="P23" s="208">
        <v>20.149999618530273</v>
      </c>
      <c r="Q23" s="208">
        <v>18.68000030517578</v>
      </c>
      <c r="R23" s="208">
        <v>18.950000762939453</v>
      </c>
      <c r="S23" s="208">
        <v>17.1299991607666</v>
      </c>
      <c r="T23" s="208">
        <v>16.170000076293945</v>
      </c>
      <c r="U23" s="208">
        <v>15.15999984741211</v>
      </c>
      <c r="V23" s="208">
        <v>14.699999809265137</v>
      </c>
      <c r="W23" s="208">
        <v>14.390000343322754</v>
      </c>
      <c r="X23" s="208">
        <v>14.239999771118164</v>
      </c>
      <c r="Y23" s="208">
        <v>13.920000076293945</v>
      </c>
      <c r="Z23" s="215">
        <f t="shared" si="0"/>
        <v>18.21499991416931</v>
      </c>
      <c r="AA23" s="258">
        <v>24.3700008392334</v>
      </c>
      <c r="AB23" s="257" t="s">
        <v>291</v>
      </c>
      <c r="AC23" s="2">
        <v>21</v>
      </c>
      <c r="AD23" s="151">
        <v>13.829999923706055</v>
      </c>
      <c r="AE23" s="254" t="s">
        <v>39</v>
      </c>
      <c r="AF23" s="1"/>
    </row>
    <row r="24" spans="1:32" ht="11.25" customHeight="1">
      <c r="A24" s="216">
        <v>22</v>
      </c>
      <c r="B24" s="208">
        <v>13.869999885559082</v>
      </c>
      <c r="C24" s="208">
        <v>13.5600004196167</v>
      </c>
      <c r="D24" s="208">
        <v>13.510000228881836</v>
      </c>
      <c r="E24" s="208">
        <v>13.109999656677246</v>
      </c>
      <c r="F24" s="208">
        <v>12.899999618530273</v>
      </c>
      <c r="G24" s="208">
        <v>12.819999694824219</v>
      </c>
      <c r="H24" s="208">
        <v>12.720000267028809</v>
      </c>
      <c r="I24" s="208">
        <v>12.579999923706055</v>
      </c>
      <c r="J24" s="208">
        <v>12.979999542236328</v>
      </c>
      <c r="K24" s="208">
        <v>13.34000015258789</v>
      </c>
      <c r="L24" s="208">
        <v>13.649999618530273</v>
      </c>
      <c r="M24" s="208">
        <v>13.390000343322754</v>
      </c>
      <c r="N24" s="208">
        <v>13.079999923706055</v>
      </c>
      <c r="O24" s="208">
        <v>12.640000343322754</v>
      </c>
      <c r="P24" s="208">
        <v>12.989999771118164</v>
      </c>
      <c r="Q24" s="208">
        <v>12.710000038146973</v>
      </c>
      <c r="R24" s="208">
        <v>12.539999961853027</v>
      </c>
      <c r="S24" s="208">
        <v>12.479999542236328</v>
      </c>
      <c r="T24" s="208">
        <v>11.979999542236328</v>
      </c>
      <c r="U24" s="208">
        <v>11.760000228881836</v>
      </c>
      <c r="V24" s="208">
        <v>11.449999809265137</v>
      </c>
      <c r="W24" s="208">
        <v>11.229999542236328</v>
      </c>
      <c r="X24" s="208">
        <v>11.15999984741211</v>
      </c>
      <c r="Y24" s="208">
        <v>11.029999732971191</v>
      </c>
      <c r="Z24" s="215">
        <f t="shared" si="0"/>
        <v>12.644999901453653</v>
      </c>
      <c r="AA24" s="258">
        <v>14.220000267028809</v>
      </c>
      <c r="AB24" s="257" t="s">
        <v>292</v>
      </c>
      <c r="AC24" s="2">
        <v>22</v>
      </c>
      <c r="AD24" s="151">
        <v>10.970000267028809</v>
      </c>
      <c r="AE24" s="254" t="s">
        <v>147</v>
      </c>
      <c r="AF24" s="1"/>
    </row>
    <row r="25" spans="1:32" ht="11.25" customHeight="1">
      <c r="A25" s="216">
        <v>23</v>
      </c>
      <c r="B25" s="208">
        <v>10.859999656677246</v>
      </c>
      <c r="C25" s="208">
        <v>10.760000228881836</v>
      </c>
      <c r="D25" s="208">
        <v>10.600000381469727</v>
      </c>
      <c r="E25" s="208">
        <v>10.579999923706055</v>
      </c>
      <c r="F25" s="208">
        <v>10.850000381469727</v>
      </c>
      <c r="G25" s="208">
        <v>11.119999885559082</v>
      </c>
      <c r="H25" s="208">
        <v>11.550000190734863</v>
      </c>
      <c r="I25" s="208">
        <v>11.899999618530273</v>
      </c>
      <c r="J25" s="208">
        <v>12.90999984741211</v>
      </c>
      <c r="K25" s="208">
        <v>13.180000305175781</v>
      </c>
      <c r="L25" s="208">
        <v>13.15999984741211</v>
      </c>
      <c r="M25" s="208">
        <v>12.890000343322754</v>
      </c>
      <c r="N25" s="208">
        <v>12.84000015258789</v>
      </c>
      <c r="O25" s="208">
        <v>12.960000038146973</v>
      </c>
      <c r="P25" s="208">
        <v>12.699999809265137</v>
      </c>
      <c r="Q25" s="208">
        <v>13.039999961853027</v>
      </c>
      <c r="R25" s="208">
        <v>13.119999885559082</v>
      </c>
      <c r="S25" s="208">
        <v>13.100000381469727</v>
      </c>
      <c r="T25" s="208">
        <v>12.9399995803833</v>
      </c>
      <c r="U25" s="208">
        <v>13.180000305175781</v>
      </c>
      <c r="V25" s="208">
        <v>13.029999732971191</v>
      </c>
      <c r="W25" s="208">
        <v>13.220000267028809</v>
      </c>
      <c r="X25" s="208">
        <v>13.140000343322754</v>
      </c>
      <c r="Y25" s="208">
        <v>12.880000114440918</v>
      </c>
      <c r="Z25" s="215">
        <f t="shared" si="0"/>
        <v>12.354583382606506</v>
      </c>
      <c r="AA25" s="258">
        <v>14.130000114440918</v>
      </c>
      <c r="AB25" s="257" t="s">
        <v>293</v>
      </c>
      <c r="AC25" s="2">
        <v>23</v>
      </c>
      <c r="AD25" s="151">
        <v>10.449999809265137</v>
      </c>
      <c r="AE25" s="254" t="s">
        <v>294</v>
      </c>
      <c r="AF25" s="1"/>
    </row>
    <row r="26" spans="1:32" ht="11.25" customHeight="1">
      <c r="A26" s="216">
        <v>24</v>
      </c>
      <c r="B26" s="208">
        <v>12.6899995803833</v>
      </c>
      <c r="C26" s="208">
        <v>12.5600004196167</v>
      </c>
      <c r="D26" s="208">
        <v>12.34000015258789</v>
      </c>
      <c r="E26" s="208">
        <v>11.149999618530273</v>
      </c>
      <c r="F26" s="208">
        <v>10.75</v>
      </c>
      <c r="G26" s="208">
        <v>11.640000343322754</v>
      </c>
      <c r="H26" s="208">
        <v>13.670000076293945</v>
      </c>
      <c r="I26" s="208">
        <v>17.389999389648438</v>
      </c>
      <c r="J26" s="208">
        <v>19.059999465942383</v>
      </c>
      <c r="K26" s="208">
        <v>20.360000610351562</v>
      </c>
      <c r="L26" s="208">
        <v>18.93000030517578</v>
      </c>
      <c r="M26" s="208">
        <v>18.170000076293945</v>
      </c>
      <c r="N26" s="208">
        <v>17.049999237060547</v>
      </c>
      <c r="O26" s="208">
        <v>18</v>
      </c>
      <c r="P26" s="208">
        <v>16.93000030517578</v>
      </c>
      <c r="Q26" s="208">
        <v>15.890000343322754</v>
      </c>
      <c r="R26" s="208">
        <v>15.3100004196167</v>
      </c>
      <c r="S26" s="208">
        <v>14.609999656677246</v>
      </c>
      <c r="T26" s="208">
        <v>14.199999809265137</v>
      </c>
      <c r="U26" s="208">
        <v>13.979999542236328</v>
      </c>
      <c r="V26" s="208">
        <v>13.760000228881836</v>
      </c>
      <c r="W26" s="208">
        <v>14.069999694824219</v>
      </c>
      <c r="X26" s="208">
        <v>13.369999885559082</v>
      </c>
      <c r="Y26" s="208">
        <v>13.130000114440918</v>
      </c>
      <c r="Z26" s="215">
        <f t="shared" si="0"/>
        <v>14.958749969800314</v>
      </c>
      <c r="AA26" s="258">
        <v>21.290000915527344</v>
      </c>
      <c r="AB26" s="257" t="s">
        <v>295</v>
      </c>
      <c r="AC26" s="2">
        <v>24</v>
      </c>
      <c r="AD26" s="151">
        <v>10.619999885559082</v>
      </c>
      <c r="AE26" s="254" t="s">
        <v>253</v>
      </c>
      <c r="AF26" s="1"/>
    </row>
    <row r="27" spans="1:32" ht="11.25" customHeight="1">
      <c r="A27" s="216">
        <v>25</v>
      </c>
      <c r="B27" s="208">
        <v>13.069999694824219</v>
      </c>
      <c r="C27" s="208">
        <v>13.050000190734863</v>
      </c>
      <c r="D27" s="208">
        <v>12.979999542236328</v>
      </c>
      <c r="E27" s="208">
        <v>13.220000267028809</v>
      </c>
      <c r="F27" s="208">
        <v>13.050000190734863</v>
      </c>
      <c r="G27" s="208">
        <v>13.0600004196167</v>
      </c>
      <c r="H27" s="208">
        <v>13.09000015258789</v>
      </c>
      <c r="I27" s="208">
        <v>13.239999771118164</v>
      </c>
      <c r="J27" s="208">
        <v>13.59000015258789</v>
      </c>
      <c r="K27" s="208">
        <v>13.670000076293945</v>
      </c>
      <c r="L27" s="208">
        <v>14.079999923706055</v>
      </c>
      <c r="M27" s="208">
        <v>13.829999923706055</v>
      </c>
      <c r="N27" s="208">
        <v>13.630000114440918</v>
      </c>
      <c r="O27" s="208">
        <v>13.430000305175781</v>
      </c>
      <c r="P27" s="208">
        <v>13.609999656677246</v>
      </c>
      <c r="Q27" s="208">
        <v>13.359999656677246</v>
      </c>
      <c r="R27" s="208">
        <v>13.0600004196167</v>
      </c>
      <c r="S27" s="208">
        <v>12.979999542236328</v>
      </c>
      <c r="T27" s="208">
        <v>12.989999771118164</v>
      </c>
      <c r="U27" s="208">
        <v>12.899999618530273</v>
      </c>
      <c r="V27" s="208">
        <v>12.770000457763672</v>
      </c>
      <c r="W27" s="208">
        <v>12.930000305175781</v>
      </c>
      <c r="X27" s="208">
        <v>13.220000267028809</v>
      </c>
      <c r="Y27" s="208">
        <v>12.989999771118164</v>
      </c>
      <c r="Z27" s="215">
        <f t="shared" si="0"/>
        <v>13.241666674613953</v>
      </c>
      <c r="AA27" s="258">
        <v>14.199999809265137</v>
      </c>
      <c r="AB27" s="257" t="s">
        <v>296</v>
      </c>
      <c r="AC27" s="2">
        <v>25</v>
      </c>
      <c r="AD27" s="151">
        <v>12.680000305175781</v>
      </c>
      <c r="AE27" s="254" t="s">
        <v>297</v>
      </c>
      <c r="AF27" s="1"/>
    </row>
    <row r="28" spans="1:32" ht="11.25" customHeight="1">
      <c r="A28" s="216">
        <v>26</v>
      </c>
      <c r="B28" s="208">
        <v>12.800000190734863</v>
      </c>
      <c r="C28" s="208">
        <v>12.739999771118164</v>
      </c>
      <c r="D28" s="208">
        <v>12.680000305175781</v>
      </c>
      <c r="E28" s="208">
        <v>12.619999885559082</v>
      </c>
      <c r="F28" s="208">
        <v>12.5</v>
      </c>
      <c r="G28" s="208">
        <v>12.550000190734863</v>
      </c>
      <c r="H28" s="208">
        <v>12.8100004196167</v>
      </c>
      <c r="I28" s="208">
        <v>12.770000457763672</v>
      </c>
      <c r="J28" s="208">
        <v>13.069999694824219</v>
      </c>
      <c r="K28" s="208">
        <v>13.109999656677246</v>
      </c>
      <c r="L28" s="208">
        <v>13.390000343322754</v>
      </c>
      <c r="M28" s="208">
        <v>13.449999809265137</v>
      </c>
      <c r="N28" s="208">
        <v>13.819999694824219</v>
      </c>
      <c r="O28" s="208">
        <v>13.460000038146973</v>
      </c>
      <c r="P28" s="208">
        <v>13.5</v>
      </c>
      <c r="Q28" s="208">
        <v>13.15999984741211</v>
      </c>
      <c r="R28" s="208">
        <v>12.8100004196167</v>
      </c>
      <c r="S28" s="208">
        <v>12.75</v>
      </c>
      <c r="T28" s="208">
        <v>12.84000015258789</v>
      </c>
      <c r="U28" s="208">
        <v>12.899999618530273</v>
      </c>
      <c r="V28" s="208">
        <v>12.880000114440918</v>
      </c>
      <c r="W28" s="208">
        <v>12.899999618530273</v>
      </c>
      <c r="X28" s="208">
        <v>12.859999656677246</v>
      </c>
      <c r="Y28" s="208">
        <v>12.880000114440918</v>
      </c>
      <c r="Z28" s="215">
        <f t="shared" si="0"/>
        <v>12.96875</v>
      </c>
      <c r="AA28" s="258">
        <v>14.25</v>
      </c>
      <c r="AB28" s="257" t="s">
        <v>97</v>
      </c>
      <c r="AC28" s="2">
        <v>26</v>
      </c>
      <c r="AD28" s="151">
        <v>12.319999694824219</v>
      </c>
      <c r="AE28" s="254" t="s">
        <v>298</v>
      </c>
      <c r="AF28" s="1"/>
    </row>
    <row r="29" spans="1:32" ht="11.25" customHeight="1">
      <c r="A29" s="216">
        <v>27</v>
      </c>
      <c r="B29" s="208">
        <v>12.899999618530273</v>
      </c>
      <c r="C29" s="208">
        <v>12.850000381469727</v>
      </c>
      <c r="D29" s="208">
        <v>12.960000038146973</v>
      </c>
      <c r="E29" s="208">
        <v>12.989999771118164</v>
      </c>
      <c r="F29" s="208">
        <v>12.989999771118164</v>
      </c>
      <c r="G29" s="208">
        <v>13.170000076293945</v>
      </c>
      <c r="H29" s="208">
        <v>13.489999771118164</v>
      </c>
      <c r="I29" s="208">
        <v>13.770000457763672</v>
      </c>
      <c r="J29" s="208">
        <v>14.029999732971191</v>
      </c>
      <c r="K29" s="208">
        <v>14.0600004196167</v>
      </c>
      <c r="L29" s="208">
        <v>14.890000343322754</v>
      </c>
      <c r="M29" s="208">
        <v>14.720000267028809</v>
      </c>
      <c r="N29" s="208">
        <v>14.369999885559082</v>
      </c>
      <c r="O29" s="208">
        <v>13.970000267028809</v>
      </c>
      <c r="P29" s="208">
        <v>13.399999618530273</v>
      </c>
      <c r="Q29" s="208">
        <v>13.75</v>
      </c>
      <c r="R29" s="208">
        <v>13.850000381469727</v>
      </c>
      <c r="S29" s="208">
        <v>13.5600004196167</v>
      </c>
      <c r="T29" s="208">
        <v>13.3100004196167</v>
      </c>
      <c r="U29" s="208">
        <v>13.100000381469727</v>
      </c>
      <c r="V29" s="208">
        <v>13.069999694824219</v>
      </c>
      <c r="W29" s="208">
        <v>13.020000457763672</v>
      </c>
      <c r="X29" s="208">
        <v>13.09000015258789</v>
      </c>
      <c r="Y29" s="208">
        <v>13.149999618530273</v>
      </c>
      <c r="Z29" s="215">
        <f t="shared" si="0"/>
        <v>13.519166747728983</v>
      </c>
      <c r="AA29" s="258">
        <v>15.239999771118164</v>
      </c>
      <c r="AB29" s="257" t="s">
        <v>299</v>
      </c>
      <c r="AC29" s="2">
        <v>27</v>
      </c>
      <c r="AD29" s="151">
        <v>12.789999961853027</v>
      </c>
      <c r="AE29" s="254" t="s">
        <v>300</v>
      </c>
      <c r="AF29" s="1"/>
    </row>
    <row r="30" spans="1:32" ht="11.25" customHeight="1">
      <c r="A30" s="216">
        <v>28</v>
      </c>
      <c r="B30" s="208">
        <v>13.34000015258789</v>
      </c>
      <c r="C30" s="208">
        <v>13.710000038146973</v>
      </c>
      <c r="D30" s="208">
        <v>13.84000015258789</v>
      </c>
      <c r="E30" s="208">
        <v>14.229999542236328</v>
      </c>
      <c r="F30" s="208">
        <v>14.170000076293945</v>
      </c>
      <c r="G30" s="208">
        <v>14.170000076293945</v>
      </c>
      <c r="H30" s="208">
        <v>15.079999923706055</v>
      </c>
      <c r="I30" s="208">
        <v>15.859999656677246</v>
      </c>
      <c r="J30" s="208">
        <v>16.049999237060547</v>
      </c>
      <c r="K30" s="208">
        <v>18.209999084472656</v>
      </c>
      <c r="L30" s="208">
        <v>19.200000762939453</v>
      </c>
      <c r="M30" s="208">
        <v>18.510000228881836</v>
      </c>
      <c r="N30" s="208">
        <v>19.8700008392334</v>
      </c>
      <c r="O30" s="208">
        <v>19.59000015258789</v>
      </c>
      <c r="P30" s="208">
        <v>20.09000015258789</v>
      </c>
      <c r="Q30" s="208">
        <v>19.270000457763672</v>
      </c>
      <c r="R30" s="208">
        <v>17.360000610351562</v>
      </c>
      <c r="S30" s="208">
        <v>16.350000381469727</v>
      </c>
      <c r="T30" s="208">
        <v>14.760000228881836</v>
      </c>
      <c r="U30" s="208">
        <v>14.6899995803833</v>
      </c>
      <c r="V30" s="208">
        <v>13.680000305175781</v>
      </c>
      <c r="W30" s="208">
        <v>13.289999961853027</v>
      </c>
      <c r="X30" s="208">
        <v>12.960000038146973</v>
      </c>
      <c r="Y30" s="208">
        <v>12.920000076293945</v>
      </c>
      <c r="Z30" s="215">
        <f t="shared" si="0"/>
        <v>15.883333404858908</v>
      </c>
      <c r="AA30" s="258">
        <v>20.559999465942383</v>
      </c>
      <c r="AB30" s="257" t="s">
        <v>123</v>
      </c>
      <c r="AC30" s="2">
        <v>28</v>
      </c>
      <c r="AD30" s="151">
        <v>12.84000015258789</v>
      </c>
      <c r="AE30" s="254" t="s">
        <v>147</v>
      </c>
      <c r="AF30" s="1"/>
    </row>
    <row r="31" spans="1:32" ht="11.25" customHeight="1">
      <c r="A31" s="216">
        <v>29</v>
      </c>
      <c r="B31" s="208">
        <v>12.829999923706055</v>
      </c>
      <c r="C31" s="208">
        <v>12.5600004196167</v>
      </c>
      <c r="D31" s="208">
        <v>12.569999694824219</v>
      </c>
      <c r="E31" s="208">
        <v>12.550000190734863</v>
      </c>
      <c r="F31" s="208">
        <v>13.720000267028809</v>
      </c>
      <c r="G31" s="208">
        <v>14.59000015258789</v>
      </c>
      <c r="H31" s="208">
        <v>15.149999618530273</v>
      </c>
      <c r="I31" s="208">
        <v>15.470000267028809</v>
      </c>
      <c r="J31" s="208">
        <v>16.850000381469727</v>
      </c>
      <c r="K31" s="208">
        <v>17.469999313354492</v>
      </c>
      <c r="L31" s="208">
        <v>17.34000015258789</v>
      </c>
      <c r="M31" s="208">
        <v>18.1200008392334</v>
      </c>
      <c r="N31" s="208">
        <v>18.8700008392334</v>
      </c>
      <c r="O31" s="208">
        <v>18.1200008392334</v>
      </c>
      <c r="P31" s="208">
        <v>18.3799991607666</v>
      </c>
      <c r="Q31" s="208">
        <v>18.18000030517578</v>
      </c>
      <c r="R31" s="208">
        <v>17.469999313354492</v>
      </c>
      <c r="S31" s="208">
        <v>17.3799991607666</v>
      </c>
      <c r="T31" s="208">
        <v>17.020000457763672</v>
      </c>
      <c r="U31" s="208">
        <v>16.90999984741211</v>
      </c>
      <c r="V31" s="208">
        <v>16.719999313354492</v>
      </c>
      <c r="W31" s="208">
        <v>16.610000610351562</v>
      </c>
      <c r="X31" s="208">
        <v>16.790000915527344</v>
      </c>
      <c r="Y31" s="208">
        <v>16.899999618530273</v>
      </c>
      <c r="Z31" s="215">
        <f t="shared" si="0"/>
        <v>16.19041673342387</v>
      </c>
      <c r="AA31" s="258">
        <v>19.1200008392334</v>
      </c>
      <c r="AB31" s="257" t="s">
        <v>301</v>
      </c>
      <c r="AC31" s="2">
        <v>29</v>
      </c>
      <c r="AD31" s="151">
        <v>12.34000015258789</v>
      </c>
      <c r="AE31" s="254" t="s">
        <v>302</v>
      </c>
      <c r="AF31" s="1"/>
    </row>
    <row r="32" spans="1:32" ht="11.25" customHeight="1">
      <c r="A32" s="216">
        <v>30</v>
      </c>
      <c r="B32" s="208">
        <v>16.84000015258789</v>
      </c>
      <c r="C32" s="208">
        <v>17.010000228881836</v>
      </c>
      <c r="D32" s="208">
        <v>17.299999237060547</v>
      </c>
      <c r="E32" s="208">
        <v>17.200000762939453</v>
      </c>
      <c r="F32" s="208">
        <v>17.149999618530273</v>
      </c>
      <c r="G32" s="208">
        <v>17.190000534057617</v>
      </c>
      <c r="H32" s="208">
        <v>17.65999984741211</v>
      </c>
      <c r="I32" s="208">
        <v>17.850000381469727</v>
      </c>
      <c r="J32" s="208">
        <v>18.43000030517578</v>
      </c>
      <c r="K32" s="208">
        <v>19.31999969482422</v>
      </c>
      <c r="L32" s="208">
        <v>20.559999465942383</v>
      </c>
      <c r="M32" s="208">
        <v>20.850000381469727</v>
      </c>
      <c r="N32" s="208">
        <v>20.299999237060547</v>
      </c>
      <c r="O32" s="208">
        <v>20.200000762939453</v>
      </c>
      <c r="P32" s="208">
        <v>19.329999923706055</v>
      </c>
      <c r="Q32" s="208">
        <v>18.989999771118164</v>
      </c>
      <c r="R32" s="208">
        <v>18.799999237060547</v>
      </c>
      <c r="S32" s="208">
        <v>18.610000610351562</v>
      </c>
      <c r="T32" s="208">
        <v>17.75</v>
      </c>
      <c r="U32" s="208">
        <v>17.170000076293945</v>
      </c>
      <c r="V32" s="208">
        <v>16.90999984741211</v>
      </c>
      <c r="W32" s="208">
        <v>16.790000915527344</v>
      </c>
      <c r="X32" s="208">
        <v>16.850000381469727</v>
      </c>
      <c r="Y32" s="208">
        <v>17.270000457763672</v>
      </c>
      <c r="Z32" s="215">
        <f t="shared" si="0"/>
        <v>18.180416742960613</v>
      </c>
      <c r="AA32" s="258">
        <v>21.670000076293945</v>
      </c>
      <c r="AB32" s="257" t="s">
        <v>100</v>
      </c>
      <c r="AC32" s="2">
        <v>30</v>
      </c>
      <c r="AD32" s="151">
        <v>16.6299991607666</v>
      </c>
      <c r="AE32" s="254" t="s">
        <v>303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259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15.048999913533528</v>
      </c>
      <c r="C34" s="218">
        <f t="shared" si="1"/>
        <v>15.060666688283284</v>
      </c>
      <c r="D34" s="218">
        <f t="shared" si="1"/>
        <v>15.043999926249187</v>
      </c>
      <c r="E34" s="218">
        <f t="shared" si="1"/>
        <v>14.775333372751872</v>
      </c>
      <c r="F34" s="218">
        <f t="shared" si="1"/>
        <v>14.854999923706055</v>
      </c>
      <c r="G34" s="218">
        <f t="shared" si="1"/>
        <v>15.70266679128011</v>
      </c>
      <c r="H34" s="218">
        <f t="shared" si="1"/>
        <v>16.5456667582194</v>
      </c>
      <c r="I34" s="218">
        <f t="shared" si="1"/>
        <v>17.922666835784913</v>
      </c>
      <c r="J34" s="218">
        <f t="shared" si="1"/>
        <v>18.970666535695393</v>
      </c>
      <c r="K34" s="218">
        <f t="shared" si="1"/>
        <v>19.256666660308838</v>
      </c>
      <c r="L34" s="218">
        <f t="shared" si="1"/>
        <v>19.663666661580404</v>
      </c>
      <c r="M34" s="218">
        <f t="shared" si="1"/>
        <v>19.831000105539957</v>
      </c>
      <c r="N34" s="218">
        <f t="shared" si="1"/>
        <v>19.65100015004476</v>
      </c>
      <c r="O34" s="218">
        <f t="shared" si="1"/>
        <v>19.741666793823242</v>
      </c>
      <c r="P34" s="218">
        <f t="shared" si="1"/>
        <v>19.183999888102214</v>
      </c>
      <c r="Q34" s="218">
        <f t="shared" si="1"/>
        <v>18.703666655222573</v>
      </c>
      <c r="R34" s="218">
        <f>AVERAGE(R3:R33)</f>
        <v>17.904666837056478</v>
      </c>
      <c r="S34" s="218">
        <f aca="true" t="shared" si="2" ref="S34:Y34">AVERAGE(S3:S33)</f>
        <v>16.98666658401489</v>
      </c>
      <c r="T34" s="218">
        <f t="shared" si="2"/>
        <v>16.131666787465413</v>
      </c>
      <c r="U34" s="218">
        <f t="shared" si="2"/>
        <v>15.788666407267252</v>
      </c>
      <c r="V34" s="218">
        <f t="shared" si="2"/>
        <v>15.60633331934611</v>
      </c>
      <c r="W34" s="218">
        <f t="shared" si="2"/>
        <v>15.458666865030924</v>
      </c>
      <c r="X34" s="218">
        <f t="shared" si="2"/>
        <v>15.46133337020874</v>
      </c>
      <c r="Y34" s="218">
        <f t="shared" si="2"/>
        <v>15.20666675567627</v>
      </c>
      <c r="Z34" s="218">
        <f>AVERAGE(B3:Y33)</f>
        <v>17.020916691091326</v>
      </c>
      <c r="AA34" s="219">
        <f>(AVERAGE(最高))</f>
        <v>21.20766674677531</v>
      </c>
      <c r="AB34" s="220"/>
      <c r="AC34" s="221"/>
      <c r="AD34" s="219">
        <f>(AVERAGE(最低))</f>
        <v>13.756999969482422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5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27.6299991607666</v>
      </c>
      <c r="C46" s="3">
        <v>9</v>
      </c>
      <c r="D46" s="256" t="s">
        <v>274</v>
      </c>
      <c r="E46" s="198"/>
      <c r="F46" s="156"/>
      <c r="G46" s="157">
        <f>MIN(最低)</f>
        <v>10.449999809265137</v>
      </c>
      <c r="H46" s="3">
        <v>23</v>
      </c>
      <c r="I46" s="256" t="s">
        <v>294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Z2" sqref="Z2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7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17.3799991607666</v>
      </c>
      <c r="C3" s="208">
        <v>17.059999465942383</v>
      </c>
      <c r="D3" s="208">
        <v>16.829999923706055</v>
      </c>
      <c r="E3" s="208">
        <v>17.229999542236328</v>
      </c>
      <c r="F3" s="208">
        <v>17.450000762939453</v>
      </c>
      <c r="G3" s="208">
        <v>17.729999542236328</v>
      </c>
      <c r="H3" s="208">
        <v>18.510000228881836</v>
      </c>
      <c r="I3" s="208">
        <v>18.719999313354492</v>
      </c>
      <c r="J3" s="208">
        <v>18.780000686645508</v>
      </c>
      <c r="K3" s="208">
        <v>18.950000762939453</v>
      </c>
      <c r="L3" s="208">
        <v>18.969999313354492</v>
      </c>
      <c r="M3" s="208">
        <v>19.459999084472656</v>
      </c>
      <c r="N3" s="208">
        <v>19.440000534057617</v>
      </c>
      <c r="O3" s="208">
        <v>19.889999389648438</v>
      </c>
      <c r="P3" s="208">
        <v>20.209999084472656</v>
      </c>
      <c r="Q3" s="208">
        <v>20.09000015258789</v>
      </c>
      <c r="R3" s="208">
        <v>20.709999084472656</v>
      </c>
      <c r="S3" s="208">
        <v>19.84000015258789</v>
      </c>
      <c r="T3" s="208">
        <v>19.639999389648438</v>
      </c>
      <c r="U3" s="208">
        <v>19.1299991607666</v>
      </c>
      <c r="V3" s="208">
        <v>19.360000610351562</v>
      </c>
      <c r="W3" s="208">
        <v>19.399999618530273</v>
      </c>
      <c r="X3" s="208">
        <v>19.059999465942383</v>
      </c>
      <c r="Y3" s="208">
        <v>18.709999084472656</v>
      </c>
      <c r="Z3" s="215">
        <f aca="true" t="shared" si="0" ref="Z3:Z33">AVERAGE(B3:Y3)</f>
        <v>18.856249729792278</v>
      </c>
      <c r="AA3" s="151">
        <v>20.790000915527344</v>
      </c>
      <c r="AB3" s="152" t="s">
        <v>304</v>
      </c>
      <c r="AC3" s="2">
        <v>1</v>
      </c>
      <c r="AD3" s="151">
        <v>16.809999465942383</v>
      </c>
      <c r="AE3" s="254" t="s">
        <v>105</v>
      </c>
      <c r="AF3" s="1"/>
    </row>
    <row r="4" spans="1:32" ht="11.25" customHeight="1">
      <c r="A4" s="216">
        <v>2</v>
      </c>
      <c r="B4" s="208">
        <v>18.93000030517578</v>
      </c>
      <c r="C4" s="208">
        <v>18.579999923706055</v>
      </c>
      <c r="D4" s="208">
        <v>18.579999923706055</v>
      </c>
      <c r="E4" s="208">
        <v>18.43000030517578</v>
      </c>
      <c r="F4" s="208">
        <v>19.149999618530273</v>
      </c>
      <c r="G4" s="208">
        <v>19.260000228881836</v>
      </c>
      <c r="H4" s="208">
        <v>18.350000381469727</v>
      </c>
      <c r="I4" s="208">
        <v>20.34000015258789</v>
      </c>
      <c r="J4" s="208">
        <v>19.239999771118164</v>
      </c>
      <c r="K4" s="208">
        <v>20.170000076293945</v>
      </c>
      <c r="L4" s="208">
        <v>20.329999923706055</v>
      </c>
      <c r="M4" s="208">
        <v>20.670000076293945</v>
      </c>
      <c r="N4" s="208">
        <v>20.079999923706055</v>
      </c>
      <c r="O4" s="208">
        <v>20.43000030517578</v>
      </c>
      <c r="P4" s="208">
        <v>20.399999618530273</v>
      </c>
      <c r="Q4" s="208">
        <v>20.239999771118164</v>
      </c>
      <c r="R4" s="208">
        <v>19.920000076293945</v>
      </c>
      <c r="S4" s="209">
        <v>19.65999984741211</v>
      </c>
      <c r="T4" s="208">
        <v>19.18000030517578</v>
      </c>
      <c r="U4" s="208">
        <v>18.959999084472656</v>
      </c>
      <c r="V4" s="208">
        <v>19.31999969482422</v>
      </c>
      <c r="W4" s="208">
        <v>19.06999969482422</v>
      </c>
      <c r="X4" s="208">
        <v>19.06999969482422</v>
      </c>
      <c r="Y4" s="208">
        <v>18.920000076293945</v>
      </c>
      <c r="Z4" s="215">
        <f t="shared" si="0"/>
        <v>19.46999994913737</v>
      </c>
      <c r="AA4" s="151">
        <v>21.31999969482422</v>
      </c>
      <c r="AB4" s="152" t="s">
        <v>305</v>
      </c>
      <c r="AC4" s="2">
        <v>2</v>
      </c>
      <c r="AD4" s="151">
        <v>17.829999923706055</v>
      </c>
      <c r="AE4" s="254" t="s">
        <v>306</v>
      </c>
      <c r="AF4" s="1"/>
    </row>
    <row r="5" spans="1:32" ht="11.25" customHeight="1">
      <c r="A5" s="216">
        <v>3</v>
      </c>
      <c r="B5" s="208">
        <v>18.850000381469727</v>
      </c>
      <c r="C5" s="208">
        <v>18.6299991607666</v>
      </c>
      <c r="D5" s="208">
        <v>18.459999084472656</v>
      </c>
      <c r="E5" s="208">
        <v>18.530000686645508</v>
      </c>
      <c r="F5" s="208">
        <v>17.350000381469727</v>
      </c>
      <c r="G5" s="208">
        <v>17.75</v>
      </c>
      <c r="H5" s="208">
        <v>17.559999465942383</v>
      </c>
      <c r="I5" s="208">
        <v>19.31999969482422</v>
      </c>
      <c r="J5" s="208">
        <v>21.290000915527344</v>
      </c>
      <c r="K5" s="208">
        <v>23.459999084472656</v>
      </c>
      <c r="L5" s="208">
        <v>22.940000534057617</v>
      </c>
      <c r="M5" s="208">
        <v>22.010000228881836</v>
      </c>
      <c r="N5" s="208">
        <v>22.950000762939453</v>
      </c>
      <c r="O5" s="208">
        <v>21.540000915527344</v>
      </c>
      <c r="P5" s="208">
        <v>23.969999313354492</v>
      </c>
      <c r="Q5" s="208">
        <v>22.3700008392334</v>
      </c>
      <c r="R5" s="208">
        <v>21.5</v>
      </c>
      <c r="S5" s="208">
        <v>20.670000076293945</v>
      </c>
      <c r="T5" s="208">
        <v>20.360000610351562</v>
      </c>
      <c r="U5" s="208">
        <v>19.940000534057617</v>
      </c>
      <c r="V5" s="208">
        <v>19.799999237060547</v>
      </c>
      <c r="W5" s="208">
        <v>19.389999389648438</v>
      </c>
      <c r="X5" s="208">
        <v>19.8700008392334</v>
      </c>
      <c r="Y5" s="208">
        <v>19.790000915527344</v>
      </c>
      <c r="Z5" s="215">
        <f t="shared" si="0"/>
        <v>20.34583346048991</v>
      </c>
      <c r="AA5" s="151">
        <v>24.479999542236328</v>
      </c>
      <c r="AB5" s="152" t="s">
        <v>307</v>
      </c>
      <c r="AC5" s="2">
        <v>3</v>
      </c>
      <c r="AD5" s="151">
        <v>16.989999771118164</v>
      </c>
      <c r="AE5" s="254" t="s">
        <v>308</v>
      </c>
      <c r="AF5" s="1"/>
    </row>
    <row r="6" spans="1:32" ht="11.25" customHeight="1">
      <c r="A6" s="216">
        <v>4</v>
      </c>
      <c r="B6" s="208">
        <v>19.889999389648438</v>
      </c>
      <c r="C6" s="208">
        <v>19.719999313354492</v>
      </c>
      <c r="D6" s="208">
        <v>19.979999542236328</v>
      </c>
      <c r="E6" s="208">
        <v>19.959999084472656</v>
      </c>
      <c r="F6" s="208">
        <v>20.239999771118164</v>
      </c>
      <c r="G6" s="208">
        <v>20.360000610351562</v>
      </c>
      <c r="H6" s="208">
        <v>22.1200008392334</v>
      </c>
      <c r="I6" s="208">
        <v>25.270000457763672</v>
      </c>
      <c r="J6" s="208">
        <v>26.329999923706055</v>
      </c>
      <c r="K6" s="208">
        <v>26.479999542236328</v>
      </c>
      <c r="L6" s="208">
        <v>25.969999313354492</v>
      </c>
      <c r="M6" s="208">
        <v>25.43000030517578</v>
      </c>
      <c r="N6" s="208">
        <v>25.469999313354492</v>
      </c>
      <c r="O6" s="208">
        <v>25.559999465942383</v>
      </c>
      <c r="P6" s="208">
        <v>24.8799991607666</v>
      </c>
      <c r="Q6" s="208">
        <v>23.65999984741211</v>
      </c>
      <c r="R6" s="208">
        <v>22.739999771118164</v>
      </c>
      <c r="S6" s="208">
        <v>21.8700008392334</v>
      </c>
      <c r="T6" s="208">
        <v>20.639999389648438</v>
      </c>
      <c r="U6" s="208">
        <v>19.1200008392334</v>
      </c>
      <c r="V6" s="208">
        <v>19.040000915527344</v>
      </c>
      <c r="W6" s="208">
        <v>18.360000610351562</v>
      </c>
      <c r="X6" s="208">
        <v>18.030000686645508</v>
      </c>
      <c r="Y6" s="208">
        <v>18.06999969482422</v>
      </c>
      <c r="Z6" s="215">
        <f t="shared" si="0"/>
        <v>22.049583276112873</v>
      </c>
      <c r="AA6" s="151">
        <v>27.5</v>
      </c>
      <c r="AB6" s="152" t="s">
        <v>236</v>
      </c>
      <c r="AC6" s="2">
        <v>4</v>
      </c>
      <c r="AD6" s="151">
        <v>17.90999984741211</v>
      </c>
      <c r="AE6" s="254" t="s">
        <v>309</v>
      </c>
      <c r="AF6" s="1"/>
    </row>
    <row r="7" spans="1:32" ht="11.25" customHeight="1">
      <c r="A7" s="216">
        <v>5</v>
      </c>
      <c r="B7" s="208">
        <v>17.850000381469727</v>
      </c>
      <c r="C7" s="208">
        <v>17.809999465942383</v>
      </c>
      <c r="D7" s="208">
        <v>17.459999084472656</v>
      </c>
      <c r="E7" s="208">
        <v>17.649999618530273</v>
      </c>
      <c r="F7" s="208">
        <v>18.790000915527344</v>
      </c>
      <c r="G7" s="208">
        <v>19.459999084472656</v>
      </c>
      <c r="H7" s="208">
        <v>20.459999084472656</v>
      </c>
      <c r="I7" s="208">
        <v>21.739999771118164</v>
      </c>
      <c r="J7" s="208">
        <v>22.329999923706055</v>
      </c>
      <c r="K7" s="208">
        <v>22.700000762939453</v>
      </c>
      <c r="L7" s="208">
        <v>23.31999969482422</v>
      </c>
      <c r="M7" s="208">
        <v>22.75</v>
      </c>
      <c r="N7" s="208">
        <v>22.729999542236328</v>
      </c>
      <c r="O7" s="208">
        <v>23.100000381469727</v>
      </c>
      <c r="P7" s="208">
        <v>23.520000457763672</v>
      </c>
      <c r="Q7" s="208">
        <v>24</v>
      </c>
      <c r="R7" s="208">
        <v>24.059999465942383</v>
      </c>
      <c r="S7" s="208">
        <v>23.610000610351562</v>
      </c>
      <c r="T7" s="208">
        <v>23.010000228881836</v>
      </c>
      <c r="U7" s="208">
        <v>22.860000610351562</v>
      </c>
      <c r="V7" s="208">
        <v>21.770000457763672</v>
      </c>
      <c r="W7" s="208">
        <v>21.079999923706055</v>
      </c>
      <c r="X7" s="208">
        <v>21.40999984741211</v>
      </c>
      <c r="Y7" s="208">
        <v>21.690000534057617</v>
      </c>
      <c r="Z7" s="215">
        <f t="shared" si="0"/>
        <v>21.46499999364217</v>
      </c>
      <c r="AA7" s="151">
        <v>24.579999923706055</v>
      </c>
      <c r="AB7" s="152" t="s">
        <v>310</v>
      </c>
      <c r="AC7" s="2">
        <v>5</v>
      </c>
      <c r="AD7" s="151">
        <v>17.3700008392334</v>
      </c>
      <c r="AE7" s="254" t="s">
        <v>311</v>
      </c>
      <c r="AF7" s="1"/>
    </row>
    <row r="8" spans="1:32" ht="11.25" customHeight="1">
      <c r="A8" s="216">
        <v>6</v>
      </c>
      <c r="B8" s="208">
        <v>21.280000686645508</v>
      </c>
      <c r="C8" s="208">
        <v>21.3799991607666</v>
      </c>
      <c r="D8" s="208">
        <v>21.6299991607666</v>
      </c>
      <c r="E8" s="208">
        <v>21.889999389648438</v>
      </c>
      <c r="F8" s="208">
        <v>21.260000228881836</v>
      </c>
      <c r="G8" s="208">
        <v>21.110000610351562</v>
      </c>
      <c r="H8" s="208">
        <v>21.610000610351562</v>
      </c>
      <c r="I8" s="208">
        <v>22.139999389648438</v>
      </c>
      <c r="J8" s="208">
        <v>23.31999969482422</v>
      </c>
      <c r="K8" s="208">
        <v>25.049999237060547</v>
      </c>
      <c r="L8" s="208">
        <v>26.389999389648438</v>
      </c>
      <c r="M8" s="208">
        <v>26.829999923706055</v>
      </c>
      <c r="N8" s="208">
        <v>26.989999771118164</v>
      </c>
      <c r="O8" s="208">
        <v>26.799999237060547</v>
      </c>
      <c r="P8" s="208">
        <v>26.049999237060547</v>
      </c>
      <c r="Q8" s="208">
        <v>25.110000610351562</v>
      </c>
      <c r="R8" s="208">
        <v>24.790000915527344</v>
      </c>
      <c r="S8" s="208">
        <v>23.84000015258789</v>
      </c>
      <c r="T8" s="208">
        <v>22.290000915527344</v>
      </c>
      <c r="U8" s="208">
        <v>21.809999465942383</v>
      </c>
      <c r="V8" s="208">
        <v>21.969999313354492</v>
      </c>
      <c r="W8" s="208">
        <v>22.709999084472656</v>
      </c>
      <c r="X8" s="208">
        <v>22.809999465942383</v>
      </c>
      <c r="Y8" s="208">
        <v>22.649999618530273</v>
      </c>
      <c r="Z8" s="215">
        <f t="shared" si="0"/>
        <v>23.404583136240642</v>
      </c>
      <c r="AA8" s="151">
        <v>28.030000686645508</v>
      </c>
      <c r="AB8" s="152" t="s">
        <v>312</v>
      </c>
      <c r="AC8" s="2">
        <v>6</v>
      </c>
      <c r="AD8" s="151">
        <v>21</v>
      </c>
      <c r="AE8" s="254" t="s">
        <v>313</v>
      </c>
      <c r="AF8" s="1"/>
    </row>
    <row r="9" spans="1:32" ht="11.25" customHeight="1">
      <c r="A9" s="216">
        <v>7</v>
      </c>
      <c r="B9" s="208">
        <v>22.56999969482422</v>
      </c>
      <c r="C9" s="208">
        <v>22.610000610351562</v>
      </c>
      <c r="D9" s="208">
        <v>22.600000381469727</v>
      </c>
      <c r="E9" s="208">
        <v>22.56999969482422</v>
      </c>
      <c r="F9" s="208">
        <v>22.81999969482422</v>
      </c>
      <c r="G9" s="208">
        <v>23.59000015258789</v>
      </c>
      <c r="H9" s="208">
        <v>24.440000534057617</v>
      </c>
      <c r="I9" s="208">
        <v>24.049999237060547</v>
      </c>
      <c r="J9" s="208">
        <v>25.549999237060547</v>
      </c>
      <c r="K9" s="208">
        <v>28.549999237060547</v>
      </c>
      <c r="L9" s="208">
        <v>30.700000762939453</v>
      </c>
      <c r="M9" s="208">
        <v>30.15999984741211</v>
      </c>
      <c r="N9" s="208">
        <v>30.920000076293945</v>
      </c>
      <c r="O9" s="208">
        <v>31.079999923706055</v>
      </c>
      <c r="P9" s="208">
        <v>30.600000381469727</v>
      </c>
      <c r="Q9" s="208">
        <v>30.100000381469727</v>
      </c>
      <c r="R9" s="208">
        <v>27.670000076293945</v>
      </c>
      <c r="S9" s="208">
        <v>25.739999771118164</v>
      </c>
      <c r="T9" s="208">
        <v>23.959999084472656</v>
      </c>
      <c r="U9" s="208">
        <v>22.68000030517578</v>
      </c>
      <c r="V9" s="208">
        <v>23.469999313354492</v>
      </c>
      <c r="W9" s="208">
        <v>22</v>
      </c>
      <c r="X9" s="208">
        <v>21.709999084472656</v>
      </c>
      <c r="Y9" s="208">
        <v>21.25</v>
      </c>
      <c r="Z9" s="215">
        <f t="shared" si="0"/>
        <v>25.474583228429157</v>
      </c>
      <c r="AA9" s="151">
        <v>32.18000030517578</v>
      </c>
      <c r="AB9" s="152" t="s">
        <v>254</v>
      </c>
      <c r="AC9" s="2">
        <v>7</v>
      </c>
      <c r="AD9" s="151">
        <v>21.229999542236328</v>
      </c>
      <c r="AE9" s="254" t="s">
        <v>13</v>
      </c>
      <c r="AF9" s="1"/>
    </row>
    <row r="10" spans="1:32" ht="11.25" customHeight="1">
      <c r="A10" s="216">
        <v>8</v>
      </c>
      <c r="B10" s="208">
        <v>21.1299991607666</v>
      </c>
      <c r="C10" s="208">
        <v>20.969999313354492</v>
      </c>
      <c r="D10" s="208">
        <v>20.65999984741211</v>
      </c>
      <c r="E10" s="208">
        <v>20.34000015258789</v>
      </c>
      <c r="F10" s="208">
        <v>20.34000015258789</v>
      </c>
      <c r="G10" s="208">
        <v>21.06999969482422</v>
      </c>
      <c r="H10" s="208">
        <v>23.65999984741211</v>
      </c>
      <c r="I10" s="208">
        <v>25.40999984741211</v>
      </c>
      <c r="J10" s="208">
        <v>26.6299991607666</v>
      </c>
      <c r="K10" s="208">
        <v>30.079999923706055</v>
      </c>
      <c r="L10" s="208">
        <v>28.889999389648438</v>
      </c>
      <c r="M10" s="208">
        <v>29.93000030517578</v>
      </c>
      <c r="N10" s="208">
        <v>30.90999984741211</v>
      </c>
      <c r="O10" s="208">
        <v>31</v>
      </c>
      <c r="P10" s="208">
        <v>30.399999618530273</v>
      </c>
      <c r="Q10" s="208">
        <v>28.56999969482422</v>
      </c>
      <c r="R10" s="208">
        <v>25.530000686645508</v>
      </c>
      <c r="S10" s="208">
        <v>24.93000030517578</v>
      </c>
      <c r="T10" s="208">
        <v>23.719999313354492</v>
      </c>
      <c r="U10" s="208">
        <v>22.8799991607666</v>
      </c>
      <c r="V10" s="208">
        <v>22.950000762939453</v>
      </c>
      <c r="W10" s="208">
        <v>22.709999084472656</v>
      </c>
      <c r="X10" s="208">
        <v>22.809999465942383</v>
      </c>
      <c r="Y10" s="208">
        <v>22.670000076293945</v>
      </c>
      <c r="Z10" s="215">
        <f t="shared" si="0"/>
        <v>24.924583117167156</v>
      </c>
      <c r="AA10" s="151">
        <v>31.389999389648438</v>
      </c>
      <c r="AB10" s="152" t="s">
        <v>314</v>
      </c>
      <c r="AC10" s="2">
        <v>8</v>
      </c>
      <c r="AD10" s="151">
        <v>20.139999389648438</v>
      </c>
      <c r="AE10" s="254" t="s">
        <v>253</v>
      </c>
      <c r="AF10" s="1"/>
    </row>
    <row r="11" spans="1:32" ht="11.25" customHeight="1">
      <c r="A11" s="216">
        <v>9</v>
      </c>
      <c r="B11" s="208">
        <v>22.559999465942383</v>
      </c>
      <c r="C11" s="208">
        <v>22.469999313354492</v>
      </c>
      <c r="D11" s="208">
        <v>22.06999969482422</v>
      </c>
      <c r="E11" s="208">
        <v>21.739999771118164</v>
      </c>
      <c r="F11" s="208">
        <v>21.93000030517578</v>
      </c>
      <c r="G11" s="208">
        <v>22.420000076293945</v>
      </c>
      <c r="H11" s="208">
        <v>23.31999969482422</v>
      </c>
      <c r="I11" s="208">
        <v>25.559999465942383</v>
      </c>
      <c r="J11" s="208">
        <v>27.690000534057617</v>
      </c>
      <c r="K11" s="208">
        <v>27.739999771118164</v>
      </c>
      <c r="L11" s="208">
        <v>29.31999969482422</v>
      </c>
      <c r="M11" s="208">
        <v>26.459999084472656</v>
      </c>
      <c r="N11" s="208">
        <v>27.200000762939453</v>
      </c>
      <c r="O11" s="208">
        <v>25.43000030517578</v>
      </c>
      <c r="P11" s="208">
        <v>22.770000457763672</v>
      </c>
      <c r="Q11" s="208">
        <v>21.56999969482422</v>
      </c>
      <c r="R11" s="208">
        <v>21.649999618530273</v>
      </c>
      <c r="S11" s="208">
        <v>21.190000534057617</v>
      </c>
      <c r="T11" s="208">
        <v>20.93000030517578</v>
      </c>
      <c r="U11" s="208">
        <v>20.780000686645508</v>
      </c>
      <c r="V11" s="208">
        <v>20.940000534057617</v>
      </c>
      <c r="W11" s="208">
        <v>21.079999923706055</v>
      </c>
      <c r="X11" s="208">
        <v>20.729999542236328</v>
      </c>
      <c r="Y11" s="208">
        <v>20.760000228881836</v>
      </c>
      <c r="Z11" s="215">
        <f t="shared" si="0"/>
        <v>23.262916644414265</v>
      </c>
      <c r="AA11" s="151">
        <v>30.309999465942383</v>
      </c>
      <c r="AB11" s="152" t="s">
        <v>259</v>
      </c>
      <c r="AC11" s="2">
        <v>9</v>
      </c>
      <c r="AD11" s="151">
        <v>20.649999618530273</v>
      </c>
      <c r="AE11" s="254" t="s">
        <v>315</v>
      </c>
      <c r="AF11" s="1"/>
    </row>
    <row r="12" spans="1:32" ht="11.25" customHeight="1">
      <c r="A12" s="224">
        <v>10</v>
      </c>
      <c r="B12" s="210">
        <v>20.8799991607666</v>
      </c>
      <c r="C12" s="210">
        <v>20.809999465942383</v>
      </c>
      <c r="D12" s="210">
        <v>20.770000457763672</v>
      </c>
      <c r="E12" s="210">
        <v>20.770000457763672</v>
      </c>
      <c r="F12" s="210">
        <v>20.540000915527344</v>
      </c>
      <c r="G12" s="210">
        <v>20.670000076293945</v>
      </c>
      <c r="H12" s="210">
        <v>20.8799991607666</v>
      </c>
      <c r="I12" s="210">
        <v>21.610000610351562</v>
      </c>
      <c r="J12" s="210">
        <v>22.190000534057617</v>
      </c>
      <c r="K12" s="210">
        <v>22.440000534057617</v>
      </c>
      <c r="L12" s="210">
        <v>22.040000915527344</v>
      </c>
      <c r="M12" s="210">
        <v>22.84000015258789</v>
      </c>
      <c r="N12" s="210">
        <v>22.940000534057617</v>
      </c>
      <c r="O12" s="210">
        <v>23.40999984741211</v>
      </c>
      <c r="P12" s="210">
        <v>23.809999465942383</v>
      </c>
      <c r="Q12" s="210">
        <v>23.829999923706055</v>
      </c>
      <c r="R12" s="210">
        <v>23.15999984741211</v>
      </c>
      <c r="S12" s="210">
        <v>23.049999237060547</v>
      </c>
      <c r="T12" s="210">
        <v>22.8700008392334</v>
      </c>
      <c r="U12" s="210">
        <v>22.360000610351562</v>
      </c>
      <c r="V12" s="210">
        <v>22.549999237060547</v>
      </c>
      <c r="W12" s="210">
        <v>22.56999969482422</v>
      </c>
      <c r="X12" s="210">
        <v>21.690000534057617</v>
      </c>
      <c r="Y12" s="210">
        <v>22.239999771118164</v>
      </c>
      <c r="Z12" s="225">
        <f t="shared" si="0"/>
        <v>22.12166674931844</v>
      </c>
      <c r="AA12" s="157">
        <v>23.959999084472656</v>
      </c>
      <c r="AB12" s="211" t="s">
        <v>123</v>
      </c>
      <c r="AC12" s="212">
        <v>10</v>
      </c>
      <c r="AD12" s="157">
        <v>20.3700008392334</v>
      </c>
      <c r="AE12" s="255" t="s">
        <v>197</v>
      </c>
      <c r="AF12" s="1"/>
    </row>
    <row r="13" spans="1:32" ht="11.25" customHeight="1">
      <c r="A13" s="216">
        <v>11</v>
      </c>
      <c r="B13" s="208">
        <v>21.43000030517578</v>
      </c>
      <c r="C13" s="208">
        <v>21.5</v>
      </c>
      <c r="D13" s="208">
        <v>21.209999084472656</v>
      </c>
      <c r="E13" s="208">
        <v>19.350000381469727</v>
      </c>
      <c r="F13" s="208">
        <v>21.440000534057617</v>
      </c>
      <c r="G13" s="208">
        <v>21.719999313354492</v>
      </c>
      <c r="H13" s="208">
        <v>22.299999237060547</v>
      </c>
      <c r="I13" s="208">
        <v>25.549999237060547</v>
      </c>
      <c r="J13" s="208">
        <v>27.8799991607666</v>
      </c>
      <c r="K13" s="208">
        <v>29.799999237060547</v>
      </c>
      <c r="L13" s="208">
        <v>31.440000534057617</v>
      </c>
      <c r="M13" s="208">
        <v>32.130001068115234</v>
      </c>
      <c r="N13" s="208">
        <v>32.560001373291016</v>
      </c>
      <c r="O13" s="208">
        <v>32.72999954223633</v>
      </c>
      <c r="P13" s="208">
        <v>31.170000076293945</v>
      </c>
      <c r="Q13" s="208">
        <v>29.270000457763672</v>
      </c>
      <c r="R13" s="208">
        <v>25.950000762939453</v>
      </c>
      <c r="S13" s="208">
        <v>24.299999237060547</v>
      </c>
      <c r="T13" s="208">
        <v>23.520000457763672</v>
      </c>
      <c r="U13" s="208">
        <v>23.219999313354492</v>
      </c>
      <c r="V13" s="208">
        <v>22.6299991607666</v>
      </c>
      <c r="W13" s="208">
        <v>21.079999923706055</v>
      </c>
      <c r="X13" s="208">
        <v>20.459999084472656</v>
      </c>
      <c r="Y13" s="208">
        <v>20.290000915527344</v>
      </c>
      <c r="Z13" s="215">
        <f t="shared" si="0"/>
        <v>25.12208326657613</v>
      </c>
      <c r="AA13" s="151">
        <v>33.29999923706055</v>
      </c>
      <c r="AB13" s="152" t="s">
        <v>316</v>
      </c>
      <c r="AC13" s="2">
        <v>11</v>
      </c>
      <c r="AD13" s="151">
        <v>19.190000534057617</v>
      </c>
      <c r="AE13" s="254" t="s">
        <v>191</v>
      </c>
      <c r="AF13" s="1"/>
    </row>
    <row r="14" spans="1:32" ht="11.25" customHeight="1">
      <c r="A14" s="216">
        <v>12</v>
      </c>
      <c r="B14" s="208">
        <v>19.299999237060547</v>
      </c>
      <c r="C14" s="208">
        <v>18.959999084472656</v>
      </c>
      <c r="D14" s="208">
        <v>18.3799991607666</v>
      </c>
      <c r="E14" s="208">
        <v>18.229999542236328</v>
      </c>
      <c r="F14" s="208">
        <v>18.360000610351562</v>
      </c>
      <c r="G14" s="208">
        <v>19.360000610351562</v>
      </c>
      <c r="H14" s="208">
        <v>21.299999237060547</v>
      </c>
      <c r="I14" s="208">
        <v>24.93000030517578</v>
      </c>
      <c r="J14" s="208">
        <v>27.139999389648438</v>
      </c>
      <c r="K14" s="208">
        <v>27.540000915527344</v>
      </c>
      <c r="L14" s="208">
        <v>26.889999389648438</v>
      </c>
      <c r="M14" s="208">
        <v>26.440000534057617</v>
      </c>
      <c r="N14" s="208">
        <v>26.90999984741211</v>
      </c>
      <c r="O14" s="208">
        <v>26.489999771118164</v>
      </c>
      <c r="P14" s="208">
        <v>26.18000030517578</v>
      </c>
      <c r="Q14" s="208">
        <v>24.260000228881836</v>
      </c>
      <c r="R14" s="208">
        <v>22.6200008392334</v>
      </c>
      <c r="S14" s="208">
        <v>21.649999618530273</v>
      </c>
      <c r="T14" s="208">
        <v>19.260000228881836</v>
      </c>
      <c r="U14" s="208">
        <v>18.809999465942383</v>
      </c>
      <c r="V14" s="208">
        <v>18.670000076293945</v>
      </c>
      <c r="W14" s="208">
        <v>18.579999923706055</v>
      </c>
      <c r="X14" s="208">
        <v>18.709999084472656</v>
      </c>
      <c r="Y14" s="208">
        <v>19.239999771118164</v>
      </c>
      <c r="Z14" s="215">
        <f t="shared" si="0"/>
        <v>22.00874988238017</v>
      </c>
      <c r="AA14" s="151">
        <v>29.1299991607666</v>
      </c>
      <c r="AB14" s="152" t="s">
        <v>317</v>
      </c>
      <c r="AC14" s="2">
        <v>12</v>
      </c>
      <c r="AD14" s="151">
        <v>17.950000762939453</v>
      </c>
      <c r="AE14" s="254" t="s">
        <v>318</v>
      </c>
      <c r="AF14" s="1"/>
    </row>
    <row r="15" spans="1:32" ht="11.25" customHeight="1">
      <c r="A15" s="216">
        <v>13</v>
      </c>
      <c r="B15" s="208">
        <v>19.350000381469727</v>
      </c>
      <c r="C15" s="208">
        <v>19.510000228881836</v>
      </c>
      <c r="D15" s="208">
        <v>19.989999771118164</v>
      </c>
      <c r="E15" s="208">
        <v>19.940000534057617</v>
      </c>
      <c r="F15" s="208">
        <v>19.989999771118164</v>
      </c>
      <c r="G15" s="208">
        <v>21.610000610351562</v>
      </c>
      <c r="H15" s="208">
        <v>23.6299991607666</v>
      </c>
      <c r="I15" s="208">
        <v>26.34000015258789</v>
      </c>
      <c r="J15" s="208">
        <v>28.309999465942383</v>
      </c>
      <c r="K15" s="208">
        <v>29.739999771118164</v>
      </c>
      <c r="L15" s="208">
        <v>28.8799991607666</v>
      </c>
      <c r="M15" s="208">
        <v>31.290000915527344</v>
      </c>
      <c r="N15" s="208">
        <v>31.59000015258789</v>
      </c>
      <c r="O15" s="208">
        <v>31.350000381469727</v>
      </c>
      <c r="P15" s="208">
        <v>29.850000381469727</v>
      </c>
      <c r="Q15" s="208">
        <v>27.920000076293945</v>
      </c>
      <c r="R15" s="208">
        <v>26.75</v>
      </c>
      <c r="S15" s="208">
        <v>26.190000534057617</v>
      </c>
      <c r="T15" s="208">
        <v>24.75</v>
      </c>
      <c r="U15" s="208">
        <v>24.75</v>
      </c>
      <c r="V15" s="208">
        <v>25.110000610351562</v>
      </c>
      <c r="W15" s="208">
        <v>22.329999923706055</v>
      </c>
      <c r="X15" s="208">
        <v>21.93000030517578</v>
      </c>
      <c r="Y15" s="208">
        <v>21.1200008392334</v>
      </c>
      <c r="Z15" s="215">
        <f t="shared" si="0"/>
        <v>25.09250013033549</v>
      </c>
      <c r="AA15" s="151">
        <v>32.45000076293945</v>
      </c>
      <c r="AB15" s="152" t="s">
        <v>319</v>
      </c>
      <c r="AC15" s="2">
        <v>13</v>
      </c>
      <c r="AD15" s="151">
        <v>19.110000610351562</v>
      </c>
      <c r="AE15" s="254" t="s">
        <v>320</v>
      </c>
      <c r="AF15" s="1"/>
    </row>
    <row r="16" spans="1:32" ht="11.25" customHeight="1">
      <c r="A16" s="216">
        <v>14</v>
      </c>
      <c r="B16" s="208">
        <v>21.3700008392334</v>
      </c>
      <c r="C16" s="208">
        <v>21.579999923706055</v>
      </c>
      <c r="D16" s="208">
        <v>21.389999389648438</v>
      </c>
      <c r="E16" s="208">
        <v>21.260000228881836</v>
      </c>
      <c r="F16" s="208">
        <v>22</v>
      </c>
      <c r="G16" s="208">
        <v>22.110000610351562</v>
      </c>
      <c r="H16" s="208">
        <v>24.360000610351562</v>
      </c>
      <c r="I16" s="208">
        <v>26.959999084472656</v>
      </c>
      <c r="J16" s="208">
        <v>27.610000610351562</v>
      </c>
      <c r="K16" s="208">
        <v>28.809999465942383</v>
      </c>
      <c r="L16" s="208">
        <v>30.1200008392334</v>
      </c>
      <c r="M16" s="208">
        <v>30.639999389648438</v>
      </c>
      <c r="N16" s="208">
        <v>31.75</v>
      </c>
      <c r="O16" s="208">
        <v>32.279998779296875</v>
      </c>
      <c r="P16" s="208">
        <v>32.400001525878906</v>
      </c>
      <c r="Q16" s="208">
        <v>29.31999969482422</v>
      </c>
      <c r="R16" s="208">
        <v>28.479999542236328</v>
      </c>
      <c r="S16" s="208">
        <v>27.940000534057617</v>
      </c>
      <c r="T16" s="208">
        <v>26.459999084472656</v>
      </c>
      <c r="U16" s="208">
        <v>25.950000762939453</v>
      </c>
      <c r="V16" s="208">
        <v>25.530000686645508</v>
      </c>
      <c r="W16" s="208">
        <v>25.399999618530273</v>
      </c>
      <c r="X16" s="208">
        <v>23.3799991607666</v>
      </c>
      <c r="Y16" s="208">
        <v>22.459999084472656</v>
      </c>
      <c r="Z16" s="215">
        <f t="shared" si="0"/>
        <v>26.231666644414265</v>
      </c>
      <c r="AA16" s="151">
        <v>33.13999938964844</v>
      </c>
      <c r="AB16" s="152" t="s">
        <v>321</v>
      </c>
      <c r="AC16" s="2">
        <v>14</v>
      </c>
      <c r="AD16" s="151">
        <v>21.049999237060547</v>
      </c>
      <c r="AE16" s="254" t="s">
        <v>322</v>
      </c>
      <c r="AF16" s="1"/>
    </row>
    <row r="17" spans="1:32" ht="11.25" customHeight="1">
      <c r="A17" s="216">
        <v>15</v>
      </c>
      <c r="B17" s="208">
        <v>23.149999618530273</v>
      </c>
      <c r="C17" s="208">
        <v>22.690000534057617</v>
      </c>
      <c r="D17" s="208">
        <v>22.239999771118164</v>
      </c>
      <c r="E17" s="208">
        <v>22.139999389648438</v>
      </c>
      <c r="F17" s="208">
        <v>22.3700008392334</v>
      </c>
      <c r="G17" s="208">
        <v>23.739999771118164</v>
      </c>
      <c r="H17" s="208">
        <v>25.299999237060547</v>
      </c>
      <c r="I17" s="208">
        <v>26.360000610351562</v>
      </c>
      <c r="J17" s="208">
        <v>25.809999465942383</v>
      </c>
      <c r="K17" s="208">
        <v>25.079999923706055</v>
      </c>
      <c r="L17" s="208">
        <v>24.350000381469727</v>
      </c>
      <c r="M17" s="208">
        <v>24.1200008392334</v>
      </c>
      <c r="N17" s="208">
        <v>22.8700008392334</v>
      </c>
      <c r="O17" s="208">
        <v>22.270000457763672</v>
      </c>
      <c r="P17" s="208">
        <v>20.829999923706055</v>
      </c>
      <c r="Q17" s="208">
        <v>21.209999084472656</v>
      </c>
      <c r="R17" s="208">
        <v>21.670000076293945</v>
      </c>
      <c r="S17" s="208">
        <v>20.93000030517578</v>
      </c>
      <c r="T17" s="208">
        <v>20.979999542236328</v>
      </c>
      <c r="U17" s="208">
        <v>19.940000534057617</v>
      </c>
      <c r="V17" s="208">
        <v>19.239999771118164</v>
      </c>
      <c r="W17" s="208">
        <v>19.190000534057617</v>
      </c>
      <c r="X17" s="208">
        <v>18.93000030517578</v>
      </c>
      <c r="Y17" s="208">
        <v>18.950000762939453</v>
      </c>
      <c r="Z17" s="215">
        <f t="shared" si="0"/>
        <v>22.265000104904175</v>
      </c>
      <c r="AA17" s="151">
        <v>26.950000762939453</v>
      </c>
      <c r="AB17" s="152" t="s">
        <v>323</v>
      </c>
      <c r="AC17" s="2">
        <v>15</v>
      </c>
      <c r="AD17" s="151">
        <v>18.829999923706055</v>
      </c>
      <c r="AE17" s="254" t="s">
        <v>62</v>
      </c>
      <c r="AF17" s="1"/>
    </row>
    <row r="18" spans="1:32" ht="11.25" customHeight="1">
      <c r="A18" s="216">
        <v>16</v>
      </c>
      <c r="B18" s="208">
        <v>18.969999313354492</v>
      </c>
      <c r="C18" s="208">
        <v>19.059999465942383</v>
      </c>
      <c r="D18" s="208">
        <v>19.59000015258789</v>
      </c>
      <c r="E18" s="208">
        <v>21.059999465942383</v>
      </c>
      <c r="F18" s="208">
        <v>22.520000457763672</v>
      </c>
      <c r="G18" s="208">
        <v>22.809999465942383</v>
      </c>
      <c r="H18" s="208">
        <v>23.350000381469727</v>
      </c>
      <c r="I18" s="208">
        <v>23.940000534057617</v>
      </c>
      <c r="J18" s="208">
        <v>24.610000610351562</v>
      </c>
      <c r="K18" s="208">
        <v>23.65999984741211</v>
      </c>
      <c r="L18" s="208">
        <v>22.690000534057617</v>
      </c>
      <c r="M18" s="208">
        <v>22.290000915527344</v>
      </c>
      <c r="N18" s="208">
        <v>22.360000610351562</v>
      </c>
      <c r="O18" s="208">
        <v>22.90999984741211</v>
      </c>
      <c r="P18" s="208">
        <v>23.770000457763672</v>
      </c>
      <c r="Q18" s="208">
        <v>25.1299991607666</v>
      </c>
      <c r="R18" s="208">
        <v>24.049999237060547</v>
      </c>
      <c r="S18" s="208">
        <v>23.06999969482422</v>
      </c>
      <c r="T18" s="208">
        <v>22.219999313354492</v>
      </c>
      <c r="U18" s="208">
        <v>21.049999237060547</v>
      </c>
      <c r="V18" s="208">
        <v>20.559999465942383</v>
      </c>
      <c r="W18" s="208">
        <v>20.579999923706055</v>
      </c>
      <c r="X18" s="208">
        <v>20.75</v>
      </c>
      <c r="Y18" s="208">
        <v>20.93000030517578</v>
      </c>
      <c r="Z18" s="215">
        <f t="shared" si="0"/>
        <v>22.163749933242798</v>
      </c>
      <c r="AA18" s="151">
        <v>25.420000076293945</v>
      </c>
      <c r="AB18" s="152" t="s">
        <v>324</v>
      </c>
      <c r="AC18" s="2">
        <v>16</v>
      </c>
      <c r="AD18" s="151">
        <v>18.90999984741211</v>
      </c>
      <c r="AE18" s="254" t="s">
        <v>48</v>
      </c>
      <c r="AF18" s="1"/>
    </row>
    <row r="19" spans="1:32" ht="11.25" customHeight="1">
      <c r="A19" s="216">
        <v>17</v>
      </c>
      <c r="B19" s="208">
        <v>20.93000030517578</v>
      </c>
      <c r="C19" s="208">
        <v>20.59000015258789</v>
      </c>
      <c r="D19" s="208">
        <v>20.5</v>
      </c>
      <c r="E19" s="208">
        <v>20.559999465942383</v>
      </c>
      <c r="F19" s="208">
        <v>20.3799991607666</v>
      </c>
      <c r="G19" s="208">
        <v>20.899999618530273</v>
      </c>
      <c r="H19" s="208">
        <v>22.530000686645508</v>
      </c>
      <c r="I19" s="208">
        <v>26.1200008392334</v>
      </c>
      <c r="J19" s="208">
        <v>28.5</v>
      </c>
      <c r="K19" s="208">
        <v>27.239999771118164</v>
      </c>
      <c r="L19" s="208">
        <v>30.5</v>
      </c>
      <c r="M19" s="208">
        <v>30.25</v>
      </c>
      <c r="N19" s="208">
        <v>28.3700008392334</v>
      </c>
      <c r="O19" s="208">
        <v>25.600000381469727</v>
      </c>
      <c r="P19" s="208">
        <v>24.84000015258789</v>
      </c>
      <c r="Q19" s="208">
        <v>25.790000915527344</v>
      </c>
      <c r="R19" s="208">
        <v>24.25</v>
      </c>
      <c r="S19" s="208">
        <v>24.81999969482422</v>
      </c>
      <c r="T19" s="208">
        <v>23.5</v>
      </c>
      <c r="U19" s="208">
        <v>23.34000015258789</v>
      </c>
      <c r="V19" s="208">
        <v>22.670000076293945</v>
      </c>
      <c r="W19" s="208">
        <v>22.389999389648438</v>
      </c>
      <c r="X19" s="208">
        <v>22.639999389648438</v>
      </c>
      <c r="Y19" s="208">
        <v>22.549999237060547</v>
      </c>
      <c r="Z19" s="215">
        <f t="shared" si="0"/>
        <v>24.15666667620341</v>
      </c>
      <c r="AA19" s="151">
        <v>31.65999984741211</v>
      </c>
      <c r="AB19" s="152" t="s">
        <v>325</v>
      </c>
      <c r="AC19" s="2">
        <v>17</v>
      </c>
      <c r="AD19" s="151">
        <v>20.1299991607666</v>
      </c>
      <c r="AE19" s="254" t="s">
        <v>220</v>
      </c>
      <c r="AF19" s="1"/>
    </row>
    <row r="20" spans="1:32" ht="11.25" customHeight="1">
      <c r="A20" s="216">
        <v>18</v>
      </c>
      <c r="B20" s="208">
        <v>21.93000030517578</v>
      </c>
      <c r="C20" s="208">
        <v>21.889999389648438</v>
      </c>
      <c r="D20" s="208">
        <v>21.760000228881836</v>
      </c>
      <c r="E20" s="208">
        <v>21.329999923706055</v>
      </c>
      <c r="F20" s="208">
        <v>21.110000610351562</v>
      </c>
      <c r="G20" s="208">
        <v>22.1299991607666</v>
      </c>
      <c r="H20" s="208">
        <v>23.479999542236328</v>
      </c>
      <c r="I20" s="208">
        <v>25.469999313354492</v>
      </c>
      <c r="J20" s="208">
        <v>26.639999389648438</v>
      </c>
      <c r="K20" s="208">
        <v>28.8700008392334</v>
      </c>
      <c r="L20" s="208">
        <v>26.860000610351562</v>
      </c>
      <c r="M20" s="208">
        <v>28.510000228881836</v>
      </c>
      <c r="N20" s="208">
        <v>29.809999465942383</v>
      </c>
      <c r="O20" s="208">
        <v>28.360000610351562</v>
      </c>
      <c r="P20" s="208">
        <v>28.93000030517578</v>
      </c>
      <c r="Q20" s="208">
        <v>27.799999237060547</v>
      </c>
      <c r="R20" s="208">
        <v>27.190000534057617</v>
      </c>
      <c r="S20" s="208">
        <v>25.739999771118164</v>
      </c>
      <c r="T20" s="208">
        <v>24.3799991607666</v>
      </c>
      <c r="U20" s="208">
        <v>24.270000457763672</v>
      </c>
      <c r="V20" s="208">
        <v>23.959999084472656</v>
      </c>
      <c r="W20" s="208">
        <v>24.229999542236328</v>
      </c>
      <c r="X20" s="208">
        <v>24.540000915527344</v>
      </c>
      <c r="Y20" s="208">
        <v>24.290000915527344</v>
      </c>
      <c r="Z20" s="215">
        <f t="shared" si="0"/>
        <v>25.144999980926514</v>
      </c>
      <c r="AA20" s="151">
        <v>30.579999923706055</v>
      </c>
      <c r="AB20" s="152" t="s">
        <v>61</v>
      </c>
      <c r="AC20" s="2">
        <v>18</v>
      </c>
      <c r="AD20" s="151">
        <v>20.809999465942383</v>
      </c>
      <c r="AE20" s="254" t="s">
        <v>326</v>
      </c>
      <c r="AF20" s="1"/>
    </row>
    <row r="21" spans="1:32" ht="11.25" customHeight="1">
      <c r="A21" s="216">
        <v>19</v>
      </c>
      <c r="B21" s="208">
        <v>24.3799991607666</v>
      </c>
      <c r="C21" s="208">
        <v>24.149999618530273</v>
      </c>
      <c r="D21" s="208">
        <v>24.049999237060547</v>
      </c>
      <c r="E21" s="208">
        <v>24.110000610351562</v>
      </c>
      <c r="F21" s="208">
        <v>24.219999313354492</v>
      </c>
      <c r="G21" s="208">
        <v>24.389999389648438</v>
      </c>
      <c r="H21" s="208">
        <v>24.299999237060547</v>
      </c>
      <c r="I21" s="208">
        <v>24.350000381469727</v>
      </c>
      <c r="J21" s="208">
        <v>24.729999542236328</v>
      </c>
      <c r="K21" s="208">
        <v>25.030000686645508</v>
      </c>
      <c r="L21" s="208">
        <v>25.969999313354492</v>
      </c>
      <c r="M21" s="208">
        <v>27.579999923706055</v>
      </c>
      <c r="N21" s="208">
        <v>28.690000534057617</v>
      </c>
      <c r="O21" s="208">
        <v>28.530000686645508</v>
      </c>
      <c r="P21" s="208">
        <v>28.3799991607666</v>
      </c>
      <c r="Q21" s="208">
        <v>26.780000686645508</v>
      </c>
      <c r="R21" s="208">
        <v>26.270000457763672</v>
      </c>
      <c r="S21" s="208">
        <v>25.93000030517578</v>
      </c>
      <c r="T21" s="208">
        <v>25.709999084472656</v>
      </c>
      <c r="U21" s="208">
        <v>25.059999465942383</v>
      </c>
      <c r="V21" s="208">
        <v>23.59000015258789</v>
      </c>
      <c r="W21" s="208">
        <v>23.5</v>
      </c>
      <c r="X21" s="208">
        <v>24.010000228881836</v>
      </c>
      <c r="Y21" s="208">
        <v>23.850000381469727</v>
      </c>
      <c r="Z21" s="215">
        <f t="shared" si="0"/>
        <v>25.31499989827474</v>
      </c>
      <c r="AA21" s="151">
        <v>29.219999313354492</v>
      </c>
      <c r="AB21" s="152" t="s">
        <v>260</v>
      </c>
      <c r="AC21" s="2">
        <v>19</v>
      </c>
      <c r="AD21" s="151">
        <v>23.170000076293945</v>
      </c>
      <c r="AE21" s="254" t="s">
        <v>327</v>
      </c>
      <c r="AF21" s="1"/>
    </row>
    <row r="22" spans="1:32" ht="11.25" customHeight="1">
      <c r="A22" s="224">
        <v>20</v>
      </c>
      <c r="B22" s="210">
        <v>23.399999618530273</v>
      </c>
      <c r="C22" s="210">
        <v>23.15999984741211</v>
      </c>
      <c r="D22" s="210">
        <v>22.709999084472656</v>
      </c>
      <c r="E22" s="210">
        <v>22.75</v>
      </c>
      <c r="F22" s="210">
        <v>22.729999542236328</v>
      </c>
      <c r="G22" s="210">
        <v>23.1200008392334</v>
      </c>
      <c r="H22" s="210">
        <v>24.969999313354492</v>
      </c>
      <c r="I22" s="210">
        <v>27.700000762939453</v>
      </c>
      <c r="J22" s="210">
        <v>29.850000381469727</v>
      </c>
      <c r="K22" s="210">
        <v>31.969999313354492</v>
      </c>
      <c r="L22" s="210">
        <v>32.52000045776367</v>
      </c>
      <c r="M22" s="210">
        <v>33.65999984741211</v>
      </c>
      <c r="N22" s="210">
        <v>31.540000915527344</v>
      </c>
      <c r="O22" s="210">
        <v>31.209999084472656</v>
      </c>
      <c r="P22" s="210">
        <v>31.969999313354492</v>
      </c>
      <c r="Q22" s="210">
        <v>31.280000686645508</v>
      </c>
      <c r="R22" s="210">
        <v>27.760000228881836</v>
      </c>
      <c r="S22" s="210">
        <v>26.270000457763672</v>
      </c>
      <c r="T22" s="210">
        <v>25.059999465942383</v>
      </c>
      <c r="U22" s="210">
        <v>24.219999313354492</v>
      </c>
      <c r="V22" s="210">
        <v>23.489999771118164</v>
      </c>
      <c r="W22" s="210">
        <v>23.40999984741211</v>
      </c>
      <c r="X22" s="210">
        <v>22.959999084472656</v>
      </c>
      <c r="Y22" s="210">
        <v>23.09000015258789</v>
      </c>
      <c r="Z22" s="225">
        <f t="shared" si="0"/>
        <v>26.699999888737995</v>
      </c>
      <c r="AA22" s="157">
        <v>35.66999816894531</v>
      </c>
      <c r="AB22" s="211" t="s">
        <v>284</v>
      </c>
      <c r="AC22" s="212">
        <v>20</v>
      </c>
      <c r="AD22" s="157">
        <v>22.59000015258789</v>
      </c>
      <c r="AE22" s="255" t="s">
        <v>328</v>
      </c>
      <c r="AF22" s="1"/>
    </row>
    <row r="23" spans="1:32" ht="11.25" customHeight="1">
      <c r="A23" s="216">
        <v>21</v>
      </c>
      <c r="B23" s="208">
        <v>22.559999465942383</v>
      </c>
      <c r="C23" s="208">
        <v>23.030000686645508</v>
      </c>
      <c r="D23" s="208">
        <v>22.760000228881836</v>
      </c>
      <c r="E23" s="208">
        <v>23.350000381469727</v>
      </c>
      <c r="F23" s="208">
        <v>22.6200008392334</v>
      </c>
      <c r="G23" s="208">
        <v>23.329999923706055</v>
      </c>
      <c r="H23" s="208">
        <v>24.799999237060547</v>
      </c>
      <c r="I23" s="208">
        <v>28.34000015258789</v>
      </c>
      <c r="J23" s="208">
        <v>30.479999542236328</v>
      </c>
      <c r="K23" s="208">
        <v>30.229999542236328</v>
      </c>
      <c r="L23" s="208">
        <v>30.15999984741211</v>
      </c>
      <c r="M23" s="208">
        <v>29.989999771118164</v>
      </c>
      <c r="N23" s="208">
        <v>30.649999618530273</v>
      </c>
      <c r="O23" s="208">
        <v>30.549999237060547</v>
      </c>
      <c r="P23" s="208">
        <v>30.219999313354492</v>
      </c>
      <c r="Q23" s="208">
        <v>29.790000915527344</v>
      </c>
      <c r="R23" s="208">
        <v>27.700000762939453</v>
      </c>
      <c r="S23" s="208">
        <v>25.75</v>
      </c>
      <c r="T23" s="208">
        <v>24.709999084472656</v>
      </c>
      <c r="U23" s="208">
        <v>24.690000534057617</v>
      </c>
      <c r="V23" s="208">
        <v>23.959999084472656</v>
      </c>
      <c r="W23" s="208">
        <v>24.360000610351562</v>
      </c>
      <c r="X23" s="208">
        <v>23.860000610351562</v>
      </c>
      <c r="Y23" s="208">
        <v>24.40999984741211</v>
      </c>
      <c r="Z23" s="215">
        <f t="shared" si="0"/>
        <v>26.34583330154419</v>
      </c>
      <c r="AA23" s="151">
        <v>31.290000915527344</v>
      </c>
      <c r="AB23" s="152" t="s">
        <v>203</v>
      </c>
      <c r="AC23" s="2">
        <v>21</v>
      </c>
      <c r="AD23" s="151">
        <v>22.420000076293945</v>
      </c>
      <c r="AE23" s="254" t="s">
        <v>329</v>
      </c>
      <c r="AF23" s="1"/>
    </row>
    <row r="24" spans="1:32" ht="11.25" customHeight="1">
      <c r="A24" s="216">
        <v>22</v>
      </c>
      <c r="B24" s="208">
        <v>23.709999084472656</v>
      </c>
      <c r="C24" s="208">
        <v>23.899999618530273</v>
      </c>
      <c r="D24" s="208">
        <v>24.079999923706055</v>
      </c>
      <c r="E24" s="208">
        <v>23.65999984741211</v>
      </c>
      <c r="F24" s="208">
        <v>24.110000610351562</v>
      </c>
      <c r="G24" s="208">
        <v>24.469999313354492</v>
      </c>
      <c r="H24" s="208">
        <v>25.530000686645508</v>
      </c>
      <c r="I24" s="208">
        <v>27.75</v>
      </c>
      <c r="J24" s="208">
        <v>29.440000534057617</v>
      </c>
      <c r="K24" s="208">
        <v>29.690000534057617</v>
      </c>
      <c r="L24" s="208">
        <v>31.940000534057617</v>
      </c>
      <c r="M24" s="208">
        <v>31.90999984741211</v>
      </c>
      <c r="N24" s="208">
        <v>31.010000228881836</v>
      </c>
      <c r="O24" s="208">
        <v>29.84000015258789</v>
      </c>
      <c r="P24" s="208">
        <v>29.540000915527344</v>
      </c>
      <c r="Q24" s="208">
        <v>28.40999984741211</v>
      </c>
      <c r="R24" s="208">
        <v>27.3700008392334</v>
      </c>
      <c r="S24" s="208">
        <v>26.760000228881836</v>
      </c>
      <c r="T24" s="208">
        <v>25.610000610351562</v>
      </c>
      <c r="U24" s="208">
        <v>25.6200008392334</v>
      </c>
      <c r="V24" s="208">
        <v>25.18000030517578</v>
      </c>
      <c r="W24" s="208">
        <v>24.149999618530273</v>
      </c>
      <c r="X24" s="208">
        <v>23.639999389648438</v>
      </c>
      <c r="Y24" s="208">
        <v>23.420000076293945</v>
      </c>
      <c r="Z24" s="215">
        <f t="shared" si="0"/>
        <v>26.697500149408977</v>
      </c>
      <c r="AA24" s="151">
        <v>32.54999923706055</v>
      </c>
      <c r="AB24" s="152" t="s">
        <v>330</v>
      </c>
      <c r="AC24" s="2">
        <v>22</v>
      </c>
      <c r="AD24" s="151">
        <v>23.389999389648438</v>
      </c>
      <c r="AE24" s="254" t="s">
        <v>331</v>
      </c>
      <c r="AF24" s="1"/>
    </row>
    <row r="25" spans="1:32" ht="11.25" customHeight="1">
      <c r="A25" s="216">
        <v>23</v>
      </c>
      <c r="B25" s="208">
        <v>22.739999771118164</v>
      </c>
      <c r="C25" s="208">
        <v>23.06999969482422</v>
      </c>
      <c r="D25" s="208">
        <v>23.190000534057617</v>
      </c>
      <c r="E25" s="208">
        <v>22.540000915527344</v>
      </c>
      <c r="F25" s="208">
        <v>22.360000610351562</v>
      </c>
      <c r="G25" s="208">
        <v>23.280000686645508</v>
      </c>
      <c r="H25" s="208">
        <v>25.239999771118164</v>
      </c>
      <c r="I25" s="208">
        <v>27.90999984741211</v>
      </c>
      <c r="J25" s="208">
        <v>29.010000228881836</v>
      </c>
      <c r="K25" s="208">
        <v>28.950000762939453</v>
      </c>
      <c r="L25" s="208">
        <v>29.209999084472656</v>
      </c>
      <c r="M25" s="208">
        <v>28.809999465942383</v>
      </c>
      <c r="N25" s="208">
        <v>28.190000534057617</v>
      </c>
      <c r="O25" s="208">
        <v>27.860000610351562</v>
      </c>
      <c r="P25" s="208">
        <v>25.280000686645508</v>
      </c>
      <c r="Q25" s="208">
        <v>24.850000381469727</v>
      </c>
      <c r="R25" s="208">
        <v>24.1200008392334</v>
      </c>
      <c r="S25" s="208">
        <v>23.84000015258789</v>
      </c>
      <c r="T25" s="208">
        <v>23.229999542236328</v>
      </c>
      <c r="U25" s="208">
        <v>23.43000030517578</v>
      </c>
      <c r="V25" s="208">
        <v>23.100000381469727</v>
      </c>
      <c r="W25" s="208">
        <v>23</v>
      </c>
      <c r="X25" s="208">
        <v>22.600000381469727</v>
      </c>
      <c r="Y25" s="208">
        <v>22.260000228881836</v>
      </c>
      <c r="Z25" s="215">
        <f t="shared" si="0"/>
        <v>24.919583559036255</v>
      </c>
      <c r="AA25" s="151">
        <v>30</v>
      </c>
      <c r="AB25" s="152" t="s">
        <v>289</v>
      </c>
      <c r="AC25" s="2">
        <v>23</v>
      </c>
      <c r="AD25" s="151">
        <v>22.190000534057617</v>
      </c>
      <c r="AE25" s="254" t="s">
        <v>62</v>
      </c>
      <c r="AF25" s="1"/>
    </row>
    <row r="26" spans="1:32" ht="11.25" customHeight="1">
      <c r="A26" s="216">
        <v>24</v>
      </c>
      <c r="B26" s="208">
        <v>22.389999389648438</v>
      </c>
      <c r="C26" s="208">
        <v>21.979999542236328</v>
      </c>
      <c r="D26" s="208">
        <v>22.31999969482422</v>
      </c>
      <c r="E26" s="208">
        <v>22.059999465942383</v>
      </c>
      <c r="F26" s="208">
        <v>22.139999389648438</v>
      </c>
      <c r="G26" s="208">
        <v>22.65999984741211</v>
      </c>
      <c r="H26" s="208">
        <v>22.40999984741211</v>
      </c>
      <c r="I26" s="208">
        <v>22.25</v>
      </c>
      <c r="J26" s="208">
        <v>22.709999084472656</v>
      </c>
      <c r="K26" s="208">
        <v>23.68000030517578</v>
      </c>
      <c r="L26" s="208">
        <v>23.709999084472656</v>
      </c>
      <c r="M26" s="208">
        <v>24.450000762939453</v>
      </c>
      <c r="N26" s="208">
        <v>25.43000030517578</v>
      </c>
      <c r="O26" s="208">
        <v>25.469999313354492</v>
      </c>
      <c r="P26" s="208">
        <v>23.3799991607666</v>
      </c>
      <c r="Q26" s="208">
        <v>24.100000381469727</v>
      </c>
      <c r="R26" s="208">
        <v>23.06999969482422</v>
      </c>
      <c r="S26" s="208">
        <v>22.170000076293945</v>
      </c>
      <c r="T26" s="208">
        <v>22.110000610351562</v>
      </c>
      <c r="U26" s="208">
        <v>21.940000534057617</v>
      </c>
      <c r="V26" s="208">
        <v>21.770000457763672</v>
      </c>
      <c r="W26" s="208">
        <v>22.40999984741211</v>
      </c>
      <c r="X26" s="208">
        <v>22.520000457763672</v>
      </c>
      <c r="Y26" s="208">
        <v>22.729999542236328</v>
      </c>
      <c r="Z26" s="215">
        <f t="shared" si="0"/>
        <v>22.910833199818928</v>
      </c>
      <c r="AA26" s="151">
        <v>26.6299991607666</v>
      </c>
      <c r="AB26" s="152" t="s">
        <v>312</v>
      </c>
      <c r="AC26" s="2">
        <v>24</v>
      </c>
      <c r="AD26" s="151">
        <v>21.360000610351562</v>
      </c>
      <c r="AE26" s="254" t="s">
        <v>332</v>
      </c>
      <c r="AF26" s="1"/>
    </row>
    <row r="27" spans="1:32" ht="11.25" customHeight="1">
      <c r="A27" s="216">
        <v>25</v>
      </c>
      <c r="B27" s="208">
        <v>22.690000534057617</v>
      </c>
      <c r="C27" s="208">
        <v>22.360000610351562</v>
      </c>
      <c r="D27" s="208">
        <v>22.190000534057617</v>
      </c>
      <c r="E27" s="208">
        <v>22.329999923706055</v>
      </c>
      <c r="F27" s="208">
        <v>22.15999984741211</v>
      </c>
      <c r="G27" s="208">
        <v>22.229999542236328</v>
      </c>
      <c r="H27" s="208">
        <v>22.350000381469727</v>
      </c>
      <c r="I27" s="208">
        <v>23.979999542236328</v>
      </c>
      <c r="J27" s="208">
        <v>24.700000762939453</v>
      </c>
      <c r="K27" s="208">
        <v>25.920000076293945</v>
      </c>
      <c r="L27" s="208">
        <v>25.829999923706055</v>
      </c>
      <c r="M27" s="208">
        <v>24.3799991607666</v>
      </c>
      <c r="N27" s="208">
        <v>24.760000228881836</v>
      </c>
      <c r="O27" s="208">
        <v>24.149999618530273</v>
      </c>
      <c r="P27" s="208">
        <v>24.59000015258789</v>
      </c>
      <c r="Q27" s="208">
        <v>24.020000457763672</v>
      </c>
      <c r="R27" s="208">
        <v>24.15999984741211</v>
      </c>
      <c r="S27" s="208">
        <v>24.1200008392334</v>
      </c>
      <c r="T27" s="208">
        <v>23.950000762939453</v>
      </c>
      <c r="U27" s="208">
        <v>23.989999771118164</v>
      </c>
      <c r="V27" s="208">
        <v>23.989999771118164</v>
      </c>
      <c r="W27" s="208">
        <v>23.889999389648438</v>
      </c>
      <c r="X27" s="208">
        <v>23.899999618530273</v>
      </c>
      <c r="Y27" s="208">
        <v>23.360000610351562</v>
      </c>
      <c r="Z27" s="215">
        <f t="shared" si="0"/>
        <v>23.75000007947286</v>
      </c>
      <c r="AA27" s="151">
        <v>27.360000610351562</v>
      </c>
      <c r="AB27" s="152" t="s">
        <v>225</v>
      </c>
      <c r="AC27" s="2">
        <v>25</v>
      </c>
      <c r="AD27" s="151">
        <v>22.010000228881836</v>
      </c>
      <c r="AE27" s="254" t="s">
        <v>333</v>
      </c>
      <c r="AF27" s="1"/>
    </row>
    <row r="28" spans="1:32" ht="11.25" customHeight="1">
      <c r="A28" s="216">
        <v>26</v>
      </c>
      <c r="B28" s="208">
        <v>23.389999389648438</v>
      </c>
      <c r="C28" s="208">
        <v>23.270000457763672</v>
      </c>
      <c r="D28" s="208">
        <v>22.899999618530273</v>
      </c>
      <c r="E28" s="208">
        <v>22.829999923706055</v>
      </c>
      <c r="F28" s="208">
        <v>23.329999923706055</v>
      </c>
      <c r="G28" s="208">
        <v>23.479999542236328</v>
      </c>
      <c r="H28" s="208">
        <v>24.610000610351562</v>
      </c>
      <c r="I28" s="208">
        <v>26.81999969482422</v>
      </c>
      <c r="J28" s="208">
        <v>28.65999984741211</v>
      </c>
      <c r="K28" s="208">
        <v>29.420000076293945</v>
      </c>
      <c r="L28" s="208">
        <v>29.790000915527344</v>
      </c>
      <c r="M28" s="208">
        <v>31.639999389648438</v>
      </c>
      <c r="N28" s="208">
        <v>28.1299991607666</v>
      </c>
      <c r="O28" s="208">
        <v>29.40999984741211</v>
      </c>
      <c r="P28" s="208">
        <v>28.270000457763672</v>
      </c>
      <c r="Q28" s="208">
        <v>28.469999313354492</v>
      </c>
      <c r="R28" s="208">
        <v>27.1299991607666</v>
      </c>
      <c r="S28" s="208">
        <v>25.90999984741211</v>
      </c>
      <c r="T28" s="208">
        <v>25.280000686645508</v>
      </c>
      <c r="U28" s="208">
        <v>25.100000381469727</v>
      </c>
      <c r="V28" s="208">
        <v>25.1200008392334</v>
      </c>
      <c r="W28" s="208">
        <v>24.43000030517578</v>
      </c>
      <c r="X28" s="208">
        <v>24.520000457763672</v>
      </c>
      <c r="Y28" s="208">
        <v>24.729999542236328</v>
      </c>
      <c r="Z28" s="215">
        <f t="shared" si="0"/>
        <v>26.109999974568684</v>
      </c>
      <c r="AA28" s="151">
        <v>32.029998779296875</v>
      </c>
      <c r="AB28" s="152" t="s">
        <v>255</v>
      </c>
      <c r="AC28" s="2">
        <v>26</v>
      </c>
      <c r="AD28" s="151">
        <v>22.489999771118164</v>
      </c>
      <c r="AE28" s="254" t="s">
        <v>334</v>
      </c>
      <c r="AF28" s="1"/>
    </row>
    <row r="29" spans="1:32" ht="11.25" customHeight="1">
      <c r="A29" s="216">
        <v>27</v>
      </c>
      <c r="B29" s="208">
        <v>24.65999984741211</v>
      </c>
      <c r="C29" s="208">
        <v>24.290000915527344</v>
      </c>
      <c r="D29" s="208">
        <v>24.139999389648438</v>
      </c>
      <c r="E29" s="208">
        <v>23.93000030517578</v>
      </c>
      <c r="F29" s="208">
        <v>24.059999465942383</v>
      </c>
      <c r="G29" s="208">
        <v>24.219999313354492</v>
      </c>
      <c r="H29" s="208">
        <v>25.43000030517578</v>
      </c>
      <c r="I29" s="208">
        <v>28.420000076293945</v>
      </c>
      <c r="J29" s="208">
        <v>30.790000915527344</v>
      </c>
      <c r="K29" s="208">
        <v>32.81999969482422</v>
      </c>
      <c r="L29" s="208">
        <v>31.110000610351562</v>
      </c>
      <c r="M29" s="208">
        <v>31.100000381469727</v>
      </c>
      <c r="N29" s="208">
        <v>29.260000228881836</v>
      </c>
      <c r="O29" s="208">
        <v>27.530000686645508</v>
      </c>
      <c r="P29" s="208">
        <v>27.049999237060547</v>
      </c>
      <c r="Q29" s="208">
        <v>27.68000030517578</v>
      </c>
      <c r="R29" s="208">
        <v>26.459999084472656</v>
      </c>
      <c r="S29" s="208">
        <v>25.18000030517578</v>
      </c>
      <c r="T29" s="208">
        <v>23.3799991607666</v>
      </c>
      <c r="U29" s="208">
        <v>22.530000686645508</v>
      </c>
      <c r="V29" s="208">
        <v>22.459999084472656</v>
      </c>
      <c r="W29" s="208">
        <v>22.190000534057617</v>
      </c>
      <c r="X29" s="208">
        <v>20.75</v>
      </c>
      <c r="Y29" s="208">
        <v>20.18000030517578</v>
      </c>
      <c r="Z29" s="215">
        <f t="shared" si="0"/>
        <v>25.81750003496806</v>
      </c>
      <c r="AA29" s="151">
        <v>33.4900016784668</v>
      </c>
      <c r="AB29" s="152" t="s">
        <v>292</v>
      </c>
      <c r="AC29" s="2">
        <v>27</v>
      </c>
      <c r="AD29" s="151">
        <v>20.040000915527344</v>
      </c>
      <c r="AE29" s="254" t="s">
        <v>335</v>
      </c>
      <c r="AF29" s="1"/>
    </row>
    <row r="30" spans="1:32" ht="11.25" customHeight="1">
      <c r="A30" s="216">
        <v>28</v>
      </c>
      <c r="B30" s="208">
        <v>20.059999465942383</v>
      </c>
      <c r="C30" s="208">
        <v>20.350000381469727</v>
      </c>
      <c r="D30" s="208">
        <v>20.290000915527344</v>
      </c>
      <c r="E30" s="208">
        <v>21.010000228881836</v>
      </c>
      <c r="F30" s="208">
        <v>21.100000381469727</v>
      </c>
      <c r="G30" s="208">
        <v>21.09000015258789</v>
      </c>
      <c r="H30" s="208">
        <v>21.709999084472656</v>
      </c>
      <c r="I30" s="208">
        <v>21.600000381469727</v>
      </c>
      <c r="J30" s="208">
        <v>21.610000610351562</v>
      </c>
      <c r="K30" s="208">
        <v>21.549999237060547</v>
      </c>
      <c r="L30" s="208">
        <v>21.649999618530273</v>
      </c>
      <c r="M30" s="208">
        <v>21.440000534057617</v>
      </c>
      <c r="N30" s="208">
        <v>23.209999084472656</v>
      </c>
      <c r="O30" s="208">
        <v>23.34000015258789</v>
      </c>
      <c r="P30" s="208">
        <v>23.110000610351562</v>
      </c>
      <c r="Q30" s="208">
        <v>22.690000534057617</v>
      </c>
      <c r="R30" s="208">
        <v>21.700000762939453</v>
      </c>
      <c r="S30" s="208">
        <v>20.440000534057617</v>
      </c>
      <c r="T30" s="208">
        <v>20.290000915527344</v>
      </c>
      <c r="U30" s="208">
        <v>20</v>
      </c>
      <c r="V30" s="208">
        <v>19.850000381469727</v>
      </c>
      <c r="W30" s="208">
        <v>19.940000534057617</v>
      </c>
      <c r="X30" s="208">
        <v>20.1299991607666</v>
      </c>
      <c r="Y30" s="208">
        <v>20.690000534057617</v>
      </c>
      <c r="Z30" s="215">
        <f t="shared" si="0"/>
        <v>21.202083508173626</v>
      </c>
      <c r="AA30" s="151">
        <v>24.149999618530273</v>
      </c>
      <c r="AB30" s="152" t="s">
        <v>336</v>
      </c>
      <c r="AC30" s="2">
        <v>28</v>
      </c>
      <c r="AD30" s="151">
        <v>19.6299991607666</v>
      </c>
      <c r="AE30" s="254" t="s">
        <v>337</v>
      </c>
      <c r="AF30" s="1"/>
    </row>
    <row r="31" spans="1:32" ht="11.25" customHeight="1">
      <c r="A31" s="216">
        <v>29</v>
      </c>
      <c r="B31" s="208">
        <v>20.790000915527344</v>
      </c>
      <c r="C31" s="208">
        <v>21.100000381469727</v>
      </c>
      <c r="D31" s="208">
        <v>21.049999237060547</v>
      </c>
      <c r="E31" s="208">
        <v>20.860000610351562</v>
      </c>
      <c r="F31" s="208">
        <v>20.90999984741211</v>
      </c>
      <c r="G31" s="208">
        <v>20.950000762939453</v>
      </c>
      <c r="H31" s="208">
        <v>21.559999465942383</v>
      </c>
      <c r="I31" s="208">
        <v>22.09000015258789</v>
      </c>
      <c r="J31" s="208">
        <v>23.56999969482422</v>
      </c>
      <c r="K31" s="208">
        <v>25.6299991607666</v>
      </c>
      <c r="L31" s="208">
        <v>26.010000228881836</v>
      </c>
      <c r="M31" s="208">
        <v>26.299999237060547</v>
      </c>
      <c r="N31" s="208">
        <v>25.219999313354492</v>
      </c>
      <c r="O31" s="208">
        <v>26.729999542236328</v>
      </c>
      <c r="P31" s="208">
        <v>25.850000381469727</v>
      </c>
      <c r="Q31" s="208">
        <v>26.8700008392334</v>
      </c>
      <c r="R31" s="208">
        <v>26.190000534057617</v>
      </c>
      <c r="S31" s="208">
        <v>25.200000762939453</v>
      </c>
      <c r="T31" s="208">
        <v>23.479999542236328</v>
      </c>
      <c r="U31" s="208">
        <v>22.8700008392334</v>
      </c>
      <c r="V31" s="208">
        <v>22.579999923706055</v>
      </c>
      <c r="W31" s="208">
        <v>23.219999313354492</v>
      </c>
      <c r="X31" s="208">
        <v>23.3799991607666</v>
      </c>
      <c r="Y31" s="208">
        <v>23.479999542236328</v>
      </c>
      <c r="Z31" s="215">
        <f t="shared" si="0"/>
        <v>23.578749974568684</v>
      </c>
      <c r="AA31" s="151">
        <v>27.290000915527344</v>
      </c>
      <c r="AB31" s="152" t="s">
        <v>180</v>
      </c>
      <c r="AC31" s="2">
        <v>29</v>
      </c>
      <c r="AD31" s="151">
        <v>20.68000030517578</v>
      </c>
      <c r="AE31" s="254" t="s">
        <v>338</v>
      </c>
      <c r="AF31" s="1"/>
    </row>
    <row r="32" spans="1:32" ht="11.25" customHeight="1">
      <c r="A32" s="216">
        <v>30</v>
      </c>
      <c r="B32" s="208">
        <v>23.780000686645508</v>
      </c>
      <c r="C32" s="208">
        <v>23.579999923706055</v>
      </c>
      <c r="D32" s="208">
        <v>23.479999542236328</v>
      </c>
      <c r="E32" s="208">
        <v>23.010000228881836</v>
      </c>
      <c r="F32" s="208">
        <v>22.920000076293945</v>
      </c>
      <c r="G32" s="208">
        <v>23.770000457763672</v>
      </c>
      <c r="H32" s="208">
        <v>24.989999771118164</v>
      </c>
      <c r="I32" s="208">
        <v>26.719999313354492</v>
      </c>
      <c r="J32" s="208">
        <v>27.3799991607666</v>
      </c>
      <c r="K32" s="208">
        <v>27.979999542236328</v>
      </c>
      <c r="L32" s="208">
        <v>28.790000915527344</v>
      </c>
      <c r="M32" s="208">
        <v>28.81999969482422</v>
      </c>
      <c r="N32" s="208">
        <v>28.3799991607666</v>
      </c>
      <c r="O32" s="208">
        <v>28.719999313354492</v>
      </c>
      <c r="P32" s="208">
        <v>29.139999389648438</v>
      </c>
      <c r="Q32" s="208">
        <v>29.6200008392334</v>
      </c>
      <c r="R32" s="208">
        <v>26.920000076293945</v>
      </c>
      <c r="S32" s="208">
        <v>25.93000030517578</v>
      </c>
      <c r="T32" s="208">
        <v>24.649999618530273</v>
      </c>
      <c r="U32" s="208">
        <v>24</v>
      </c>
      <c r="V32" s="208">
        <v>24</v>
      </c>
      <c r="W32" s="208">
        <v>23.8700008392334</v>
      </c>
      <c r="X32" s="208">
        <v>23.700000762939453</v>
      </c>
      <c r="Y32" s="208">
        <v>23.940000534057617</v>
      </c>
      <c r="Z32" s="215">
        <f t="shared" si="0"/>
        <v>25.75375000635783</v>
      </c>
      <c r="AA32" s="151">
        <v>29.959999084472656</v>
      </c>
      <c r="AB32" s="152" t="s">
        <v>339</v>
      </c>
      <c r="AC32" s="2">
        <v>30</v>
      </c>
      <c r="AD32" s="151">
        <v>22.850000381469727</v>
      </c>
      <c r="AE32" s="254" t="s">
        <v>340</v>
      </c>
      <c r="AF32" s="1"/>
    </row>
    <row r="33" spans="1:32" ht="11.25" customHeight="1">
      <c r="A33" s="216">
        <v>31</v>
      </c>
      <c r="B33" s="208">
        <v>23.760000228881836</v>
      </c>
      <c r="C33" s="208">
        <v>23.329999923706055</v>
      </c>
      <c r="D33" s="208">
        <v>23.25</v>
      </c>
      <c r="E33" s="208">
        <v>23.239999771118164</v>
      </c>
      <c r="F33" s="208">
        <v>23.299999237060547</v>
      </c>
      <c r="G33" s="208">
        <v>24.100000381469727</v>
      </c>
      <c r="H33" s="208">
        <v>25.729999542236328</v>
      </c>
      <c r="I33" s="208">
        <v>29</v>
      </c>
      <c r="J33" s="208">
        <v>31.389999389648438</v>
      </c>
      <c r="K33" s="208">
        <v>32.5099983215332</v>
      </c>
      <c r="L33" s="208">
        <v>33.63999938964844</v>
      </c>
      <c r="M33" s="208">
        <v>33.81999969482422</v>
      </c>
      <c r="N33" s="208">
        <v>33.099998474121094</v>
      </c>
      <c r="O33" s="208">
        <v>32.119998931884766</v>
      </c>
      <c r="P33" s="208">
        <v>31.690000534057617</v>
      </c>
      <c r="Q33" s="208">
        <v>30.290000915527344</v>
      </c>
      <c r="R33" s="208">
        <v>28.059999465942383</v>
      </c>
      <c r="S33" s="208">
        <v>26.229999542236328</v>
      </c>
      <c r="T33" s="208">
        <v>24.600000381469727</v>
      </c>
      <c r="U33" s="208">
        <v>23.979999542236328</v>
      </c>
      <c r="V33" s="208">
        <v>23.25</v>
      </c>
      <c r="W33" s="208">
        <v>23.030000686645508</v>
      </c>
      <c r="X33" s="208">
        <v>22.780000686645508</v>
      </c>
      <c r="Y33" s="208">
        <v>22.719999313354492</v>
      </c>
      <c r="Z33" s="215">
        <f t="shared" si="0"/>
        <v>27.03833309809367</v>
      </c>
      <c r="AA33" s="151">
        <v>34.779998779296875</v>
      </c>
      <c r="AB33" s="152" t="s">
        <v>341</v>
      </c>
      <c r="AC33" s="2">
        <v>31</v>
      </c>
      <c r="AD33" s="151">
        <v>22.43000030517578</v>
      </c>
      <c r="AE33" s="254" t="s">
        <v>206</v>
      </c>
      <c r="AF33" s="1"/>
    </row>
    <row r="34" spans="1:32" ht="15" customHeight="1">
      <c r="A34" s="217" t="s">
        <v>67</v>
      </c>
      <c r="B34" s="218">
        <f aca="true" t="shared" si="1" ref="B34:Q34">AVERAGE(B3:B33)</f>
        <v>21.48580631133049</v>
      </c>
      <c r="C34" s="218">
        <f t="shared" si="1"/>
        <v>21.399677276611328</v>
      </c>
      <c r="D34" s="218">
        <f t="shared" si="1"/>
        <v>21.30677395482217</v>
      </c>
      <c r="E34" s="218">
        <f t="shared" si="1"/>
        <v>21.24709676927136</v>
      </c>
      <c r="F34" s="218">
        <f t="shared" si="1"/>
        <v>21.419354961764427</v>
      </c>
      <c r="G34" s="218">
        <f t="shared" si="1"/>
        <v>21.89967739966608</v>
      </c>
      <c r="H34" s="218">
        <f t="shared" si="1"/>
        <v>22.92870952237037</v>
      </c>
      <c r="I34" s="218">
        <f t="shared" si="1"/>
        <v>24.734193494243005</v>
      </c>
      <c r="J34" s="218">
        <f t="shared" si="1"/>
        <v>25.940967682869204</v>
      </c>
      <c r="K34" s="218">
        <f t="shared" si="1"/>
        <v>26.830322450207127</v>
      </c>
      <c r="L34" s="218">
        <f t="shared" si="1"/>
        <v>27.126774203392767</v>
      </c>
      <c r="M34" s="218">
        <f t="shared" si="1"/>
        <v>27.293870987430697</v>
      </c>
      <c r="N34" s="218">
        <f t="shared" si="1"/>
        <v>27.207096838182018</v>
      </c>
      <c r="O34" s="218">
        <f t="shared" si="1"/>
        <v>26.957741829656786</v>
      </c>
      <c r="P34" s="218">
        <f t="shared" si="1"/>
        <v>26.54999997538905</v>
      </c>
      <c r="Q34" s="218">
        <f t="shared" si="1"/>
        <v>25.970645350794637</v>
      </c>
      <c r="R34" s="218">
        <f>AVERAGE(R3:R33)</f>
        <v>24.825806525445753</v>
      </c>
      <c r="S34" s="218">
        <f aca="true" t="shared" si="2" ref="S34:Y34">AVERAGE(S3:S33)</f>
        <v>23.960322718466482</v>
      </c>
      <c r="T34" s="218">
        <f t="shared" si="2"/>
        <v>23.02354831080283</v>
      </c>
      <c r="U34" s="218">
        <f t="shared" si="2"/>
        <v>22.55741943851594</v>
      </c>
      <c r="V34" s="218">
        <f t="shared" si="2"/>
        <v>22.31870965034731</v>
      </c>
      <c r="W34" s="218">
        <f t="shared" si="2"/>
        <v>22.049999913861676</v>
      </c>
      <c r="X34" s="218">
        <f t="shared" si="2"/>
        <v>21.847741834578976</v>
      </c>
      <c r="Y34" s="218">
        <f t="shared" si="2"/>
        <v>21.788387175529234</v>
      </c>
      <c r="Z34" s="218">
        <f>AVERAGE(B3:Y33)</f>
        <v>23.86127685731457</v>
      </c>
      <c r="AA34" s="219">
        <f>(AVERAGE(最高))</f>
        <v>29.083548207436838</v>
      </c>
      <c r="AB34" s="220"/>
      <c r="AC34" s="221"/>
      <c r="AD34" s="219">
        <f>(AVERAGE(最低))</f>
        <v>20.371935506020822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13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25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15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35.66999816894531</v>
      </c>
      <c r="C46" s="3">
        <v>20</v>
      </c>
      <c r="D46" s="159" t="s">
        <v>284</v>
      </c>
      <c r="E46" s="198"/>
      <c r="F46" s="156"/>
      <c r="G46" s="157">
        <f>MIN(最低)</f>
        <v>16.809999465942383</v>
      </c>
      <c r="H46" s="3">
        <v>1</v>
      </c>
      <c r="I46" s="256" t="s">
        <v>105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8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22.510000228881836</v>
      </c>
      <c r="C3" s="208">
        <v>22.760000228881836</v>
      </c>
      <c r="D3" s="208">
        <v>23.280000686645508</v>
      </c>
      <c r="E3" s="208">
        <v>23.969999313354492</v>
      </c>
      <c r="F3" s="208">
        <v>23.850000381469727</v>
      </c>
      <c r="G3" s="208">
        <v>24.6200008392334</v>
      </c>
      <c r="H3" s="208">
        <v>26.15999984741211</v>
      </c>
      <c r="I3" s="208">
        <v>28.75</v>
      </c>
      <c r="J3" s="208">
        <v>31.479999542236328</v>
      </c>
      <c r="K3" s="208">
        <v>31.65999984741211</v>
      </c>
      <c r="L3" s="208">
        <v>32.119998931884766</v>
      </c>
      <c r="M3" s="208">
        <v>32.61000061035156</v>
      </c>
      <c r="N3" s="208">
        <v>32.88999938964844</v>
      </c>
      <c r="O3" s="208">
        <v>32.619998931884766</v>
      </c>
      <c r="P3" s="208">
        <v>30.260000228881836</v>
      </c>
      <c r="Q3" s="208">
        <v>27.959999084472656</v>
      </c>
      <c r="R3" s="208">
        <v>25.219999313354492</v>
      </c>
      <c r="S3" s="208">
        <v>25.139999389648438</v>
      </c>
      <c r="T3" s="208">
        <v>24.709999084472656</v>
      </c>
      <c r="U3" s="208">
        <v>25.049999237060547</v>
      </c>
      <c r="V3" s="208">
        <v>24.350000381469727</v>
      </c>
      <c r="W3" s="208">
        <v>23.260000228881836</v>
      </c>
      <c r="X3" s="208">
        <v>23.229999542236328</v>
      </c>
      <c r="Y3" s="208">
        <v>22.68000030517578</v>
      </c>
      <c r="Z3" s="215">
        <f aca="true" t="shared" si="0" ref="Z3:Z9">AVERAGE(B3:Y3)</f>
        <v>26.71416648228963</v>
      </c>
      <c r="AA3" s="151">
        <v>33.66999816894531</v>
      </c>
      <c r="AB3" s="152" t="s">
        <v>186</v>
      </c>
      <c r="AC3" s="2">
        <v>1</v>
      </c>
      <c r="AD3" s="151">
        <v>22.329999923706055</v>
      </c>
      <c r="AE3" s="254" t="s">
        <v>342</v>
      </c>
      <c r="AF3" s="1"/>
    </row>
    <row r="4" spans="1:32" ht="11.25" customHeight="1">
      <c r="A4" s="216">
        <v>2</v>
      </c>
      <c r="B4" s="208">
        <v>22.34000015258789</v>
      </c>
      <c r="C4" s="208">
        <v>21.6299991607666</v>
      </c>
      <c r="D4" s="208">
        <v>21.469999313354492</v>
      </c>
      <c r="E4" s="208">
        <v>21.65999984741211</v>
      </c>
      <c r="F4" s="208">
        <v>21.56999969482422</v>
      </c>
      <c r="G4" s="208">
        <v>22.229999542236328</v>
      </c>
      <c r="H4" s="208">
        <v>24.440000534057617</v>
      </c>
      <c r="I4" s="208">
        <v>26.1200008392334</v>
      </c>
      <c r="J4" s="208">
        <v>28.09000015258789</v>
      </c>
      <c r="K4" s="208">
        <v>28.399999618530273</v>
      </c>
      <c r="L4" s="208">
        <v>29.1299991607666</v>
      </c>
      <c r="M4" s="208">
        <v>29.219999313354492</v>
      </c>
      <c r="N4" s="208">
        <v>29.84000015258789</v>
      </c>
      <c r="O4" s="208">
        <v>27.3799991607666</v>
      </c>
      <c r="P4" s="208">
        <v>26.530000686645508</v>
      </c>
      <c r="Q4" s="208">
        <v>25.829999923706055</v>
      </c>
      <c r="R4" s="208">
        <v>25.600000381469727</v>
      </c>
      <c r="S4" s="209">
        <v>24.700000762939453</v>
      </c>
      <c r="T4" s="208">
        <v>23.670000076293945</v>
      </c>
      <c r="U4" s="208">
        <v>23.190000534057617</v>
      </c>
      <c r="V4" s="208">
        <v>23.1200008392334</v>
      </c>
      <c r="W4" s="208">
        <v>23.06999969482422</v>
      </c>
      <c r="X4" s="208">
        <v>23.06999969482422</v>
      </c>
      <c r="Y4" s="208">
        <v>22.1200008392334</v>
      </c>
      <c r="Z4" s="215">
        <f t="shared" si="0"/>
        <v>24.767500003178913</v>
      </c>
      <c r="AA4" s="151">
        <v>30.739999771118164</v>
      </c>
      <c r="AB4" s="152" t="s">
        <v>29</v>
      </c>
      <c r="AC4" s="2">
        <v>2</v>
      </c>
      <c r="AD4" s="151">
        <v>21.360000610351562</v>
      </c>
      <c r="AE4" s="254" t="s">
        <v>343</v>
      </c>
      <c r="AF4" s="1"/>
    </row>
    <row r="5" spans="1:32" ht="11.25" customHeight="1">
      <c r="A5" s="216">
        <v>3</v>
      </c>
      <c r="B5" s="208">
        <v>21.559999465942383</v>
      </c>
      <c r="C5" s="208">
        <v>21.700000762939453</v>
      </c>
      <c r="D5" s="208">
        <v>21.559999465942383</v>
      </c>
      <c r="E5" s="208">
        <v>21.209999084472656</v>
      </c>
      <c r="F5" s="208">
        <v>21.229999542236328</v>
      </c>
      <c r="G5" s="208">
        <v>21.799999237060547</v>
      </c>
      <c r="H5" s="208">
        <v>22.889999389648438</v>
      </c>
      <c r="I5" s="208">
        <v>24.030000686645508</v>
      </c>
      <c r="J5" s="208">
        <v>26.25</v>
      </c>
      <c r="K5" s="208">
        <v>26.8700008392334</v>
      </c>
      <c r="L5" s="208">
        <v>26.469999313354492</v>
      </c>
      <c r="M5" s="208">
        <v>27.18000030517578</v>
      </c>
      <c r="N5" s="208">
        <v>26.09000015258789</v>
      </c>
      <c r="O5" s="208">
        <v>23.489999771118164</v>
      </c>
      <c r="P5" s="208">
        <v>23.34000015258789</v>
      </c>
      <c r="Q5" s="208">
        <v>24.290000915527344</v>
      </c>
      <c r="R5" s="208">
        <v>23.760000228881836</v>
      </c>
      <c r="S5" s="208">
        <v>23.139999389648438</v>
      </c>
      <c r="T5" s="208">
        <v>22.3799991607666</v>
      </c>
      <c r="U5" s="208">
        <v>22.34000015258789</v>
      </c>
      <c r="V5" s="208">
        <v>22.440000534057617</v>
      </c>
      <c r="W5" s="208">
        <v>22.209999084472656</v>
      </c>
      <c r="X5" s="208">
        <v>21.940000534057617</v>
      </c>
      <c r="Y5" s="208">
        <v>21.3799991607666</v>
      </c>
      <c r="Z5" s="215">
        <f t="shared" si="0"/>
        <v>23.31458322207133</v>
      </c>
      <c r="AA5" s="151">
        <v>28.239999771118164</v>
      </c>
      <c r="AB5" s="152" t="s">
        <v>344</v>
      </c>
      <c r="AC5" s="2">
        <v>3</v>
      </c>
      <c r="AD5" s="151">
        <v>21.040000915527344</v>
      </c>
      <c r="AE5" s="254" t="s">
        <v>192</v>
      </c>
      <c r="AF5" s="1"/>
    </row>
    <row r="6" spans="1:32" ht="11.25" customHeight="1">
      <c r="A6" s="216">
        <v>4</v>
      </c>
      <c r="B6" s="208">
        <v>20.969999313354492</v>
      </c>
      <c r="C6" s="208">
        <v>20.690000534057617</v>
      </c>
      <c r="D6" s="208">
        <v>20.489999771118164</v>
      </c>
      <c r="E6" s="208">
        <v>21.15999984741211</v>
      </c>
      <c r="F6" s="208">
        <v>20.610000610351562</v>
      </c>
      <c r="G6" s="208">
        <v>21.93000030517578</v>
      </c>
      <c r="H6" s="208">
        <v>22.639999389648438</v>
      </c>
      <c r="I6" s="208">
        <v>24.739999771118164</v>
      </c>
      <c r="J6" s="208">
        <v>25.610000610351562</v>
      </c>
      <c r="K6" s="208">
        <v>28.969999313354492</v>
      </c>
      <c r="L6" s="208">
        <v>31.06999969482422</v>
      </c>
      <c r="M6" s="208">
        <v>27.59000015258789</v>
      </c>
      <c r="N6" s="208">
        <v>27.860000610351562</v>
      </c>
      <c r="O6" s="208">
        <v>26.530000686645508</v>
      </c>
      <c r="P6" s="208">
        <v>25.690000534057617</v>
      </c>
      <c r="Q6" s="208">
        <v>24.34000015258789</v>
      </c>
      <c r="R6" s="208">
        <v>23.860000610351562</v>
      </c>
      <c r="S6" s="208">
        <v>22.770000457763672</v>
      </c>
      <c r="T6" s="208">
        <v>22.579999923706055</v>
      </c>
      <c r="U6" s="208">
        <v>22.579999923706055</v>
      </c>
      <c r="V6" s="208">
        <v>22.81999969482422</v>
      </c>
      <c r="W6" s="208">
        <v>22.40999984741211</v>
      </c>
      <c r="X6" s="208">
        <v>22.56999969482422</v>
      </c>
      <c r="Y6" s="208">
        <v>22.450000762939453</v>
      </c>
      <c r="Z6" s="215">
        <f t="shared" si="0"/>
        <v>23.87208342552185</v>
      </c>
      <c r="AA6" s="151">
        <v>31.489999771118164</v>
      </c>
      <c r="AB6" s="152" t="s">
        <v>345</v>
      </c>
      <c r="AC6" s="2">
        <v>4</v>
      </c>
      <c r="AD6" s="151">
        <v>20.43000030517578</v>
      </c>
      <c r="AE6" s="254" t="s">
        <v>346</v>
      </c>
      <c r="AF6" s="1"/>
    </row>
    <row r="7" spans="1:32" ht="11.25" customHeight="1">
      <c r="A7" s="216">
        <v>5</v>
      </c>
      <c r="B7" s="208">
        <v>22.610000610351562</v>
      </c>
      <c r="C7" s="208">
        <v>22.489999771118164</v>
      </c>
      <c r="D7" s="208">
        <v>22.559999465942383</v>
      </c>
      <c r="E7" s="208">
        <v>22.84000015258789</v>
      </c>
      <c r="F7" s="208">
        <v>22.8700008392334</v>
      </c>
      <c r="G7" s="208">
        <v>23.59000015258789</v>
      </c>
      <c r="H7" s="208">
        <v>25.06999969482422</v>
      </c>
      <c r="I7" s="208">
        <v>26.670000076293945</v>
      </c>
      <c r="J7" s="208">
        <v>27.920000076293945</v>
      </c>
      <c r="K7" s="208">
        <v>29.670000076293945</v>
      </c>
      <c r="L7" s="208">
        <v>29.290000915527344</v>
      </c>
      <c r="M7" s="208">
        <v>30.079999923706055</v>
      </c>
      <c r="N7" s="208">
        <v>29.920000076293945</v>
      </c>
      <c r="O7" s="208">
        <v>30.100000381469727</v>
      </c>
      <c r="P7" s="208">
        <v>30.459999084472656</v>
      </c>
      <c r="Q7" s="208">
        <v>29.290000915527344</v>
      </c>
      <c r="R7" s="208">
        <v>26.549999237060547</v>
      </c>
      <c r="S7" s="208">
        <v>25.1299991607666</v>
      </c>
      <c r="T7" s="208">
        <v>23.559999465942383</v>
      </c>
      <c r="U7" s="208">
        <v>23.139999389648438</v>
      </c>
      <c r="V7" s="208">
        <v>22.40999984741211</v>
      </c>
      <c r="W7" s="208">
        <v>22.059999465942383</v>
      </c>
      <c r="X7" s="208">
        <v>22.170000076293945</v>
      </c>
      <c r="Y7" s="208">
        <v>22.459999084472656</v>
      </c>
      <c r="Z7" s="215">
        <f t="shared" si="0"/>
        <v>25.53791658083598</v>
      </c>
      <c r="AA7" s="151">
        <v>30.850000381469727</v>
      </c>
      <c r="AB7" s="152" t="s">
        <v>347</v>
      </c>
      <c r="AC7" s="2">
        <v>5</v>
      </c>
      <c r="AD7" s="151">
        <v>21.940000534057617</v>
      </c>
      <c r="AE7" s="254" t="s">
        <v>348</v>
      </c>
      <c r="AF7" s="1"/>
    </row>
    <row r="8" spans="1:32" ht="11.25" customHeight="1">
      <c r="A8" s="216">
        <v>6</v>
      </c>
      <c r="B8" s="208">
        <v>22.950000762939453</v>
      </c>
      <c r="C8" s="208">
        <v>23.920000076293945</v>
      </c>
      <c r="D8" s="208">
        <v>23.770000457763672</v>
      </c>
      <c r="E8" s="208">
        <v>23.34000015258789</v>
      </c>
      <c r="F8" s="208">
        <v>23.6299991607666</v>
      </c>
      <c r="G8" s="208">
        <v>23.84000015258789</v>
      </c>
      <c r="H8" s="208">
        <v>25.540000915527344</v>
      </c>
      <c r="I8" s="208">
        <v>28.440000534057617</v>
      </c>
      <c r="J8" s="208">
        <v>30.959999084472656</v>
      </c>
      <c r="K8" s="208">
        <v>30.43000030517578</v>
      </c>
      <c r="L8" s="208">
        <v>30.979999542236328</v>
      </c>
      <c r="M8" s="208">
        <v>30.969999313354492</v>
      </c>
      <c r="N8" s="208">
        <v>31.479999542236328</v>
      </c>
      <c r="O8" s="208">
        <v>31.5</v>
      </c>
      <c r="P8" s="208">
        <v>31.18000030517578</v>
      </c>
      <c r="Q8" s="208">
        <v>28.1299991607666</v>
      </c>
      <c r="R8" s="208">
        <v>27.34000015258789</v>
      </c>
      <c r="S8" s="208">
        <v>25.43000030517578</v>
      </c>
      <c r="T8" s="208">
        <v>23.780000686645508</v>
      </c>
      <c r="U8" s="208">
        <v>23.010000228881836</v>
      </c>
      <c r="V8" s="208">
        <v>23.40999984741211</v>
      </c>
      <c r="W8" s="208">
        <v>23.670000076293945</v>
      </c>
      <c r="X8" s="208">
        <v>23.8799991607666</v>
      </c>
      <c r="Y8" s="208">
        <v>23.309999465942383</v>
      </c>
      <c r="Z8" s="215">
        <f t="shared" si="0"/>
        <v>26.453749974568684</v>
      </c>
      <c r="AA8" s="151">
        <v>32.16999816894531</v>
      </c>
      <c r="AB8" s="152" t="s">
        <v>213</v>
      </c>
      <c r="AC8" s="2">
        <v>6</v>
      </c>
      <c r="AD8" s="151">
        <v>22.420000076293945</v>
      </c>
      <c r="AE8" s="254" t="s">
        <v>163</v>
      </c>
      <c r="AF8" s="1"/>
    </row>
    <row r="9" spans="1:32" ht="11.25" customHeight="1">
      <c r="A9" s="216">
        <v>7</v>
      </c>
      <c r="B9" s="208">
        <v>22.760000228881836</v>
      </c>
      <c r="C9" s="208">
        <v>22.479999542236328</v>
      </c>
      <c r="D9" s="208">
        <v>22.290000915527344</v>
      </c>
      <c r="E9" s="208">
        <v>21.899999618530273</v>
      </c>
      <c r="F9" s="208">
        <v>21.75</v>
      </c>
      <c r="G9" s="208">
        <v>22.540000915527344</v>
      </c>
      <c r="H9" s="208">
        <v>24.530000686645508</v>
      </c>
      <c r="I9" s="208">
        <v>28.170000076293945</v>
      </c>
      <c r="J9" s="208">
        <v>30</v>
      </c>
      <c r="K9" s="208">
        <v>31.84000015258789</v>
      </c>
      <c r="L9" s="208">
        <v>31.6299991607666</v>
      </c>
      <c r="M9" s="208">
        <v>31.8799991607666</v>
      </c>
      <c r="N9" s="208">
        <v>31.3700008392334</v>
      </c>
      <c r="O9" s="208">
        <v>31.1200008392334</v>
      </c>
      <c r="P9" s="208">
        <v>31.8700008392334</v>
      </c>
      <c r="Q9" s="208">
        <v>29.479999542236328</v>
      </c>
      <c r="R9" s="208">
        <v>27.270000457763672</v>
      </c>
      <c r="S9" s="208">
        <v>26.110000610351562</v>
      </c>
      <c r="T9" s="208">
        <v>25.030000686645508</v>
      </c>
      <c r="U9" s="208">
        <v>24.489999771118164</v>
      </c>
      <c r="V9" s="208">
        <v>23.8799991607666</v>
      </c>
      <c r="W9" s="208">
        <v>23.270000457763672</v>
      </c>
      <c r="X9" s="208">
        <v>23.610000610351562</v>
      </c>
      <c r="Y9" s="208">
        <v>22.899999618530273</v>
      </c>
      <c r="Z9" s="215">
        <f t="shared" si="0"/>
        <v>26.3404168287913</v>
      </c>
      <c r="AA9" s="151">
        <v>32.88999938964844</v>
      </c>
      <c r="AB9" s="152" t="s">
        <v>157</v>
      </c>
      <c r="AC9" s="2">
        <v>7</v>
      </c>
      <c r="AD9" s="151">
        <v>21.68000030517578</v>
      </c>
      <c r="AE9" s="254" t="s">
        <v>28</v>
      </c>
      <c r="AF9" s="1"/>
    </row>
    <row r="10" spans="1:32" ht="11.25" customHeight="1">
      <c r="A10" s="216">
        <v>8</v>
      </c>
      <c r="B10" s="208" t="s">
        <v>349</v>
      </c>
      <c r="C10" s="208" t="s">
        <v>349</v>
      </c>
      <c r="D10" s="208" t="s">
        <v>349</v>
      </c>
      <c r="E10" s="208" t="s">
        <v>349</v>
      </c>
      <c r="F10" s="208" t="s">
        <v>349</v>
      </c>
      <c r="G10" s="208" t="s">
        <v>349</v>
      </c>
      <c r="H10" s="208" t="s">
        <v>349</v>
      </c>
      <c r="I10" s="208" t="s">
        <v>349</v>
      </c>
      <c r="J10" s="208" t="s">
        <v>349</v>
      </c>
      <c r="K10" s="208" t="s">
        <v>349</v>
      </c>
      <c r="L10" s="208" t="s">
        <v>349</v>
      </c>
      <c r="M10" s="208" t="s">
        <v>349</v>
      </c>
      <c r="N10" s="208" t="s">
        <v>349</v>
      </c>
      <c r="O10" s="208" t="s">
        <v>349</v>
      </c>
      <c r="P10" s="208" t="s">
        <v>349</v>
      </c>
      <c r="Q10" s="208" t="s">
        <v>349</v>
      </c>
      <c r="R10" s="208" t="s">
        <v>349</v>
      </c>
      <c r="S10" s="208" t="s">
        <v>349</v>
      </c>
      <c r="T10" s="208" t="s">
        <v>349</v>
      </c>
      <c r="U10" s="208" t="s">
        <v>349</v>
      </c>
      <c r="V10" s="208" t="s">
        <v>349</v>
      </c>
      <c r="W10" s="208" t="s">
        <v>349</v>
      </c>
      <c r="X10" s="208" t="s">
        <v>349</v>
      </c>
      <c r="Y10" s="208" t="s">
        <v>349</v>
      </c>
      <c r="Z10" s="215" t="s">
        <v>349</v>
      </c>
      <c r="AA10" s="151" t="s">
        <v>349</v>
      </c>
      <c r="AB10" s="152"/>
      <c r="AC10" s="2">
        <v>8</v>
      </c>
      <c r="AD10" s="151" t="s">
        <v>349</v>
      </c>
      <c r="AE10" s="254"/>
      <c r="AF10" s="1"/>
    </row>
    <row r="11" spans="1:32" ht="11.25" customHeight="1">
      <c r="A11" s="216">
        <v>9</v>
      </c>
      <c r="B11" s="208" t="s">
        <v>349</v>
      </c>
      <c r="C11" s="208" t="s">
        <v>349</v>
      </c>
      <c r="D11" s="208" t="s">
        <v>349</v>
      </c>
      <c r="E11" s="208" t="s">
        <v>349</v>
      </c>
      <c r="F11" s="208" t="s">
        <v>349</v>
      </c>
      <c r="G11" s="208" t="s">
        <v>349</v>
      </c>
      <c r="H11" s="208" t="s">
        <v>349</v>
      </c>
      <c r="I11" s="208" t="s">
        <v>349</v>
      </c>
      <c r="J11" s="208" t="s">
        <v>349</v>
      </c>
      <c r="K11" s="208" t="s">
        <v>349</v>
      </c>
      <c r="L11" s="208" t="s">
        <v>349</v>
      </c>
      <c r="M11" s="208" t="s">
        <v>349</v>
      </c>
      <c r="N11" s="208" t="s">
        <v>349</v>
      </c>
      <c r="O11" s="208" t="s">
        <v>349</v>
      </c>
      <c r="P11" s="208" t="s">
        <v>349</v>
      </c>
      <c r="Q11" s="208" t="s">
        <v>349</v>
      </c>
      <c r="R11" s="208" t="s">
        <v>349</v>
      </c>
      <c r="S11" s="208" t="s">
        <v>349</v>
      </c>
      <c r="T11" s="208" t="s">
        <v>349</v>
      </c>
      <c r="U11" s="208" t="s">
        <v>349</v>
      </c>
      <c r="V11" s="208" t="s">
        <v>349</v>
      </c>
      <c r="W11" s="208" t="s">
        <v>349</v>
      </c>
      <c r="X11" s="208" t="s">
        <v>349</v>
      </c>
      <c r="Y11" s="208" t="s">
        <v>349</v>
      </c>
      <c r="Z11" s="215" t="s">
        <v>349</v>
      </c>
      <c r="AA11" s="151" t="s">
        <v>349</v>
      </c>
      <c r="AB11" s="152"/>
      <c r="AC11" s="2">
        <v>9</v>
      </c>
      <c r="AD11" s="151" t="s">
        <v>349</v>
      </c>
      <c r="AE11" s="254"/>
      <c r="AF11" s="1"/>
    </row>
    <row r="12" spans="1:32" ht="11.25" customHeight="1">
      <c r="A12" s="224">
        <v>10</v>
      </c>
      <c r="B12" s="210" t="s">
        <v>349</v>
      </c>
      <c r="C12" s="210" t="s">
        <v>349</v>
      </c>
      <c r="D12" s="210" t="s">
        <v>349</v>
      </c>
      <c r="E12" s="210" t="s">
        <v>349</v>
      </c>
      <c r="F12" s="210" t="s">
        <v>349</v>
      </c>
      <c r="G12" s="210" t="s">
        <v>349</v>
      </c>
      <c r="H12" s="210" t="s">
        <v>349</v>
      </c>
      <c r="I12" s="210" t="s">
        <v>349</v>
      </c>
      <c r="J12" s="210" t="s">
        <v>349</v>
      </c>
      <c r="K12" s="210" t="s">
        <v>349</v>
      </c>
      <c r="L12" s="210" t="s">
        <v>349</v>
      </c>
      <c r="M12" s="210" t="s">
        <v>349</v>
      </c>
      <c r="N12" s="210" t="s">
        <v>349</v>
      </c>
      <c r="O12" s="210" t="s">
        <v>349</v>
      </c>
      <c r="P12" s="210" t="s">
        <v>349</v>
      </c>
      <c r="Q12" s="210" t="s">
        <v>349</v>
      </c>
      <c r="R12" s="210" t="s">
        <v>349</v>
      </c>
      <c r="S12" s="210" t="s">
        <v>349</v>
      </c>
      <c r="T12" s="210" t="s">
        <v>349</v>
      </c>
      <c r="U12" s="210" t="s">
        <v>349</v>
      </c>
      <c r="V12" s="210" t="s">
        <v>349</v>
      </c>
      <c r="W12" s="210" t="s">
        <v>349</v>
      </c>
      <c r="X12" s="210" t="s">
        <v>349</v>
      </c>
      <c r="Y12" s="210" t="s">
        <v>349</v>
      </c>
      <c r="Z12" s="225" t="s">
        <v>349</v>
      </c>
      <c r="AA12" s="157" t="s">
        <v>349</v>
      </c>
      <c r="AB12" s="211"/>
      <c r="AC12" s="212">
        <v>10</v>
      </c>
      <c r="AD12" s="157" t="s">
        <v>349</v>
      </c>
      <c r="AE12" s="255"/>
      <c r="AF12" s="1"/>
    </row>
    <row r="13" spans="1:32" ht="11.25" customHeight="1">
      <c r="A13" s="216">
        <v>11</v>
      </c>
      <c r="B13" s="208" t="s">
        <v>349</v>
      </c>
      <c r="C13" s="208" t="s">
        <v>349</v>
      </c>
      <c r="D13" s="208" t="s">
        <v>349</v>
      </c>
      <c r="E13" s="208" t="s">
        <v>349</v>
      </c>
      <c r="F13" s="208" t="s">
        <v>349</v>
      </c>
      <c r="G13" s="208" t="s">
        <v>349</v>
      </c>
      <c r="H13" s="208" t="s">
        <v>349</v>
      </c>
      <c r="I13" s="208" t="s">
        <v>349</v>
      </c>
      <c r="J13" s="208" t="s">
        <v>349</v>
      </c>
      <c r="K13" s="208" t="s">
        <v>349</v>
      </c>
      <c r="L13" s="208" t="s">
        <v>349</v>
      </c>
      <c r="M13" s="208" t="s">
        <v>349</v>
      </c>
      <c r="N13" s="208" t="s">
        <v>349</v>
      </c>
      <c r="O13" s="208" t="s">
        <v>349</v>
      </c>
      <c r="P13" s="208" t="s">
        <v>349</v>
      </c>
      <c r="Q13" s="208" t="s">
        <v>349</v>
      </c>
      <c r="R13" s="208" t="s">
        <v>349</v>
      </c>
      <c r="S13" s="208" t="s">
        <v>349</v>
      </c>
      <c r="T13" s="208" t="s">
        <v>349</v>
      </c>
      <c r="U13" s="208" t="s">
        <v>349</v>
      </c>
      <c r="V13" s="208" t="s">
        <v>349</v>
      </c>
      <c r="W13" s="208" t="s">
        <v>349</v>
      </c>
      <c r="X13" s="208" t="s">
        <v>349</v>
      </c>
      <c r="Y13" s="208" t="s">
        <v>349</v>
      </c>
      <c r="Z13" s="215" t="s">
        <v>349</v>
      </c>
      <c r="AA13" s="151" t="s">
        <v>349</v>
      </c>
      <c r="AB13" s="152"/>
      <c r="AC13" s="2">
        <v>11</v>
      </c>
      <c r="AD13" s="151" t="s">
        <v>349</v>
      </c>
      <c r="AE13" s="254"/>
      <c r="AF13" s="1"/>
    </row>
    <row r="14" spans="1:32" ht="11.25" customHeight="1">
      <c r="A14" s="216">
        <v>12</v>
      </c>
      <c r="B14" s="208" t="s">
        <v>349</v>
      </c>
      <c r="C14" s="208" t="s">
        <v>349</v>
      </c>
      <c r="D14" s="208" t="s">
        <v>349</v>
      </c>
      <c r="E14" s="208" t="s">
        <v>349</v>
      </c>
      <c r="F14" s="208" t="s">
        <v>349</v>
      </c>
      <c r="G14" s="208" t="s">
        <v>349</v>
      </c>
      <c r="H14" s="208" t="s">
        <v>349</v>
      </c>
      <c r="I14" s="208" t="s">
        <v>349</v>
      </c>
      <c r="J14" s="208" t="s">
        <v>349</v>
      </c>
      <c r="K14" s="208" t="s">
        <v>349</v>
      </c>
      <c r="L14" s="208" t="s">
        <v>349</v>
      </c>
      <c r="M14" s="208" t="s">
        <v>349</v>
      </c>
      <c r="N14" s="208" t="s">
        <v>349</v>
      </c>
      <c r="O14" s="208" t="s">
        <v>349</v>
      </c>
      <c r="P14" s="208" t="s">
        <v>349</v>
      </c>
      <c r="Q14" s="208" t="s">
        <v>349</v>
      </c>
      <c r="R14" s="208" t="s">
        <v>349</v>
      </c>
      <c r="S14" s="208" t="s">
        <v>349</v>
      </c>
      <c r="T14" s="208" t="s">
        <v>349</v>
      </c>
      <c r="U14" s="208" t="s">
        <v>349</v>
      </c>
      <c r="V14" s="208" t="s">
        <v>349</v>
      </c>
      <c r="W14" s="208" t="s">
        <v>349</v>
      </c>
      <c r="X14" s="208" t="s">
        <v>349</v>
      </c>
      <c r="Y14" s="208" t="s">
        <v>349</v>
      </c>
      <c r="Z14" s="215" t="s">
        <v>349</v>
      </c>
      <c r="AA14" s="151" t="s">
        <v>349</v>
      </c>
      <c r="AB14" s="152"/>
      <c r="AC14" s="2">
        <v>12</v>
      </c>
      <c r="AD14" s="151" t="s">
        <v>349</v>
      </c>
      <c r="AE14" s="254"/>
      <c r="AF14" s="1"/>
    </row>
    <row r="15" spans="1:32" ht="11.25" customHeight="1">
      <c r="A15" s="216">
        <v>13</v>
      </c>
      <c r="B15" s="208" t="s">
        <v>349</v>
      </c>
      <c r="C15" s="208" t="s">
        <v>349</v>
      </c>
      <c r="D15" s="208" t="s">
        <v>349</v>
      </c>
      <c r="E15" s="208" t="s">
        <v>349</v>
      </c>
      <c r="F15" s="208" t="s">
        <v>349</v>
      </c>
      <c r="G15" s="208" t="s">
        <v>349</v>
      </c>
      <c r="H15" s="208" t="s">
        <v>349</v>
      </c>
      <c r="I15" s="208" t="s">
        <v>349</v>
      </c>
      <c r="J15" s="208" t="s">
        <v>349</v>
      </c>
      <c r="K15" s="208" t="s">
        <v>349</v>
      </c>
      <c r="L15" s="208" t="s">
        <v>349</v>
      </c>
      <c r="M15" s="208" t="s">
        <v>349</v>
      </c>
      <c r="N15" s="208" t="s">
        <v>349</v>
      </c>
      <c r="O15" s="208" t="s">
        <v>349</v>
      </c>
      <c r="P15" s="208" t="s">
        <v>349</v>
      </c>
      <c r="Q15" s="208" t="s">
        <v>349</v>
      </c>
      <c r="R15" s="208" t="s">
        <v>349</v>
      </c>
      <c r="S15" s="208" t="s">
        <v>349</v>
      </c>
      <c r="T15" s="208" t="s">
        <v>349</v>
      </c>
      <c r="U15" s="208" t="s">
        <v>349</v>
      </c>
      <c r="V15" s="208" t="s">
        <v>349</v>
      </c>
      <c r="W15" s="208" t="s">
        <v>349</v>
      </c>
      <c r="X15" s="208" t="s">
        <v>349</v>
      </c>
      <c r="Y15" s="208" t="s">
        <v>349</v>
      </c>
      <c r="Z15" s="215" t="s">
        <v>349</v>
      </c>
      <c r="AA15" s="151" t="s">
        <v>349</v>
      </c>
      <c r="AB15" s="152"/>
      <c r="AC15" s="2">
        <v>13</v>
      </c>
      <c r="AD15" s="151" t="s">
        <v>349</v>
      </c>
      <c r="AE15" s="254"/>
      <c r="AF15" s="1"/>
    </row>
    <row r="16" spans="1:32" ht="11.25" customHeight="1">
      <c r="A16" s="216">
        <v>14</v>
      </c>
      <c r="B16" s="208" t="s">
        <v>349</v>
      </c>
      <c r="C16" s="208" t="s">
        <v>349</v>
      </c>
      <c r="D16" s="208" t="s">
        <v>349</v>
      </c>
      <c r="E16" s="208" t="s">
        <v>349</v>
      </c>
      <c r="F16" s="208" t="s">
        <v>349</v>
      </c>
      <c r="G16" s="208" t="s">
        <v>349</v>
      </c>
      <c r="H16" s="208" t="s">
        <v>349</v>
      </c>
      <c r="I16" s="208" t="s">
        <v>349</v>
      </c>
      <c r="J16" s="208" t="s">
        <v>349</v>
      </c>
      <c r="K16" s="208" t="s">
        <v>349</v>
      </c>
      <c r="L16" s="208" t="s">
        <v>349</v>
      </c>
      <c r="M16" s="208" t="s">
        <v>349</v>
      </c>
      <c r="N16" s="208" t="s">
        <v>349</v>
      </c>
      <c r="O16" s="208" t="s">
        <v>349</v>
      </c>
      <c r="P16" s="208" t="s">
        <v>349</v>
      </c>
      <c r="Q16" s="208" t="s">
        <v>349</v>
      </c>
      <c r="R16" s="208" t="s">
        <v>349</v>
      </c>
      <c r="S16" s="208" t="s">
        <v>349</v>
      </c>
      <c r="T16" s="208" t="s">
        <v>349</v>
      </c>
      <c r="U16" s="208" t="s">
        <v>349</v>
      </c>
      <c r="V16" s="208" t="s">
        <v>349</v>
      </c>
      <c r="W16" s="208" t="s">
        <v>349</v>
      </c>
      <c r="X16" s="208" t="s">
        <v>349</v>
      </c>
      <c r="Y16" s="208" t="s">
        <v>349</v>
      </c>
      <c r="Z16" s="215" t="s">
        <v>349</v>
      </c>
      <c r="AA16" s="151" t="s">
        <v>349</v>
      </c>
      <c r="AB16" s="152"/>
      <c r="AC16" s="2">
        <v>14</v>
      </c>
      <c r="AD16" s="151" t="s">
        <v>349</v>
      </c>
      <c r="AE16" s="254"/>
      <c r="AF16" s="1"/>
    </row>
    <row r="17" spans="1:32" ht="11.25" customHeight="1">
      <c r="A17" s="216">
        <v>15</v>
      </c>
      <c r="B17" s="208" t="s">
        <v>349</v>
      </c>
      <c r="C17" s="208" t="s">
        <v>349</v>
      </c>
      <c r="D17" s="208" t="s">
        <v>349</v>
      </c>
      <c r="E17" s="208" t="s">
        <v>349</v>
      </c>
      <c r="F17" s="208" t="s">
        <v>349</v>
      </c>
      <c r="G17" s="208" t="s">
        <v>349</v>
      </c>
      <c r="H17" s="208" t="s">
        <v>349</v>
      </c>
      <c r="I17" s="208" t="s">
        <v>349</v>
      </c>
      <c r="J17" s="208" t="s">
        <v>349</v>
      </c>
      <c r="K17" s="208" t="s">
        <v>349</v>
      </c>
      <c r="L17" s="208" t="s">
        <v>349</v>
      </c>
      <c r="M17" s="208" t="s">
        <v>349</v>
      </c>
      <c r="N17" s="208" t="s">
        <v>349</v>
      </c>
      <c r="O17" s="208" t="s">
        <v>349</v>
      </c>
      <c r="P17" s="208" t="s">
        <v>349</v>
      </c>
      <c r="Q17" s="208" t="s">
        <v>349</v>
      </c>
      <c r="R17" s="208" t="s">
        <v>349</v>
      </c>
      <c r="S17" s="208" t="s">
        <v>349</v>
      </c>
      <c r="T17" s="208" t="s">
        <v>349</v>
      </c>
      <c r="U17" s="208" t="s">
        <v>349</v>
      </c>
      <c r="V17" s="208" t="s">
        <v>349</v>
      </c>
      <c r="W17" s="208" t="s">
        <v>349</v>
      </c>
      <c r="X17" s="208" t="s">
        <v>349</v>
      </c>
      <c r="Y17" s="208" t="s">
        <v>349</v>
      </c>
      <c r="Z17" s="215" t="s">
        <v>349</v>
      </c>
      <c r="AA17" s="151" t="s">
        <v>349</v>
      </c>
      <c r="AB17" s="152"/>
      <c r="AC17" s="2">
        <v>15</v>
      </c>
      <c r="AD17" s="151" t="s">
        <v>349</v>
      </c>
      <c r="AE17" s="254"/>
      <c r="AF17" s="1"/>
    </row>
    <row r="18" spans="1:32" ht="11.25" customHeight="1">
      <c r="A18" s="216">
        <v>16</v>
      </c>
      <c r="B18" s="208" t="s">
        <v>349</v>
      </c>
      <c r="C18" s="208" t="s">
        <v>349</v>
      </c>
      <c r="D18" s="208" t="s">
        <v>349</v>
      </c>
      <c r="E18" s="208" t="s">
        <v>349</v>
      </c>
      <c r="F18" s="208" t="s">
        <v>349</v>
      </c>
      <c r="G18" s="208" t="s">
        <v>349</v>
      </c>
      <c r="H18" s="208" t="s">
        <v>349</v>
      </c>
      <c r="I18" s="208" t="s">
        <v>349</v>
      </c>
      <c r="J18" s="208" t="s">
        <v>349</v>
      </c>
      <c r="K18" s="208" t="s">
        <v>349</v>
      </c>
      <c r="L18" s="208" t="s">
        <v>349</v>
      </c>
      <c r="M18" s="208" t="s">
        <v>349</v>
      </c>
      <c r="N18" s="208" t="s">
        <v>349</v>
      </c>
      <c r="O18" s="208" t="s">
        <v>349</v>
      </c>
      <c r="P18" s="208" t="s">
        <v>349</v>
      </c>
      <c r="Q18" s="208" t="s">
        <v>349</v>
      </c>
      <c r="R18" s="208" t="s">
        <v>349</v>
      </c>
      <c r="S18" s="208" t="s">
        <v>349</v>
      </c>
      <c r="T18" s="208" t="s">
        <v>349</v>
      </c>
      <c r="U18" s="208" t="s">
        <v>349</v>
      </c>
      <c r="V18" s="208" t="s">
        <v>349</v>
      </c>
      <c r="W18" s="208" t="s">
        <v>349</v>
      </c>
      <c r="X18" s="208" t="s">
        <v>349</v>
      </c>
      <c r="Y18" s="208" t="s">
        <v>349</v>
      </c>
      <c r="Z18" s="215" t="s">
        <v>349</v>
      </c>
      <c r="AA18" s="151" t="s">
        <v>349</v>
      </c>
      <c r="AB18" s="152"/>
      <c r="AC18" s="2">
        <v>16</v>
      </c>
      <c r="AD18" s="151" t="s">
        <v>349</v>
      </c>
      <c r="AE18" s="254"/>
      <c r="AF18" s="1"/>
    </row>
    <row r="19" spans="1:32" ht="11.25" customHeight="1">
      <c r="A19" s="216">
        <v>17</v>
      </c>
      <c r="B19" s="208" t="s">
        <v>349</v>
      </c>
      <c r="C19" s="208" t="s">
        <v>349</v>
      </c>
      <c r="D19" s="208" t="s">
        <v>349</v>
      </c>
      <c r="E19" s="208" t="s">
        <v>349</v>
      </c>
      <c r="F19" s="208" t="s">
        <v>349</v>
      </c>
      <c r="G19" s="208" t="s">
        <v>349</v>
      </c>
      <c r="H19" s="208" t="s">
        <v>349</v>
      </c>
      <c r="I19" s="208" t="s">
        <v>349</v>
      </c>
      <c r="J19" s="208" t="s">
        <v>349</v>
      </c>
      <c r="K19" s="208" t="s">
        <v>349</v>
      </c>
      <c r="L19" s="208" t="s">
        <v>349</v>
      </c>
      <c r="M19" s="208" t="s">
        <v>349</v>
      </c>
      <c r="N19" s="208" t="s">
        <v>349</v>
      </c>
      <c r="O19" s="208" t="s">
        <v>349</v>
      </c>
      <c r="P19" s="208" t="s">
        <v>349</v>
      </c>
      <c r="Q19" s="208" t="s">
        <v>349</v>
      </c>
      <c r="R19" s="208" t="s">
        <v>349</v>
      </c>
      <c r="S19" s="208" t="s">
        <v>349</v>
      </c>
      <c r="T19" s="208" t="s">
        <v>349</v>
      </c>
      <c r="U19" s="208" t="s">
        <v>349</v>
      </c>
      <c r="V19" s="208" t="s">
        <v>349</v>
      </c>
      <c r="W19" s="208" t="s">
        <v>349</v>
      </c>
      <c r="X19" s="208" t="s">
        <v>349</v>
      </c>
      <c r="Y19" s="208" t="s">
        <v>349</v>
      </c>
      <c r="Z19" s="215" t="s">
        <v>349</v>
      </c>
      <c r="AA19" s="151" t="s">
        <v>349</v>
      </c>
      <c r="AB19" s="152"/>
      <c r="AC19" s="2">
        <v>17</v>
      </c>
      <c r="AD19" s="151" t="s">
        <v>349</v>
      </c>
      <c r="AE19" s="254"/>
      <c r="AF19" s="1"/>
    </row>
    <row r="20" spans="1:32" ht="11.25" customHeight="1">
      <c r="A20" s="216">
        <v>18</v>
      </c>
      <c r="B20" s="208" t="s">
        <v>349</v>
      </c>
      <c r="C20" s="208" t="s">
        <v>349</v>
      </c>
      <c r="D20" s="208" t="s">
        <v>349</v>
      </c>
      <c r="E20" s="208" t="s">
        <v>349</v>
      </c>
      <c r="F20" s="208" t="s">
        <v>349</v>
      </c>
      <c r="G20" s="208" t="s">
        <v>349</v>
      </c>
      <c r="H20" s="208" t="s">
        <v>349</v>
      </c>
      <c r="I20" s="208" t="s">
        <v>349</v>
      </c>
      <c r="J20" s="208" t="s">
        <v>349</v>
      </c>
      <c r="K20" s="208" t="s">
        <v>349</v>
      </c>
      <c r="L20" s="208" t="s">
        <v>349</v>
      </c>
      <c r="M20" s="208" t="s">
        <v>349</v>
      </c>
      <c r="N20" s="208" t="s">
        <v>349</v>
      </c>
      <c r="O20" s="208" t="s">
        <v>349</v>
      </c>
      <c r="P20" s="208" t="s">
        <v>349</v>
      </c>
      <c r="Q20" s="208" t="s">
        <v>349</v>
      </c>
      <c r="R20" s="208" t="s">
        <v>349</v>
      </c>
      <c r="S20" s="208" t="s">
        <v>349</v>
      </c>
      <c r="T20" s="208" t="s">
        <v>349</v>
      </c>
      <c r="U20" s="208" t="s">
        <v>349</v>
      </c>
      <c r="V20" s="208" t="s">
        <v>349</v>
      </c>
      <c r="W20" s="208" t="s">
        <v>349</v>
      </c>
      <c r="X20" s="208" t="s">
        <v>349</v>
      </c>
      <c r="Y20" s="208" t="s">
        <v>349</v>
      </c>
      <c r="Z20" s="215" t="s">
        <v>349</v>
      </c>
      <c r="AA20" s="151" t="s">
        <v>349</v>
      </c>
      <c r="AB20" s="152"/>
      <c r="AC20" s="2">
        <v>18</v>
      </c>
      <c r="AD20" s="151" t="s">
        <v>349</v>
      </c>
      <c r="AE20" s="254"/>
      <c r="AF20" s="1"/>
    </row>
    <row r="21" spans="1:32" ht="11.25" customHeight="1">
      <c r="A21" s="216">
        <v>19</v>
      </c>
      <c r="B21" s="208" t="s">
        <v>349</v>
      </c>
      <c r="C21" s="208" t="s">
        <v>349</v>
      </c>
      <c r="D21" s="208" t="s">
        <v>349</v>
      </c>
      <c r="E21" s="208" t="s">
        <v>349</v>
      </c>
      <c r="F21" s="208" t="s">
        <v>349</v>
      </c>
      <c r="G21" s="208" t="s">
        <v>349</v>
      </c>
      <c r="H21" s="208" t="s">
        <v>349</v>
      </c>
      <c r="I21" s="208" t="s">
        <v>349</v>
      </c>
      <c r="J21" s="208" t="s">
        <v>349</v>
      </c>
      <c r="K21" s="208" t="s">
        <v>349</v>
      </c>
      <c r="L21" s="208" t="s">
        <v>349</v>
      </c>
      <c r="M21" s="208" t="s">
        <v>349</v>
      </c>
      <c r="N21" s="208" t="s">
        <v>349</v>
      </c>
      <c r="O21" s="208" t="s">
        <v>349</v>
      </c>
      <c r="P21" s="208" t="s">
        <v>349</v>
      </c>
      <c r="Q21" s="208" t="s">
        <v>349</v>
      </c>
      <c r="R21" s="208" t="s">
        <v>349</v>
      </c>
      <c r="S21" s="208" t="s">
        <v>349</v>
      </c>
      <c r="T21" s="208" t="s">
        <v>349</v>
      </c>
      <c r="U21" s="208" t="s">
        <v>349</v>
      </c>
      <c r="V21" s="208" t="s">
        <v>349</v>
      </c>
      <c r="W21" s="208" t="s">
        <v>349</v>
      </c>
      <c r="X21" s="208" t="s">
        <v>349</v>
      </c>
      <c r="Y21" s="208" t="s">
        <v>349</v>
      </c>
      <c r="Z21" s="215" t="s">
        <v>349</v>
      </c>
      <c r="AA21" s="151" t="s">
        <v>349</v>
      </c>
      <c r="AB21" s="152"/>
      <c r="AC21" s="2">
        <v>19</v>
      </c>
      <c r="AD21" s="151" t="s">
        <v>349</v>
      </c>
      <c r="AE21" s="254"/>
      <c r="AF21" s="1"/>
    </row>
    <row r="22" spans="1:32" ht="11.25" customHeight="1">
      <c r="A22" s="224">
        <v>20</v>
      </c>
      <c r="B22" s="210" t="s">
        <v>349</v>
      </c>
      <c r="C22" s="210" t="s">
        <v>349</v>
      </c>
      <c r="D22" s="210" t="s">
        <v>349</v>
      </c>
      <c r="E22" s="210" t="s">
        <v>349</v>
      </c>
      <c r="F22" s="210" t="s">
        <v>349</v>
      </c>
      <c r="G22" s="210" t="s">
        <v>349</v>
      </c>
      <c r="H22" s="210" t="s">
        <v>349</v>
      </c>
      <c r="I22" s="210" t="s">
        <v>349</v>
      </c>
      <c r="J22" s="210" t="s">
        <v>349</v>
      </c>
      <c r="K22" s="210" t="s">
        <v>349</v>
      </c>
      <c r="L22" s="210" t="s">
        <v>349</v>
      </c>
      <c r="M22" s="210" t="s">
        <v>349</v>
      </c>
      <c r="N22" s="210" t="s">
        <v>349</v>
      </c>
      <c r="O22" s="210" t="s">
        <v>349</v>
      </c>
      <c r="P22" s="210" t="s">
        <v>349</v>
      </c>
      <c r="Q22" s="210" t="s">
        <v>349</v>
      </c>
      <c r="R22" s="210" t="s">
        <v>349</v>
      </c>
      <c r="S22" s="210" t="s">
        <v>349</v>
      </c>
      <c r="T22" s="210" t="s">
        <v>349</v>
      </c>
      <c r="U22" s="210" t="s">
        <v>349</v>
      </c>
      <c r="V22" s="210" t="s">
        <v>349</v>
      </c>
      <c r="W22" s="210" t="s">
        <v>349</v>
      </c>
      <c r="X22" s="210" t="s">
        <v>349</v>
      </c>
      <c r="Y22" s="210" t="s">
        <v>349</v>
      </c>
      <c r="Z22" s="225" t="s">
        <v>349</v>
      </c>
      <c r="AA22" s="157" t="s">
        <v>349</v>
      </c>
      <c r="AB22" s="211"/>
      <c r="AC22" s="212">
        <v>20</v>
      </c>
      <c r="AD22" s="157" t="s">
        <v>349</v>
      </c>
      <c r="AE22" s="255"/>
      <c r="AF22" s="1"/>
    </row>
    <row r="23" spans="1:32" ht="11.25" customHeight="1">
      <c r="A23" s="216">
        <v>21</v>
      </c>
      <c r="B23" s="208" t="s">
        <v>349</v>
      </c>
      <c r="C23" s="208" t="s">
        <v>349</v>
      </c>
      <c r="D23" s="208" t="s">
        <v>349</v>
      </c>
      <c r="E23" s="208" t="s">
        <v>349</v>
      </c>
      <c r="F23" s="208" t="s">
        <v>349</v>
      </c>
      <c r="G23" s="208" t="s">
        <v>349</v>
      </c>
      <c r="H23" s="208" t="s">
        <v>349</v>
      </c>
      <c r="I23" s="208" t="s">
        <v>349</v>
      </c>
      <c r="J23" s="208" t="s">
        <v>349</v>
      </c>
      <c r="K23" s="208" t="s">
        <v>349</v>
      </c>
      <c r="L23" s="208" t="s">
        <v>349</v>
      </c>
      <c r="M23" s="208" t="s">
        <v>349</v>
      </c>
      <c r="N23" s="208" t="s">
        <v>349</v>
      </c>
      <c r="O23" s="208" t="s">
        <v>349</v>
      </c>
      <c r="P23" s="208" t="s">
        <v>349</v>
      </c>
      <c r="Q23" s="208" t="s">
        <v>349</v>
      </c>
      <c r="R23" s="208" t="s">
        <v>349</v>
      </c>
      <c r="S23" s="208" t="s">
        <v>349</v>
      </c>
      <c r="T23" s="208" t="s">
        <v>349</v>
      </c>
      <c r="U23" s="208" t="s">
        <v>349</v>
      </c>
      <c r="V23" s="208" t="s">
        <v>349</v>
      </c>
      <c r="W23" s="208" t="s">
        <v>349</v>
      </c>
      <c r="X23" s="208" t="s">
        <v>349</v>
      </c>
      <c r="Y23" s="208" t="s">
        <v>349</v>
      </c>
      <c r="Z23" s="215" t="s">
        <v>349</v>
      </c>
      <c r="AA23" s="151" t="s">
        <v>349</v>
      </c>
      <c r="AB23" s="152"/>
      <c r="AC23" s="2">
        <v>21</v>
      </c>
      <c r="AD23" s="151" t="s">
        <v>349</v>
      </c>
      <c r="AE23" s="254"/>
      <c r="AF23" s="1"/>
    </row>
    <row r="24" spans="1:32" ht="11.25" customHeight="1">
      <c r="A24" s="216">
        <v>22</v>
      </c>
      <c r="B24" s="208" t="s">
        <v>349</v>
      </c>
      <c r="C24" s="208" t="s">
        <v>349</v>
      </c>
      <c r="D24" s="208" t="s">
        <v>349</v>
      </c>
      <c r="E24" s="208" t="s">
        <v>349</v>
      </c>
      <c r="F24" s="208" t="s">
        <v>349</v>
      </c>
      <c r="G24" s="208" t="s">
        <v>349</v>
      </c>
      <c r="H24" s="208" t="s">
        <v>349</v>
      </c>
      <c r="I24" s="208" t="s">
        <v>349</v>
      </c>
      <c r="J24" s="208" t="s">
        <v>349</v>
      </c>
      <c r="K24" s="208" t="s">
        <v>349</v>
      </c>
      <c r="L24" s="208" t="s">
        <v>349</v>
      </c>
      <c r="M24" s="208" t="s">
        <v>349</v>
      </c>
      <c r="N24" s="208" t="s">
        <v>349</v>
      </c>
      <c r="O24" s="208" t="s">
        <v>349</v>
      </c>
      <c r="P24" s="208" t="s">
        <v>349</v>
      </c>
      <c r="Q24" s="208" t="s">
        <v>349</v>
      </c>
      <c r="R24" s="208" t="s">
        <v>349</v>
      </c>
      <c r="S24" s="208" t="s">
        <v>349</v>
      </c>
      <c r="T24" s="208" t="s">
        <v>349</v>
      </c>
      <c r="U24" s="208" t="s">
        <v>349</v>
      </c>
      <c r="V24" s="208" t="s">
        <v>349</v>
      </c>
      <c r="W24" s="208" t="s">
        <v>349</v>
      </c>
      <c r="X24" s="208" t="s">
        <v>349</v>
      </c>
      <c r="Y24" s="208" t="s">
        <v>349</v>
      </c>
      <c r="Z24" s="215" t="s">
        <v>349</v>
      </c>
      <c r="AA24" s="151" t="s">
        <v>349</v>
      </c>
      <c r="AB24" s="152"/>
      <c r="AC24" s="2">
        <v>22</v>
      </c>
      <c r="AD24" s="151" t="s">
        <v>349</v>
      </c>
      <c r="AE24" s="254"/>
      <c r="AF24" s="1"/>
    </row>
    <row r="25" spans="1:32" ht="11.25" customHeight="1">
      <c r="A25" s="216">
        <v>23</v>
      </c>
      <c r="B25" s="208" t="s">
        <v>349</v>
      </c>
      <c r="C25" s="208" t="s">
        <v>349</v>
      </c>
      <c r="D25" s="208" t="s">
        <v>349</v>
      </c>
      <c r="E25" s="208" t="s">
        <v>349</v>
      </c>
      <c r="F25" s="208" t="s">
        <v>349</v>
      </c>
      <c r="G25" s="208" t="s">
        <v>349</v>
      </c>
      <c r="H25" s="208" t="s">
        <v>349</v>
      </c>
      <c r="I25" s="208" t="s">
        <v>349</v>
      </c>
      <c r="J25" s="208" t="s">
        <v>349</v>
      </c>
      <c r="K25" s="208" t="s">
        <v>349</v>
      </c>
      <c r="L25" s="208" t="s">
        <v>349</v>
      </c>
      <c r="M25" s="208" t="s">
        <v>349</v>
      </c>
      <c r="N25" s="208" t="s">
        <v>349</v>
      </c>
      <c r="O25" s="208" t="s">
        <v>349</v>
      </c>
      <c r="P25" s="208" t="s">
        <v>349</v>
      </c>
      <c r="Q25" s="208" t="s">
        <v>349</v>
      </c>
      <c r="R25" s="208" t="s">
        <v>349</v>
      </c>
      <c r="S25" s="208" t="s">
        <v>349</v>
      </c>
      <c r="T25" s="208" t="s">
        <v>349</v>
      </c>
      <c r="U25" s="208" t="s">
        <v>349</v>
      </c>
      <c r="V25" s="208" t="s">
        <v>349</v>
      </c>
      <c r="W25" s="208" t="s">
        <v>349</v>
      </c>
      <c r="X25" s="208" t="s">
        <v>349</v>
      </c>
      <c r="Y25" s="208" t="s">
        <v>349</v>
      </c>
      <c r="Z25" s="215" t="s">
        <v>349</v>
      </c>
      <c r="AA25" s="151" t="s">
        <v>349</v>
      </c>
      <c r="AB25" s="152"/>
      <c r="AC25" s="2">
        <v>23</v>
      </c>
      <c r="AD25" s="151" t="s">
        <v>349</v>
      </c>
      <c r="AE25" s="254"/>
      <c r="AF25" s="1"/>
    </row>
    <row r="26" spans="1:32" ht="11.25" customHeight="1">
      <c r="A26" s="216">
        <v>24</v>
      </c>
      <c r="B26" s="208" t="s">
        <v>349</v>
      </c>
      <c r="C26" s="208" t="s">
        <v>349</v>
      </c>
      <c r="D26" s="208" t="s">
        <v>349</v>
      </c>
      <c r="E26" s="208" t="s">
        <v>349</v>
      </c>
      <c r="F26" s="208" t="s">
        <v>349</v>
      </c>
      <c r="G26" s="208" t="s">
        <v>349</v>
      </c>
      <c r="H26" s="208" t="s">
        <v>349</v>
      </c>
      <c r="I26" s="208" t="s">
        <v>349</v>
      </c>
      <c r="J26" s="208" t="s">
        <v>349</v>
      </c>
      <c r="K26" s="208" t="s">
        <v>349</v>
      </c>
      <c r="L26" s="208" t="s">
        <v>349</v>
      </c>
      <c r="M26" s="208" t="s">
        <v>349</v>
      </c>
      <c r="N26" s="208" t="s">
        <v>349</v>
      </c>
      <c r="O26" s="208" t="s">
        <v>349</v>
      </c>
      <c r="P26" s="208" t="s">
        <v>349</v>
      </c>
      <c r="Q26" s="208" t="s">
        <v>349</v>
      </c>
      <c r="R26" s="208" t="s">
        <v>349</v>
      </c>
      <c r="S26" s="208" t="s">
        <v>349</v>
      </c>
      <c r="T26" s="208" t="s">
        <v>349</v>
      </c>
      <c r="U26" s="208" t="s">
        <v>349</v>
      </c>
      <c r="V26" s="208" t="s">
        <v>349</v>
      </c>
      <c r="W26" s="208" t="s">
        <v>349</v>
      </c>
      <c r="X26" s="208" t="s">
        <v>349</v>
      </c>
      <c r="Y26" s="208" t="s">
        <v>349</v>
      </c>
      <c r="Z26" s="215" t="s">
        <v>349</v>
      </c>
      <c r="AA26" s="151" t="s">
        <v>349</v>
      </c>
      <c r="AB26" s="152"/>
      <c r="AC26" s="2">
        <v>24</v>
      </c>
      <c r="AD26" s="151" t="s">
        <v>349</v>
      </c>
      <c r="AE26" s="254"/>
      <c r="AF26" s="1"/>
    </row>
    <row r="27" spans="1:32" ht="11.25" customHeight="1">
      <c r="A27" s="216">
        <v>25</v>
      </c>
      <c r="B27" s="208" t="s">
        <v>349</v>
      </c>
      <c r="C27" s="208" t="s">
        <v>349</v>
      </c>
      <c r="D27" s="208" t="s">
        <v>349</v>
      </c>
      <c r="E27" s="208" t="s">
        <v>349</v>
      </c>
      <c r="F27" s="208" t="s">
        <v>349</v>
      </c>
      <c r="G27" s="208" t="s">
        <v>349</v>
      </c>
      <c r="H27" s="208" t="s">
        <v>349</v>
      </c>
      <c r="I27" s="208" t="s">
        <v>349</v>
      </c>
      <c r="J27" s="208" t="s">
        <v>349</v>
      </c>
      <c r="K27" s="208" t="s">
        <v>349</v>
      </c>
      <c r="L27" s="208" t="s">
        <v>349</v>
      </c>
      <c r="M27" s="208" t="s">
        <v>349</v>
      </c>
      <c r="N27" s="208" t="s">
        <v>349</v>
      </c>
      <c r="O27" s="208" t="s">
        <v>349</v>
      </c>
      <c r="P27" s="208" t="s">
        <v>349</v>
      </c>
      <c r="Q27" s="208" t="s">
        <v>349</v>
      </c>
      <c r="R27" s="208" t="s">
        <v>349</v>
      </c>
      <c r="S27" s="208" t="s">
        <v>349</v>
      </c>
      <c r="T27" s="208" t="s">
        <v>349</v>
      </c>
      <c r="U27" s="208" t="s">
        <v>349</v>
      </c>
      <c r="V27" s="208" t="s">
        <v>349</v>
      </c>
      <c r="W27" s="208" t="s">
        <v>349</v>
      </c>
      <c r="X27" s="208" t="s">
        <v>349</v>
      </c>
      <c r="Y27" s="208" t="s">
        <v>349</v>
      </c>
      <c r="Z27" s="215" t="s">
        <v>349</v>
      </c>
      <c r="AA27" s="151" t="s">
        <v>349</v>
      </c>
      <c r="AB27" s="152"/>
      <c r="AC27" s="2">
        <v>25</v>
      </c>
      <c r="AD27" s="151" t="s">
        <v>349</v>
      </c>
      <c r="AE27" s="254"/>
      <c r="AF27" s="1"/>
    </row>
    <row r="28" spans="1:32" ht="11.25" customHeight="1">
      <c r="A28" s="216">
        <v>26</v>
      </c>
      <c r="B28" s="208" t="s">
        <v>349</v>
      </c>
      <c r="C28" s="208" t="s">
        <v>349</v>
      </c>
      <c r="D28" s="208" t="s">
        <v>349</v>
      </c>
      <c r="E28" s="208" t="s">
        <v>349</v>
      </c>
      <c r="F28" s="208" t="s">
        <v>349</v>
      </c>
      <c r="G28" s="208" t="s">
        <v>349</v>
      </c>
      <c r="H28" s="208" t="s">
        <v>349</v>
      </c>
      <c r="I28" s="208" t="s">
        <v>349</v>
      </c>
      <c r="J28" s="208" t="s">
        <v>349</v>
      </c>
      <c r="K28" s="208" t="s">
        <v>349</v>
      </c>
      <c r="L28" s="208" t="s">
        <v>349</v>
      </c>
      <c r="M28" s="208" t="s">
        <v>349</v>
      </c>
      <c r="N28" s="208" t="s">
        <v>349</v>
      </c>
      <c r="O28" s="208" t="s">
        <v>349</v>
      </c>
      <c r="P28" s="208" t="s">
        <v>349</v>
      </c>
      <c r="Q28" s="208" t="s">
        <v>349</v>
      </c>
      <c r="R28" s="208" t="s">
        <v>349</v>
      </c>
      <c r="S28" s="208" t="s">
        <v>349</v>
      </c>
      <c r="T28" s="208" t="s">
        <v>349</v>
      </c>
      <c r="U28" s="208" t="s">
        <v>349</v>
      </c>
      <c r="V28" s="208" t="s">
        <v>349</v>
      </c>
      <c r="W28" s="208" t="s">
        <v>349</v>
      </c>
      <c r="X28" s="208" t="s">
        <v>349</v>
      </c>
      <c r="Y28" s="208" t="s">
        <v>349</v>
      </c>
      <c r="Z28" s="215" t="s">
        <v>349</v>
      </c>
      <c r="AA28" s="151" t="s">
        <v>349</v>
      </c>
      <c r="AB28" s="152"/>
      <c r="AC28" s="2">
        <v>26</v>
      </c>
      <c r="AD28" s="151" t="s">
        <v>349</v>
      </c>
      <c r="AE28" s="254"/>
      <c r="AF28" s="1"/>
    </row>
    <row r="29" spans="1:32" ht="11.25" customHeight="1">
      <c r="A29" s="216">
        <v>27</v>
      </c>
      <c r="B29" s="208" t="s">
        <v>349</v>
      </c>
      <c r="C29" s="208" t="s">
        <v>349</v>
      </c>
      <c r="D29" s="208" t="s">
        <v>349</v>
      </c>
      <c r="E29" s="208" t="s">
        <v>349</v>
      </c>
      <c r="F29" s="208" t="s">
        <v>349</v>
      </c>
      <c r="G29" s="208" t="s">
        <v>349</v>
      </c>
      <c r="H29" s="208" t="s">
        <v>349</v>
      </c>
      <c r="I29" s="208" t="s">
        <v>349</v>
      </c>
      <c r="J29" s="208" t="s">
        <v>349</v>
      </c>
      <c r="K29" s="208" t="s">
        <v>349</v>
      </c>
      <c r="L29" s="208" t="s">
        <v>349</v>
      </c>
      <c r="M29" s="208" t="s">
        <v>349</v>
      </c>
      <c r="N29" s="208" t="s">
        <v>349</v>
      </c>
      <c r="O29" s="208" t="s">
        <v>349</v>
      </c>
      <c r="P29" s="208" t="s">
        <v>349</v>
      </c>
      <c r="Q29" s="208" t="s">
        <v>349</v>
      </c>
      <c r="R29" s="208" t="s">
        <v>349</v>
      </c>
      <c r="S29" s="208" t="s">
        <v>349</v>
      </c>
      <c r="T29" s="208" t="s">
        <v>349</v>
      </c>
      <c r="U29" s="208" t="s">
        <v>349</v>
      </c>
      <c r="V29" s="208" t="s">
        <v>349</v>
      </c>
      <c r="W29" s="208" t="s">
        <v>349</v>
      </c>
      <c r="X29" s="208" t="s">
        <v>349</v>
      </c>
      <c r="Y29" s="208" t="s">
        <v>349</v>
      </c>
      <c r="Z29" s="215" t="s">
        <v>349</v>
      </c>
      <c r="AA29" s="151" t="s">
        <v>349</v>
      </c>
      <c r="AB29" s="152"/>
      <c r="AC29" s="2">
        <v>27</v>
      </c>
      <c r="AD29" s="151" t="s">
        <v>349</v>
      </c>
      <c r="AE29" s="254"/>
      <c r="AF29" s="1"/>
    </row>
    <row r="30" spans="1:32" ht="11.25" customHeight="1">
      <c r="A30" s="216">
        <v>28</v>
      </c>
      <c r="B30" s="208" t="s">
        <v>349</v>
      </c>
      <c r="C30" s="208" t="s">
        <v>349</v>
      </c>
      <c r="D30" s="208" t="s">
        <v>349</v>
      </c>
      <c r="E30" s="208" t="s">
        <v>349</v>
      </c>
      <c r="F30" s="208" t="s">
        <v>349</v>
      </c>
      <c r="G30" s="208" t="s">
        <v>349</v>
      </c>
      <c r="H30" s="208" t="s">
        <v>349</v>
      </c>
      <c r="I30" s="208" t="s">
        <v>349</v>
      </c>
      <c r="J30" s="208" t="s">
        <v>349</v>
      </c>
      <c r="K30" s="208" t="s">
        <v>349</v>
      </c>
      <c r="L30" s="208" t="s">
        <v>349</v>
      </c>
      <c r="M30" s="208" t="s">
        <v>349</v>
      </c>
      <c r="N30" s="208" t="s">
        <v>349</v>
      </c>
      <c r="O30" s="208" t="s">
        <v>349</v>
      </c>
      <c r="P30" s="208" t="s">
        <v>349</v>
      </c>
      <c r="Q30" s="208" t="s">
        <v>349</v>
      </c>
      <c r="R30" s="208" t="s">
        <v>349</v>
      </c>
      <c r="S30" s="208" t="s">
        <v>349</v>
      </c>
      <c r="T30" s="208" t="s">
        <v>349</v>
      </c>
      <c r="U30" s="208" t="s">
        <v>349</v>
      </c>
      <c r="V30" s="208" t="s">
        <v>349</v>
      </c>
      <c r="W30" s="208" t="s">
        <v>349</v>
      </c>
      <c r="X30" s="208" t="s">
        <v>349</v>
      </c>
      <c r="Y30" s="208" t="s">
        <v>349</v>
      </c>
      <c r="Z30" s="215" t="s">
        <v>349</v>
      </c>
      <c r="AA30" s="151" t="s">
        <v>349</v>
      </c>
      <c r="AB30" s="152"/>
      <c r="AC30" s="2">
        <v>28</v>
      </c>
      <c r="AD30" s="151" t="s">
        <v>349</v>
      </c>
      <c r="AE30" s="254"/>
      <c r="AF30" s="1"/>
    </row>
    <row r="31" spans="1:32" ht="11.25" customHeight="1">
      <c r="A31" s="216">
        <v>29</v>
      </c>
      <c r="B31" s="208" t="s">
        <v>349</v>
      </c>
      <c r="C31" s="208" t="s">
        <v>349</v>
      </c>
      <c r="D31" s="208" t="s">
        <v>349</v>
      </c>
      <c r="E31" s="208" t="s">
        <v>349</v>
      </c>
      <c r="F31" s="208" t="s">
        <v>349</v>
      </c>
      <c r="G31" s="208" t="s">
        <v>349</v>
      </c>
      <c r="H31" s="208" t="s">
        <v>349</v>
      </c>
      <c r="I31" s="208" t="s">
        <v>349</v>
      </c>
      <c r="J31" s="208" t="s">
        <v>349</v>
      </c>
      <c r="K31" s="208" t="s">
        <v>349</v>
      </c>
      <c r="L31" s="208" t="s">
        <v>349</v>
      </c>
      <c r="M31" s="208" t="s">
        <v>349</v>
      </c>
      <c r="N31" s="208" t="s">
        <v>349</v>
      </c>
      <c r="O31" s="208" t="s">
        <v>349</v>
      </c>
      <c r="P31" s="208" t="s">
        <v>349</v>
      </c>
      <c r="Q31" s="208" t="s">
        <v>349</v>
      </c>
      <c r="R31" s="208" t="s">
        <v>349</v>
      </c>
      <c r="S31" s="208" t="s">
        <v>349</v>
      </c>
      <c r="T31" s="208" t="s">
        <v>349</v>
      </c>
      <c r="U31" s="208" t="s">
        <v>349</v>
      </c>
      <c r="V31" s="208" t="s">
        <v>349</v>
      </c>
      <c r="W31" s="208" t="s">
        <v>349</v>
      </c>
      <c r="X31" s="208" t="s">
        <v>349</v>
      </c>
      <c r="Y31" s="208" t="s">
        <v>349</v>
      </c>
      <c r="Z31" s="215" t="s">
        <v>349</v>
      </c>
      <c r="AA31" s="151" t="s">
        <v>349</v>
      </c>
      <c r="AB31" s="152"/>
      <c r="AC31" s="2">
        <v>29</v>
      </c>
      <c r="AD31" s="151" t="s">
        <v>349</v>
      </c>
      <c r="AE31" s="254"/>
      <c r="AF31" s="1"/>
    </row>
    <row r="32" spans="1:32" ht="11.25" customHeight="1">
      <c r="A32" s="216">
        <v>30</v>
      </c>
      <c r="B32" s="208" t="s">
        <v>349</v>
      </c>
      <c r="C32" s="208" t="s">
        <v>349</v>
      </c>
      <c r="D32" s="208" t="s">
        <v>349</v>
      </c>
      <c r="E32" s="208" t="s">
        <v>349</v>
      </c>
      <c r="F32" s="208" t="s">
        <v>349</v>
      </c>
      <c r="G32" s="208" t="s">
        <v>349</v>
      </c>
      <c r="H32" s="208" t="s">
        <v>349</v>
      </c>
      <c r="I32" s="208" t="s">
        <v>349</v>
      </c>
      <c r="J32" s="208" t="s">
        <v>349</v>
      </c>
      <c r="K32" s="208" t="s">
        <v>349</v>
      </c>
      <c r="L32" s="208" t="s">
        <v>349</v>
      </c>
      <c r="M32" s="208" t="s">
        <v>349</v>
      </c>
      <c r="N32" s="208" t="s">
        <v>349</v>
      </c>
      <c r="O32" s="208" t="s">
        <v>349</v>
      </c>
      <c r="P32" s="208" t="s">
        <v>349</v>
      </c>
      <c r="Q32" s="208" t="s">
        <v>349</v>
      </c>
      <c r="R32" s="208" t="s">
        <v>349</v>
      </c>
      <c r="S32" s="208" t="s">
        <v>349</v>
      </c>
      <c r="T32" s="208" t="s">
        <v>349</v>
      </c>
      <c r="U32" s="208" t="s">
        <v>349</v>
      </c>
      <c r="V32" s="208" t="s">
        <v>349</v>
      </c>
      <c r="W32" s="208" t="s">
        <v>349</v>
      </c>
      <c r="X32" s="208" t="s">
        <v>349</v>
      </c>
      <c r="Y32" s="208" t="s">
        <v>349</v>
      </c>
      <c r="Z32" s="215" t="s">
        <v>349</v>
      </c>
      <c r="AA32" s="151" t="s">
        <v>349</v>
      </c>
      <c r="AB32" s="152"/>
      <c r="AC32" s="2">
        <v>30</v>
      </c>
      <c r="AD32" s="151" t="s">
        <v>349</v>
      </c>
      <c r="AE32" s="254"/>
      <c r="AF32" s="1"/>
    </row>
    <row r="33" spans="1:32" ht="11.25" customHeight="1">
      <c r="A33" s="216">
        <v>31</v>
      </c>
      <c r="B33" s="208" t="s">
        <v>349</v>
      </c>
      <c r="C33" s="208" t="s">
        <v>349</v>
      </c>
      <c r="D33" s="208" t="s">
        <v>349</v>
      </c>
      <c r="E33" s="208" t="s">
        <v>349</v>
      </c>
      <c r="F33" s="208" t="s">
        <v>349</v>
      </c>
      <c r="G33" s="208" t="s">
        <v>349</v>
      </c>
      <c r="H33" s="208" t="s">
        <v>349</v>
      </c>
      <c r="I33" s="208" t="s">
        <v>349</v>
      </c>
      <c r="J33" s="208" t="s">
        <v>349</v>
      </c>
      <c r="K33" s="208" t="s">
        <v>349</v>
      </c>
      <c r="L33" s="208" t="s">
        <v>349</v>
      </c>
      <c r="M33" s="208" t="s">
        <v>349</v>
      </c>
      <c r="N33" s="208" t="s">
        <v>349</v>
      </c>
      <c r="O33" s="208" t="s">
        <v>349</v>
      </c>
      <c r="P33" s="208" t="s">
        <v>349</v>
      </c>
      <c r="Q33" s="208" t="s">
        <v>349</v>
      </c>
      <c r="R33" s="208" t="s">
        <v>349</v>
      </c>
      <c r="S33" s="208" t="s">
        <v>349</v>
      </c>
      <c r="T33" s="208" t="s">
        <v>349</v>
      </c>
      <c r="U33" s="208" t="s">
        <v>349</v>
      </c>
      <c r="V33" s="208" t="s">
        <v>349</v>
      </c>
      <c r="W33" s="208" t="s">
        <v>349</v>
      </c>
      <c r="X33" s="208" t="s">
        <v>349</v>
      </c>
      <c r="Y33" s="208" t="s">
        <v>349</v>
      </c>
      <c r="Z33" s="215" t="s">
        <v>349</v>
      </c>
      <c r="AA33" s="151" t="s">
        <v>349</v>
      </c>
      <c r="AB33" s="152"/>
      <c r="AC33" s="2">
        <v>31</v>
      </c>
      <c r="AD33" s="151" t="s">
        <v>349</v>
      </c>
      <c r="AE33" s="254"/>
      <c r="AF33" s="1"/>
    </row>
    <row r="34" spans="1:32" ht="15" customHeight="1">
      <c r="A34" s="217" t="s">
        <v>67</v>
      </c>
      <c r="B34" s="218">
        <f aca="true" t="shared" si="1" ref="B34:Q34">AVERAGE(B3:B33)</f>
        <v>22.242857251848495</v>
      </c>
      <c r="C34" s="218">
        <f t="shared" si="1"/>
        <v>22.238571439470565</v>
      </c>
      <c r="D34" s="218">
        <f t="shared" si="1"/>
        <v>22.202857153756277</v>
      </c>
      <c r="E34" s="218">
        <f t="shared" si="1"/>
        <v>22.297142573765345</v>
      </c>
      <c r="F34" s="218">
        <f t="shared" si="1"/>
        <v>22.215714318411692</v>
      </c>
      <c r="G34" s="218">
        <f t="shared" si="1"/>
        <v>22.93571444920131</v>
      </c>
      <c r="H34" s="218">
        <f t="shared" si="1"/>
        <v>24.46714292253767</v>
      </c>
      <c r="I34" s="218">
        <f t="shared" si="1"/>
        <v>26.702857426234655</v>
      </c>
      <c r="J34" s="218">
        <f t="shared" si="1"/>
        <v>28.61571420942034</v>
      </c>
      <c r="K34" s="218">
        <f t="shared" si="1"/>
        <v>29.691428593226842</v>
      </c>
      <c r="L34" s="218">
        <f t="shared" si="1"/>
        <v>30.09857095990862</v>
      </c>
      <c r="M34" s="218">
        <f t="shared" si="1"/>
        <v>29.932856968470983</v>
      </c>
      <c r="N34" s="218">
        <f t="shared" si="1"/>
        <v>29.921428680419922</v>
      </c>
      <c r="O34" s="218">
        <f t="shared" si="1"/>
        <v>28.96285711015974</v>
      </c>
      <c r="P34" s="218">
        <f t="shared" si="1"/>
        <v>28.475714547293528</v>
      </c>
      <c r="Q34" s="218">
        <f t="shared" si="1"/>
        <v>27.045714242117747</v>
      </c>
      <c r="R34" s="218">
        <f>AVERAGE(R3:R33)</f>
        <v>25.657142911638534</v>
      </c>
      <c r="S34" s="218">
        <f aca="true" t="shared" si="2" ref="S34:Y34">AVERAGE(S3:S33)</f>
        <v>24.631428582327707</v>
      </c>
      <c r="T34" s="218">
        <f t="shared" si="2"/>
        <v>23.67285701206752</v>
      </c>
      <c r="U34" s="218">
        <f t="shared" si="2"/>
        <v>23.39999989100865</v>
      </c>
      <c r="V34" s="218">
        <f t="shared" si="2"/>
        <v>23.204285757882253</v>
      </c>
      <c r="W34" s="218">
        <f t="shared" si="2"/>
        <v>22.849999836512975</v>
      </c>
      <c r="X34" s="218">
        <f t="shared" si="2"/>
        <v>22.924285616193497</v>
      </c>
      <c r="Y34" s="218">
        <f t="shared" si="2"/>
        <v>22.47142846243722</v>
      </c>
      <c r="Z34" s="218">
        <f>AVERAGE(B3:Y33)</f>
        <v>25.28577378817967</v>
      </c>
      <c r="AA34" s="219">
        <f>(AVERAGE(最高))</f>
        <v>31.435713631766184</v>
      </c>
      <c r="AB34" s="220"/>
      <c r="AC34" s="221"/>
      <c r="AD34" s="219">
        <f>(AVERAGE(最低))</f>
        <v>21.600000381469727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4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7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6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33.66999816894531</v>
      </c>
      <c r="C46" s="3">
        <v>11</v>
      </c>
      <c r="D46" s="159" t="s">
        <v>79</v>
      </c>
      <c r="E46" s="198"/>
      <c r="F46" s="156"/>
      <c r="G46" s="157">
        <f>MIN(最低)</f>
        <v>20.43000030517578</v>
      </c>
      <c r="H46" s="3">
        <v>22</v>
      </c>
      <c r="I46" s="256" t="s">
        <v>350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2002</v>
      </c>
      <c r="AA1" s="1" t="s">
        <v>2</v>
      </c>
      <c r="AB1" s="227">
        <v>9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 t="s">
        <v>349</v>
      </c>
      <c r="C3" s="208" t="s">
        <v>349</v>
      </c>
      <c r="D3" s="208" t="s">
        <v>349</v>
      </c>
      <c r="E3" s="208" t="s">
        <v>349</v>
      </c>
      <c r="F3" s="208" t="s">
        <v>349</v>
      </c>
      <c r="G3" s="208" t="s">
        <v>349</v>
      </c>
      <c r="H3" s="208" t="s">
        <v>349</v>
      </c>
      <c r="I3" s="208" t="s">
        <v>349</v>
      </c>
      <c r="J3" s="208" t="s">
        <v>349</v>
      </c>
      <c r="K3" s="208" t="s">
        <v>349</v>
      </c>
      <c r="L3" s="208" t="s">
        <v>349</v>
      </c>
      <c r="M3" s="208" t="s">
        <v>349</v>
      </c>
      <c r="N3" s="208" t="s">
        <v>349</v>
      </c>
      <c r="O3" s="208" t="s">
        <v>349</v>
      </c>
      <c r="P3" s="208" t="s">
        <v>349</v>
      </c>
      <c r="Q3" s="208" t="s">
        <v>349</v>
      </c>
      <c r="R3" s="208" t="s">
        <v>349</v>
      </c>
      <c r="S3" s="208" t="s">
        <v>349</v>
      </c>
      <c r="T3" s="208" t="s">
        <v>349</v>
      </c>
      <c r="U3" s="208" t="s">
        <v>349</v>
      </c>
      <c r="V3" s="208" t="s">
        <v>349</v>
      </c>
      <c r="W3" s="208" t="s">
        <v>349</v>
      </c>
      <c r="X3" s="208" t="s">
        <v>349</v>
      </c>
      <c r="Y3" s="208" t="s">
        <v>349</v>
      </c>
      <c r="Z3" s="215" t="s">
        <v>349</v>
      </c>
      <c r="AA3" s="151" t="s">
        <v>349</v>
      </c>
      <c r="AB3" s="152"/>
      <c r="AC3" s="2">
        <v>1</v>
      </c>
      <c r="AD3" s="151" t="s">
        <v>349</v>
      </c>
      <c r="AE3" s="254"/>
      <c r="AF3" s="1"/>
    </row>
    <row r="4" spans="1:32" ht="11.25" customHeight="1">
      <c r="A4" s="216">
        <v>2</v>
      </c>
      <c r="B4" s="208" t="s">
        <v>349</v>
      </c>
      <c r="C4" s="208" t="s">
        <v>349</v>
      </c>
      <c r="D4" s="208" t="s">
        <v>349</v>
      </c>
      <c r="E4" s="208" t="s">
        <v>349</v>
      </c>
      <c r="F4" s="208" t="s">
        <v>349</v>
      </c>
      <c r="G4" s="208" t="s">
        <v>349</v>
      </c>
      <c r="H4" s="208" t="s">
        <v>349</v>
      </c>
      <c r="I4" s="208" t="s">
        <v>349</v>
      </c>
      <c r="J4" s="208" t="s">
        <v>349</v>
      </c>
      <c r="K4" s="208" t="s">
        <v>349</v>
      </c>
      <c r="L4" s="208" t="s">
        <v>349</v>
      </c>
      <c r="M4" s="208" t="s">
        <v>349</v>
      </c>
      <c r="N4" s="208" t="s">
        <v>349</v>
      </c>
      <c r="O4" s="208" t="s">
        <v>349</v>
      </c>
      <c r="P4" s="208" t="s">
        <v>349</v>
      </c>
      <c r="Q4" s="208" t="s">
        <v>349</v>
      </c>
      <c r="R4" s="208" t="s">
        <v>349</v>
      </c>
      <c r="S4" s="209" t="s">
        <v>349</v>
      </c>
      <c r="T4" s="208" t="s">
        <v>349</v>
      </c>
      <c r="U4" s="208" t="s">
        <v>349</v>
      </c>
      <c r="V4" s="208" t="s">
        <v>349</v>
      </c>
      <c r="W4" s="208" t="s">
        <v>349</v>
      </c>
      <c r="X4" s="208" t="s">
        <v>349</v>
      </c>
      <c r="Y4" s="208" t="s">
        <v>349</v>
      </c>
      <c r="Z4" s="215" t="s">
        <v>349</v>
      </c>
      <c r="AA4" s="151" t="s">
        <v>349</v>
      </c>
      <c r="AB4" s="152"/>
      <c r="AC4" s="2">
        <v>2</v>
      </c>
      <c r="AD4" s="151" t="s">
        <v>349</v>
      </c>
      <c r="AE4" s="254"/>
      <c r="AF4" s="1"/>
    </row>
    <row r="5" spans="1:32" ht="11.25" customHeight="1">
      <c r="A5" s="216">
        <v>3</v>
      </c>
      <c r="B5" s="208" t="s">
        <v>349</v>
      </c>
      <c r="C5" s="208" t="s">
        <v>349</v>
      </c>
      <c r="D5" s="208" t="s">
        <v>349</v>
      </c>
      <c r="E5" s="208" t="s">
        <v>349</v>
      </c>
      <c r="F5" s="208" t="s">
        <v>349</v>
      </c>
      <c r="G5" s="208" t="s">
        <v>349</v>
      </c>
      <c r="H5" s="208" t="s">
        <v>349</v>
      </c>
      <c r="I5" s="208" t="s">
        <v>349</v>
      </c>
      <c r="J5" s="208" t="s">
        <v>349</v>
      </c>
      <c r="K5" s="208" t="s">
        <v>349</v>
      </c>
      <c r="L5" s="208" t="s">
        <v>349</v>
      </c>
      <c r="M5" s="208" t="s">
        <v>349</v>
      </c>
      <c r="N5" s="208" t="s">
        <v>349</v>
      </c>
      <c r="O5" s="208" t="s">
        <v>349</v>
      </c>
      <c r="P5" s="208" t="s">
        <v>349</v>
      </c>
      <c r="Q5" s="208" t="s">
        <v>349</v>
      </c>
      <c r="R5" s="208" t="s">
        <v>349</v>
      </c>
      <c r="S5" s="208" t="s">
        <v>349</v>
      </c>
      <c r="T5" s="208" t="s">
        <v>349</v>
      </c>
      <c r="U5" s="208" t="s">
        <v>349</v>
      </c>
      <c r="V5" s="208" t="s">
        <v>349</v>
      </c>
      <c r="W5" s="208" t="s">
        <v>349</v>
      </c>
      <c r="X5" s="208" t="s">
        <v>349</v>
      </c>
      <c r="Y5" s="208" t="s">
        <v>349</v>
      </c>
      <c r="Z5" s="215" t="s">
        <v>349</v>
      </c>
      <c r="AA5" s="151" t="s">
        <v>349</v>
      </c>
      <c r="AB5" s="152"/>
      <c r="AC5" s="2">
        <v>3</v>
      </c>
      <c r="AD5" s="151" t="s">
        <v>349</v>
      </c>
      <c r="AE5" s="254"/>
      <c r="AF5" s="1"/>
    </row>
    <row r="6" spans="1:32" ht="11.25" customHeight="1">
      <c r="A6" s="216">
        <v>4</v>
      </c>
      <c r="B6" s="208" t="s">
        <v>349</v>
      </c>
      <c r="C6" s="208" t="s">
        <v>349</v>
      </c>
      <c r="D6" s="208" t="s">
        <v>349</v>
      </c>
      <c r="E6" s="208" t="s">
        <v>349</v>
      </c>
      <c r="F6" s="208" t="s">
        <v>349</v>
      </c>
      <c r="G6" s="208" t="s">
        <v>349</v>
      </c>
      <c r="H6" s="208" t="s">
        <v>349</v>
      </c>
      <c r="I6" s="208" t="s">
        <v>349</v>
      </c>
      <c r="J6" s="208" t="s">
        <v>349</v>
      </c>
      <c r="K6" s="208" t="s">
        <v>349</v>
      </c>
      <c r="L6" s="208" t="s">
        <v>349</v>
      </c>
      <c r="M6" s="208" t="s">
        <v>349</v>
      </c>
      <c r="N6" s="208" t="s">
        <v>349</v>
      </c>
      <c r="O6" s="208" t="s">
        <v>349</v>
      </c>
      <c r="P6" s="208" t="s">
        <v>349</v>
      </c>
      <c r="Q6" s="208" t="s">
        <v>349</v>
      </c>
      <c r="R6" s="208" t="s">
        <v>349</v>
      </c>
      <c r="S6" s="208" t="s">
        <v>349</v>
      </c>
      <c r="T6" s="208" t="s">
        <v>349</v>
      </c>
      <c r="U6" s="208" t="s">
        <v>349</v>
      </c>
      <c r="V6" s="208" t="s">
        <v>349</v>
      </c>
      <c r="W6" s="208" t="s">
        <v>349</v>
      </c>
      <c r="X6" s="208" t="s">
        <v>349</v>
      </c>
      <c r="Y6" s="208" t="s">
        <v>349</v>
      </c>
      <c r="Z6" s="215" t="s">
        <v>349</v>
      </c>
      <c r="AA6" s="151" t="s">
        <v>349</v>
      </c>
      <c r="AB6" s="152"/>
      <c r="AC6" s="2">
        <v>4</v>
      </c>
      <c r="AD6" s="151" t="s">
        <v>349</v>
      </c>
      <c r="AE6" s="254"/>
      <c r="AF6" s="1"/>
    </row>
    <row r="7" spans="1:32" ht="11.25" customHeight="1">
      <c r="A7" s="216">
        <v>5</v>
      </c>
      <c r="B7" s="208" t="s">
        <v>349</v>
      </c>
      <c r="C7" s="208" t="s">
        <v>349</v>
      </c>
      <c r="D7" s="208" t="s">
        <v>349</v>
      </c>
      <c r="E7" s="208" t="s">
        <v>349</v>
      </c>
      <c r="F7" s="208" t="s">
        <v>349</v>
      </c>
      <c r="G7" s="208" t="s">
        <v>349</v>
      </c>
      <c r="H7" s="208" t="s">
        <v>349</v>
      </c>
      <c r="I7" s="208" t="s">
        <v>349</v>
      </c>
      <c r="J7" s="208" t="s">
        <v>349</v>
      </c>
      <c r="K7" s="208" t="s">
        <v>349</v>
      </c>
      <c r="L7" s="208" t="s">
        <v>349</v>
      </c>
      <c r="M7" s="208" t="s">
        <v>349</v>
      </c>
      <c r="N7" s="208" t="s">
        <v>349</v>
      </c>
      <c r="O7" s="208" t="s">
        <v>349</v>
      </c>
      <c r="P7" s="208" t="s">
        <v>349</v>
      </c>
      <c r="Q7" s="208" t="s">
        <v>349</v>
      </c>
      <c r="R7" s="208" t="s">
        <v>349</v>
      </c>
      <c r="S7" s="208" t="s">
        <v>349</v>
      </c>
      <c r="T7" s="208" t="s">
        <v>349</v>
      </c>
      <c r="U7" s="208" t="s">
        <v>349</v>
      </c>
      <c r="V7" s="208" t="s">
        <v>349</v>
      </c>
      <c r="W7" s="208" t="s">
        <v>349</v>
      </c>
      <c r="X7" s="208" t="s">
        <v>349</v>
      </c>
      <c r="Y7" s="208" t="s">
        <v>349</v>
      </c>
      <c r="Z7" s="215" t="s">
        <v>349</v>
      </c>
      <c r="AA7" s="151" t="s">
        <v>349</v>
      </c>
      <c r="AB7" s="152"/>
      <c r="AC7" s="2">
        <v>5</v>
      </c>
      <c r="AD7" s="151" t="s">
        <v>349</v>
      </c>
      <c r="AE7" s="254"/>
      <c r="AF7" s="1"/>
    </row>
    <row r="8" spans="1:32" ht="11.25" customHeight="1">
      <c r="A8" s="216">
        <v>6</v>
      </c>
      <c r="B8" s="208" t="s">
        <v>349</v>
      </c>
      <c r="C8" s="208" t="s">
        <v>349</v>
      </c>
      <c r="D8" s="208" t="s">
        <v>349</v>
      </c>
      <c r="E8" s="208" t="s">
        <v>349</v>
      </c>
      <c r="F8" s="208" t="s">
        <v>349</v>
      </c>
      <c r="G8" s="208" t="s">
        <v>349</v>
      </c>
      <c r="H8" s="208" t="s">
        <v>349</v>
      </c>
      <c r="I8" s="208" t="s">
        <v>349</v>
      </c>
      <c r="J8" s="208" t="s">
        <v>349</v>
      </c>
      <c r="K8" s="208" t="s">
        <v>349</v>
      </c>
      <c r="L8" s="208" t="s">
        <v>349</v>
      </c>
      <c r="M8" s="208" t="s">
        <v>349</v>
      </c>
      <c r="N8" s="208" t="s">
        <v>349</v>
      </c>
      <c r="O8" s="208" t="s">
        <v>349</v>
      </c>
      <c r="P8" s="208" t="s">
        <v>349</v>
      </c>
      <c r="Q8" s="208" t="s">
        <v>349</v>
      </c>
      <c r="R8" s="208" t="s">
        <v>349</v>
      </c>
      <c r="S8" s="208" t="s">
        <v>349</v>
      </c>
      <c r="T8" s="208" t="s">
        <v>349</v>
      </c>
      <c r="U8" s="208" t="s">
        <v>349</v>
      </c>
      <c r="V8" s="208" t="s">
        <v>349</v>
      </c>
      <c r="W8" s="208" t="s">
        <v>349</v>
      </c>
      <c r="X8" s="208" t="s">
        <v>349</v>
      </c>
      <c r="Y8" s="208" t="s">
        <v>349</v>
      </c>
      <c r="Z8" s="215" t="s">
        <v>349</v>
      </c>
      <c r="AA8" s="151" t="s">
        <v>349</v>
      </c>
      <c r="AB8" s="152"/>
      <c r="AC8" s="2">
        <v>6</v>
      </c>
      <c r="AD8" s="151" t="s">
        <v>349</v>
      </c>
      <c r="AE8" s="254"/>
      <c r="AF8" s="1"/>
    </row>
    <row r="9" spans="1:32" ht="11.25" customHeight="1">
      <c r="A9" s="216">
        <v>7</v>
      </c>
      <c r="B9" s="208" t="s">
        <v>349</v>
      </c>
      <c r="C9" s="208" t="s">
        <v>349</v>
      </c>
      <c r="D9" s="208" t="s">
        <v>349</v>
      </c>
      <c r="E9" s="208" t="s">
        <v>349</v>
      </c>
      <c r="F9" s="208" t="s">
        <v>349</v>
      </c>
      <c r="G9" s="208" t="s">
        <v>349</v>
      </c>
      <c r="H9" s="208" t="s">
        <v>349</v>
      </c>
      <c r="I9" s="208" t="s">
        <v>349</v>
      </c>
      <c r="J9" s="208" t="s">
        <v>349</v>
      </c>
      <c r="K9" s="208" t="s">
        <v>349</v>
      </c>
      <c r="L9" s="208" t="s">
        <v>349</v>
      </c>
      <c r="M9" s="208" t="s">
        <v>349</v>
      </c>
      <c r="N9" s="208" t="s">
        <v>349</v>
      </c>
      <c r="O9" s="208" t="s">
        <v>349</v>
      </c>
      <c r="P9" s="208" t="s">
        <v>349</v>
      </c>
      <c r="Q9" s="208" t="s">
        <v>349</v>
      </c>
      <c r="R9" s="208" t="s">
        <v>349</v>
      </c>
      <c r="S9" s="208" t="s">
        <v>349</v>
      </c>
      <c r="T9" s="208" t="s">
        <v>349</v>
      </c>
      <c r="U9" s="208" t="s">
        <v>349</v>
      </c>
      <c r="V9" s="208" t="s">
        <v>349</v>
      </c>
      <c r="W9" s="208" t="s">
        <v>349</v>
      </c>
      <c r="X9" s="208" t="s">
        <v>349</v>
      </c>
      <c r="Y9" s="208" t="s">
        <v>349</v>
      </c>
      <c r="Z9" s="215" t="s">
        <v>349</v>
      </c>
      <c r="AA9" s="151" t="s">
        <v>349</v>
      </c>
      <c r="AB9" s="152"/>
      <c r="AC9" s="2">
        <v>7</v>
      </c>
      <c r="AD9" s="151" t="s">
        <v>349</v>
      </c>
      <c r="AE9" s="254"/>
      <c r="AF9" s="1"/>
    </row>
    <row r="10" spans="1:32" ht="11.25" customHeight="1">
      <c r="A10" s="216">
        <v>8</v>
      </c>
      <c r="B10" s="208" t="s">
        <v>349</v>
      </c>
      <c r="C10" s="208" t="s">
        <v>349</v>
      </c>
      <c r="D10" s="208" t="s">
        <v>349</v>
      </c>
      <c r="E10" s="208" t="s">
        <v>349</v>
      </c>
      <c r="F10" s="208" t="s">
        <v>349</v>
      </c>
      <c r="G10" s="208" t="s">
        <v>349</v>
      </c>
      <c r="H10" s="208" t="s">
        <v>349</v>
      </c>
      <c r="I10" s="208" t="s">
        <v>349</v>
      </c>
      <c r="J10" s="208" t="s">
        <v>349</v>
      </c>
      <c r="K10" s="208" t="s">
        <v>349</v>
      </c>
      <c r="L10" s="208" t="s">
        <v>349</v>
      </c>
      <c r="M10" s="208" t="s">
        <v>349</v>
      </c>
      <c r="N10" s="208" t="s">
        <v>349</v>
      </c>
      <c r="O10" s="208" t="s">
        <v>349</v>
      </c>
      <c r="P10" s="208" t="s">
        <v>349</v>
      </c>
      <c r="Q10" s="208" t="s">
        <v>349</v>
      </c>
      <c r="R10" s="208" t="s">
        <v>349</v>
      </c>
      <c r="S10" s="208" t="s">
        <v>349</v>
      </c>
      <c r="T10" s="208" t="s">
        <v>349</v>
      </c>
      <c r="U10" s="208" t="s">
        <v>349</v>
      </c>
      <c r="V10" s="208" t="s">
        <v>349</v>
      </c>
      <c r="W10" s="208" t="s">
        <v>349</v>
      </c>
      <c r="X10" s="208" t="s">
        <v>349</v>
      </c>
      <c r="Y10" s="208" t="s">
        <v>349</v>
      </c>
      <c r="Z10" s="215" t="s">
        <v>349</v>
      </c>
      <c r="AA10" s="151" t="s">
        <v>349</v>
      </c>
      <c r="AB10" s="152"/>
      <c r="AC10" s="2">
        <v>8</v>
      </c>
      <c r="AD10" s="151" t="s">
        <v>349</v>
      </c>
      <c r="AE10" s="254"/>
      <c r="AF10" s="1"/>
    </row>
    <row r="11" spans="1:32" ht="11.25" customHeight="1">
      <c r="A11" s="216">
        <v>9</v>
      </c>
      <c r="B11" s="208" t="s">
        <v>349</v>
      </c>
      <c r="C11" s="208" t="s">
        <v>349</v>
      </c>
      <c r="D11" s="208" t="s">
        <v>349</v>
      </c>
      <c r="E11" s="208" t="s">
        <v>349</v>
      </c>
      <c r="F11" s="208" t="s">
        <v>349</v>
      </c>
      <c r="G11" s="208" t="s">
        <v>349</v>
      </c>
      <c r="H11" s="208" t="s">
        <v>349</v>
      </c>
      <c r="I11" s="208" t="s">
        <v>349</v>
      </c>
      <c r="J11" s="208" t="s">
        <v>349</v>
      </c>
      <c r="K11" s="208" t="s">
        <v>349</v>
      </c>
      <c r="L11" s="208" t="s">
        <v>349</v>
      </c>
      <c r="M11" s="208" t="s">
        <v>349</v>
      </c>
      <c r="N11" s="208" t="s">
        <v>349</v>
      </c>
      <c r="O11" s="208" t="s">
        <v>349</v>
      </c>
      <c r="P11" s="208" t="s">
        <v>349</v>
      </c>
      <c r="Q11" s="208" t="s">
        <v>349</v>
      </c>
      <c r="R11" s="208" t="s">
        <v>349</v>
      </c>
      <c r="S11" s="208" t="s">
        <v>349</v>
      </c>
      <c r="T11" s="208" t="s">
        <v>349</v>
      </c>
      <c r="U11" s="208" t="s">
        <v>349</v>
      </c>
      <c r="V11" s="208" t="s">
        <v>349</v>
      </c>
      <c r="W11" s="208" t="s">
        <v>349</v>
      </c>
      <c r="X11" s="208" t="s">
        <v>349</v>
      </c>
      <c r="Y11" s="208" t="s">
        <v>349</v>
      </c>
      <c r="Z11" s="215" t="s">
        <v>349</v>
      </c>
      <c r="AA11" s="151" t="s">
        <v>349</v>
      </c>
      <c r="AB11" s="152"/>
      <c r="AC11" s="2">
        <v>9</v>
      </c>
      <c r="AD11" s="151" t="s">
        <v>349</v>
      </c>
      <c r="AE11" s="254"/>
      <c r="AF11" s="1"/>
    </row>
    <row r="12" spans="1:32" ht="11.25" customHeight="1">
      <c r="A12" s="224">
        <v>10</v>
      </c>
      <c r="B12" s="210" t="s">
        <v>349</v>
      </c>
      <c r="C12" s="210" t="s">
        <v>349</v>
      </c>
      <c r="D12" s="210" t="s">
        <v>349</v>
      </c>
      <c r="E12" s="210" t="s">
        <v>349</v>
      </c>
      <c r="F12" s="210" t="s">
        <v>349</v>
      </c>
      <c r="G12" s="210" t="s">
        <v>349</v>
      </c>
      <c r="H12" s="210" t="s">
        <v>349</v>
      </c>
      <c r="I12" s="210" t="s">
        <v>349</v>
      </c>
      <c r="J12" s="210" t="s">
        <v>349</v>
      </c>
      <c r="K12" s="210" t="s">
        <v>349</v>
      </c>
      <c r="L12" s="210" t="s">
        <v>349</v>
      </c>
      <c r="M12" s="210" t="s">
        <v>349</v>
      </c>
      <c r="N12" s="210" t="s">
        <v>349</v>
      </c>
      <c r="O12" s="210" t="s">
        <v>349</v>
      </c>
      <c r="P12" s="210" t="s">
        <v>349</v>
      </c>
      <c r="Q12" s="210" t="s">
        <v>349</v>
      </c>
      <c r="R12" s="210" t="s">
        <v>349</v>
      </c>
      <c r="S12" s="210" t="s">
        <v>349</v>
      </c>
      <c r="T12" s="210" t="s">
        <v>349</v>
      </c>
      <c r="U12" s="210" t="s">
        <v>349</v>
      </c>
      <c r="V12" s="210" t="s">
        <v>349</v>
      </c>
      <c r="W12" s="210" t="s">
        <v>349</v>
      </c>
      <c r="X12" s="210" t="s">
        <v>349</v>
      </c>
      <c r="Y12" s="210" t="s">
        <v>349</v>
      </c>
      <c r="Z12" s="225" t="s">
        <v>349</v>
      </c>
      <c r="AA12" s="157" t="s">
        <v>349</v>
      </c>
      <c r="AB12" s="211"/>
      <c r="AC12" s="212">
        <v>10</v>
      </c>
      <c r="AD12" s="157" t="s">
        <v>349</v>
      </c>
      <c r="AE12" s="255"/>
      <c r="AF12" s="1"/>
    </row>
    <row r="13" spans="1:32" ht="11.25" customHeight="1">
      <c r="A13" s="216">
        <v>11</v>
      </c>
      <c r="B13" s="208" t="s">
        <v>349</v>
      </c>
      <c r="C13" s="208" t="s">
        <v>349</v>
      </c>
      <c r="D13" s="208" t="s">
        <v>349</v>
      </c>
      <c r="E13" s="208" t="s">
        <v>349</v>
      </c>
      <c r="F13" s="208" t="s">
        <v>349</v>
      </c>
      <c r="G13" s="208" t="s">
        <v>349</v>
      </c>
      <c r="H13" s="208" t="s">
        <v>349</v>
      </c>
      <c r="I13" s="208" t="s">
        <v>349</v>
      </c>
      <c r="J13" s="208" t="s">
        <v>349</v>
      </c>
      <c r="K13" s="208" t="s">
        <v>349</v>
      </c>
      <c r="L13" s="208" t="s">
        <v>349</v>
      </c>
      <c r="M13" s="208" t="s">
        <v>349</v>
      </c>
      <c r="N13" s="208" t="s">
        <v>349</v>
      </c>
      <c r="O13" s="208" t="s">
        <v>349</v>
      </c>
      <c r="P13" s="208" t="s">
        <v>349</v>
      </c>
      <c r="Q13" s="208" t="s">
        <v>349</v>
      </c>
      <c r="R13" s="208" t="s">
        <v>349</v>
      </c>
      <c r="S13" s="208" t="s">
        <v>349</v>
      </c>
      <c r="T13" s="208" t="s">
        <v>349</v>
      </c>
      <c r="U13" s="208" t="s">
        <v>349</v>
      </c>
      <c r="V13" s="208" t="s">
        <v>349</v>
      </c>
      <c r="W13" s="208" t="s">
        <v>349</v>
      </c>
      <c r="X13" s="208" t="s">
        <v>349</v>
      </c>
      <c r="Y13" s="208" t="s">
        <v>349</v>
      </c>
      <c r="Z13" s="215" t="s">
        <v>349</v>
      </c>
      <c r="AA13" s="151" t="s">
        <v>349</v>
      </c>
      <c r="AB13" s="152"/>
      <c r="AC13" s="2">
        <v>11</v>
      </c>
      <c r="AD13" s="151" t="s">
        <v>349</v>
      </c>
      <c r="AE13" s="254"/>
      <c r="AF13" s="1"/>
    </row>
    <row r="14" spans="1:32" ht="11.25" customHeight="1">
      <c r="A14" s="216">
        <v>12</v>
      </c>
      <c r="B14" s="208" t="s">
        <v>349</v>
      </c>
      <c r="C14" s="208" t="s">
        <v>349</v>
      </c>
      <c r="D14" s="208" t="s">
        <v>349</v>
      </c>
      <c r="E14" s="208" t="s">
        <v>349</v>
      </c>
      <c r="F14" s="208" t="s">
        <v>349</v>
      </c>
      <c r="G14" s="208" t="s">
        <v>349</v>
      </c>
      <c r="H14" s="208" t="s">
        <v>349</v>
      </c>
      <c r="I14" s="208" t="s">
        <v>349</v>
      </c>
      <c r="J14" s="208" t="s">
        <v>349</v>
      </c>
      <c r="K14" s="208" t="s">
        <v>349</v>
      </c>
      <c r="L14" s="208" t="s">
        <v>349</v>
      </c>
      <c r="M14" s="208" t="s">
        <v>349</v>
      </c>
      <c r="N14" s="208" t="s">
        <v>349</v>
      </c>
      <c r="O14" s="208" t="s">
        <v>349</v>
      </c>
      <c r="P14" s="208" t="s">
        <v>349</v>
      </c>
      <c r="Q14" s="208" t="s">
        <v>349</v>
      </c>
      <c r="R14" s="208" t="s">
        <v>349</v>
      </c>
      <c r="S14" s="208" t="s">
        <v>349</v>
      </c>
      <c r="T14" s="208" t="s">
        <v>349</v>
      </c>
      <c r="U14" s="208" t="s">
        <v>349</v>
      </c>
      <c r="V14" s="208" t="s">
        <v>349</v>
      </c>
      <c r="W14" s="208" t="s">
        <v>349</v>
      </c>
      <c r="X14" s="208" t="s">
        <v>349</v>
      </c>
      <c r="Y14" s="208" t="s">
        <v>349</v>
      </c>
      <c r="Z14" s="215" t="s">
        <v>349</v>
      </c>
      <c r="AA14" s="151" t="s">
        <v>349</v>
      </c>
      <c r="AB14" s="152"/>
      <c r="AC14" s="2">
        <v>12</v>
      </c>
      <c r="AD14" s="151" t="s">
        <v>349</v>
      </c>
      <c r="AE14" s="254"/>
      <c r="AF14" s="1"/>
    </row>
    <row r="15" spans="1:32" ht="11.25" customHeight="1">
      <c r="A15" s="216">
        <v>13</v>
      </c>
      <c r="B15" s="208" t="s">
        <v>349</v>
      </c>
      <c r="C15" s="208" t="s">
        <v>349</v>
      </c>
      <c r="D15" s="208" t="s">
        <v>349</v>
      </c>
      <c r="E15" s="208" t="s">
        <v>349</v>
      </c>
      <c r="F15" s="208" t="s">
        <v>349</v>
      </c>
      <c r="G15" s="208" t="s">
        <v>349</v>
      </c>
      <c r="H15" s="208" t="s">
        <v>349</v>
      </c>
      <c r="I15" s="208" t="s">
        <v>349</v>
      </c>
      <c r="J15" s="208" t="s">
        <v>349</v>
      </c>
      <c r="K15" s="208" t="s">
        <v>349</v>
      </c>
      <c r="L15" s="208" t="s">
        <v>349</v>
      </c>
      <c r="M15" s="208" t="s">
        <v>349</v>
      </c>
      <c r="N15" s="208" t="s">
        <v>349</v>
      </c>
      <c r="O15" s="208" t="s">
        <v>349</v>
      </c>
      <c r="P15" s="208" t="s">
        <v>349</v>
      </c>
      <c r="Q15" s="208" t="s">
        <v>349</v>
      </c>
      <c r="R15" s="208" t="s">
        <v>349</v>
      </c>
      <c r="S15" s="208" t="s">
        <v>349</v>
      </c>
      <c r="T15" s="208" t="s">
        <v>349</v>
      </c>
      <c r="U15" s="208" t="s">
        <v>349</v>
      </c>
      <c r="V15" s="208" t="s">
        <v>349</v>
      </c>
      <c r="W15" s="208" t="s">
        <v>349</v>
      </c>
      <c r="X15" s="208" t="s">
        <v>349</v>
      </c>
      <c r="Y15" s="208" t="s">
        <v>349</v>
      </c>
      <c r="Z15" s="215" t="s">
        <v>349</v>
      </c>
      <c r="AA15" s="151" t="s">
        <v>349</v>
      </c>
      <c r="AB15" s="152"/>
      <c r="AC15" s="2">
        <v>13</v>
      </c>
      <c r="AD15" s="151" t="s">
        <v>349</v>
      </c>
      <c r="AE15" s="254"/>
      <c r="AF15" s="1"/>
    </row>
    <row r="16" spans="1:32" ht="11.25" customHeight="1">
      <c r="A16" s="216">
        <v>14</v>
      </c>
      <c r="B16" s="208" t="s">
        <v>349</v>
      </c>
      <c r="C16" s="208" t="s">
        <v>349</v>
      </c>
      <c r="D16" s="208" t="s">
        <v>349</v>
      </c>
      <c r="E16" s="208" t="s">
        <v>349</v>
      </c>
      <c r="F16" s="208" t="s">
        <v>349</v>
      </c>
      <c r="G16" s="208" t="s">
        <v>349</v>
      </c>
      <c r="H16" s="208" t="s">
        <v>349</v>
      </c>
      <c r="I16" s="208" t="s">
        <v>349</v>
      </c>
      <c r="J16" s="208" t="s">
        <v>349</v>
      </c>
      <c r="K16" s="208" t="s">
        <v>349</v>
      </c>
      <c r="L16" s="208" t="s">
        <v>349</v>
      </c>
      <c r="M16" s="208" t="s">
        <v>349</v>
      </c>
      <c r="N16" s="208" t="s">
        <v>349</v>
      </c>
      <c r="O16" s="208" t="s">
        <v>349</v>
      </c>
      <c r="P16" s="208" t="s">
        <v>349</v>
      </c>
      <c r="Q16" s="208" t="s">
        <v>349</v>
      </c>
      <c r="R16" s="208" t="s">
        <v>349</v>
      </c>
      <c r="S16" s="208" t="s">
        <v>349</v>
      </c>
      <c r="T16" s="208" t="s">
        <v>349</v>
      </c>
      <c r="U16" s="208" t="s">
        <v>349</v>
      </c>
      <c r="V16" s="208" t="s">
        <v>349</v>
      </c>
      <c r="W16" s="208" t="s">
        <v>349</v>
      </c>
      <c r="X16" s="208" t="s">
        <v>349</v>
      </c>
      <c r="Y16" s="208" t="s">
        <v>349</v>
      </c>
      <c r="Z16" s="215" t="s">
        <v>349</v>
      </c>
      <c r="AA16" s="151" t="s">
        <v>349</v>
      </c>
      <c r="AB16" s="152"/>
      <c r="AC16" s="2">
        <v>14</v>
      </c>
      <c r="AD16" s="151" t="s">
        <v>349</v>
      </c>
      <c r="AE16" s="254"/>
      <c r="AF16" s="1"/>
    </row>
    <row r="17" spans="1:32" ht="11.25" customHeight="1">
      <c r="A17" s="216">
        <v>15</v>
      </c>
      <c r="B17" s="208" t="s">
        <v>349</v>
      </c>
      <c r="C17" s="208" t="s">
        <v>349</v>
      </c>
      <c r="D17" s="208" t="s">
        <v>349</v>
      </c>
      <c r="E17" s="208" t="s">
        <v>349</v>
      </c>
      <c r="F17" s="208" t="s">
        <v>349</v>
      </c>
      <c r="G17" s="208" t="s">
        <v>349</v>
      </c>
      <c r="H17" s="208" t="s">
        <v>349</v>
      </c>
      <c r="I17" s="208" t="s">
        <v>349</v>
      </c>
      <c r="J17" s="208" t="s">
        <v>349</v>
      </c>
      <c r="K17" s="208" t="s">
        <v>349</v>
      </c>
      <c r="L17" s="208" t="s">
        <v>349</v>
      </c>
      <c r="M17" s="208" t="s">
        <v>349</v>
      </c>
      <c r="N17" s="208" t="s">
        <v>349</v>
      </c>
      <c r="O17" s="208" t="s">
        <v>349</v>
      </c>
      <c r="P17" s="208" t="s">
        <v>349</v>
      </c>
      <c r="Q17" s="208" t="s">
        <v>349</v>
      </c>
      <c r="R17" s="208" t="s">
        <v>349</v>
      </c>
      <c r="S17" s="208" t="s">
        <v>349</v>
      </c>
      <c r="T17" s="208" t="s">
        <v>349</v>
      </c>
      <c r="U17" s="208" t="s">
        <v>349</v>
      </c>
      <c r="V17" s="208" t="s">
        <v>349</v>
      </c>
      <c r="W17" s="208" t="s">
        <v>349</v>
      </c>
      <c r="X17" s="208" t="s">
        <v>349</v>
      </c>
      <c r="Y17" s="208" t="s">
        <v>349</v>
      </c>
      <c r="Z17" s="215" t="s">
        <v>349</v>
      </c>
      <c r="AA17" s="151" t="s">
        <v>349</v>
      </c>
      <c r="AB17" s="152"/>
      <c r="AC17" s="2">
        <v>15</v>
      </c>
      <c r="AD17" s="151" t="s">
        <v>349</v>
      </c>
      <c r="AE17" s="254"/>
      <c r="AF17" s="1"/>
    </row>
    <row r="18" spans="1:32" ht="11.25" customHeight="1">
      <c r="A18" s="216">
        <v>16</v>
      </c>
      <c r="B18" s="208" t="s">
        <v>349</v>
      </c>
      <c r="C18" s="208" t="s">
        <v>349</v>
      </c>
      <c r="D18" s="208" t="s">
        <v>349</v>
      </c>
      <c r="E18" s="208" t="s">
        <v>349</v>
      </c>
      <c r="F18" s="208" t="s">
        <v>349</v>
      </c>
      <c r="G18" s="208" t="s">
        <v>349</v>
      </c>
      <c r="H18" s="208" t="s">
        <v>349</v>
      </c>
      <c r="I18" s="208" t="s">
        <v>349</v>
      </c>
      <c r="J18" s="208" t="s">
        <v>349</v>
      </c>
      <c r="K18" s="208" t="s">
        <v>349</v>
      </c>
      <c r="L18" s="208" t="s">
        <v>349</v>
      </c>
      <c r="M18" s="208" t="s">
        <v>349</v>
      </c>
      <c r="N18" s="208" t="s">
        <v>349</v>
      </c>
      <c r="O18" s="208" t="s">
        <v>349</v>
      </c>
      <c r="P18" s="208" t="s">
        <v>349</v>
      </c>
      <c r="Q18" s="208" t="s">
        <v>349</v>
      </c>
      <c r="R18" s="208" t="s">
        <v>349</v>
      </c>
      <c r="S18" s="208" t="s">
        <v>349</v>
      </c>
      <c r="T18" s="208" t="s">
        <v>349</v>
      </c>
      <c r="U18" s="208" t="s">
        <v>349</v>
      </c>
      <c r="V18" s="208" t="s">
        <v>349</v>
      </c>
      <c r="W18" s="208" t="s">
        <v>349</v>
      </c>
      <c r="X18" s="208" t="s">
        <v>349</v>
      </c>
      <c r="Y18" s="208" t="s">
        <v>349</v>
      </c>
      <c r="Z18" s="215" t="s">
        <v>349</v>
      </c>
      <c r="AA18" s="151" t="s">
        <v>349</v>
      </c>
      <c r="AB18" s="152"/>
      <c r="AC18" s="2">
        <v>16</v>
      </c>
      <c r="AD18" s="151" t="s">
        <v>349</v>
      </c>
      <c r="AE18" s="254"/>
      <c r="AF18" s="1"/>
    </row>
    <row r="19" spans="1:32" ht="11.25" customHeight="1">
      <c r="A19" s="216">
        <v>17</v>
      </c>
      <c r="B19" s="208" t="s">
        <v>349</v>
      </c>
      <c r="C19" s="208" t="s">
        <v>349</v>
      </c>
      <c r="D19" s="208" t="s">
        <v>349</v>
      </c>
      <c r="E19" s="208" t="s">
        <v>349</v>
      </c>
      <c r="F19" s="208" t="s">
        <v>349</v>
      </c>
      <c r="G19" s="208" t="s">
        <v>349</v>
      </c>
      <c r="H19" s="208" t="s">
        <v>349</v>
      </c>
      <c r="I19" s="208" t="s">
        <v>349</v>
      </c>
      <c r="J19" s="208" t="s">
        <v>349</v>
      </c>
      <c r="K19" s="208" t="s">
        <v>349</v>
      </c>
      <c r="L19" s="208" t="s">
        <v>349</v>
      </c>
      <c r="M19" s="208" t="s">
        <v>349</v>
      </c>
      <c r="N19" s="208" t="s">
        <v>349</v>
      </c>
      <c r="O19" s="208" t="s">
        <v>349</v>
      </c>
      <c r="P19" s="208" t="s">
        <v>349</v>
      </c>
      <c r="Q19" s="208" t="s">
        <v>349</v>
      </c>
      <c r="R19" s="208" t="s">
        <v>349</v>
      </c>
      <c r="S19" s="208" t="s">
        <v>349</v>
      </c>
      <c r="T19" s="208" t="s">
        <v>349</v>
      </c>
      <c r="U19" s="208" t="s">
        <v>349</v>
      </c>
      <c r="V19" s="208" t="s">
        <v>349</v>
      </c>
      <c r="W19" s="208" t="s">
        <v>349</v>
      </c>
      <c r="X19" s="208" t="s">
        <v>349</v>
      </c>
      <c r="Y19" s="208" t="s">
        <v>349</v>
      </c>
      <c r="Z19" s="215" t="s">
        <v>349</v>
      </c>
      <c r="AA19" s="151" t="s">
        <v>349</v>
      </c>
      <c r="AB19" s="152"/>
      <c r="AC19" s="2">
        <v>17</v>
      </c>
      <c r="AD19" s="151" t="s">
        <v>349</v>
      </c>
      <c r="AE19" s="254"/>
      <c r="AF19" s="1"/>
    </row>
    <row r="20" spans="1:32" ht="11.25" customHeight="1">
      <c r="A20" s="216">
        <v>18</v>
      </c>
      <c r="B20" s="208" t="s">
        <v>349</v>
      </c>
      <c r="C20" s="208" t="s">
        <v>349</v>
      </c>
      <c r="D20" s="208" t="s">
        <v>349</v>
      </c>
      <c r="E20" s="208" t="s">
        <v>349</v>
      </c>
      <c r="F20" s="208" t="s">
        <v>349</v>
      </c>
      <c r="G20" s="208" t="s">
        <v>349</v>
      </c>
      <c r="H20" s="208" t="s">
        <v>349</v>
      </c>
      <c r="I20" s="208" t="s">
        <v>349</v>
      </c>
      <c r="J20" s="208" t="s">
        <v>349</v>
      </c>
      <c r="K20" s="208" t="s">
        <v>349</v>
      </c>
      <c r="L20" s="208" t="s">
        <v>349</v>
      </c>
      <c r="M20" s="208" t="s">
        <v>349</v>
      </c>
      <c r="N20" s="208" t="s">
        <v>349</v>
      </c>
      <c r="O20" s="208" t="s">
        <v>349</v>
      </c>
      <c r="P20" s="208" t="s">
        <v>349</v>
      </c>
      <c r="Q20" s="208" t="s">
        <v>349</v>
      </c>
      <c r="R20" s="208" t="s">
        <v>349</v>
      </c>
      <c r="S20" s="208" t="s">
        <v>349</v>
      </c>
      <c r="T20" s="208" t="s">
        <v>349</v>
      </c>
      <c r="U20" s="208" t="s">
        <v>349</v>
      </c>
      <c r="V20" s="208" t="s">
        <v>349</v>
      </c>
      <c r="W20" s="208" t="s">
        <v>349</v>
      </c>
      <c r="X20" s="208" t="s">
        <v>349</v>
      </c>
      <c r="Y20" s="208" t="s">
        <v>349</v>
      </c>
      <c r="Z20" s="215" t="s">
        <v>349</v>
      </c>
      <c r="AA20" s="151" t="s">
        <v>349</v>
      </c>
      <c r="AB20" s="152"/>
      <c r="AC20" s="2">
        <v>18</v>
      </c>
      <c r="AD20" s="151" t="s">
        <v>349</v>
      </c>
      <c r="AE20" s="254"/>
      <c r="AF20" s="1"/>
    </row>
    <row r="21" spans="1:32" ht="11.25" customHeight="1">
      <c r="A21" s="216">
        <v>19</v>
      </c>
      <c r="B21" s="208" t="s">
        <v>349</v>
      </c>
      <c r="C21" s="208" t="s">
        <v>349</v>
      </c>
      <c r="D21" s="208" t="s">
        <v>349</v>
      </c>
      <c r="E21" s="208" t="s">
        <v>349</v>
      </c>
      <c r="F21" s="208" t="s">
        <v>349</v>
      </c>
      <c r="G21" s="208" t="s">
        <v>349</v>
      </c>
      <c r="H21" s="208" t="s">
        <v>349</v>
      </c>
      <c r="I21" s="208" t="s">
        <v>349</v>
      </c>
      <c r="J21" s="208" t="s">
        <v>349</v>
      </c>
      <c r="K21" s="208" t="s">
        <v>349</v>
      </c>
      <c r="L21" s="208" t="s">
        <v>349</v>
      </c>
      <c r="M21" s="208" t="s">
        <v>349</v>
      </c>
      <c r="N21" s="208" t="s">
        <v>349</v>
      </c>
      <c r="O21" s="208" t="s">
        <v>349</v>
      </c>
      <c r="P21" s="208" t="s">
        <v>349</v>
      </c>
      <c r="Q21" s="208" t="s">
        <v>349</v>
      </c>
      <c r="R21" s="208" t="s">
        <v>349</v>
      </c>
      <c r="S21" s="208" t="s">
        <v>349</v>
      </c>
      <c r="T21" s="208" t="s">
        <v>349</v>
      </c>
      <c r="U21" s="208" t="s">
        <v>349</v>
      </c>
      <c r="V21" s="208" t="s">
        <v>349</v>
      </c>
      <c r="W21" s="208" t="s">
        <v>349</v>
      </c>
      <c r="X21" s="208" t="s">
        <v>349</v>
      </c>
      <c r="Y21" s="208" t="s">
        <v>349</v>
      </c>
      <c r="Z21" s="215" t="s">
        <v>349</v>
      </c>
      <c r="AA21" s="151" t="s">
        <v>349</v>
      </c>
      <c r="AB21" s="152"/>
      <c r="AC21" s="2">
        <v>19</v>
      </c>
      <c r="AD21" s="151" t="s">
        <v>349</v>
      </c>
      <c r="AE21" s="254"/>
      <c r="AF21" s="1"/>
    </row>
    <row r="22" spans="1:32" ht="11.25" customHeight="1">
      <c r="A22" s="224">
        <v>20</v>
      </c>
      <c r="B22" s="210" t="s">
        <v>349</v>
      </c>
      <c r="C22" s="210" t="s">
        <v>349</v>
      </c>
      <c r="D22" s="210" t="s">
        <v>349</v>
      </c>
      <c r="E22" s="210" t="s">
        <v>349</v>
      </c>
      <c r="F22" s="210" t="s">
        <v>349</v>
      </c>
      <c r="G22" s="210" t="s">
        <v>349</v>
      </c>
      <c r="H22" s="210" t="s">
        <v>349</v>
      </c>
      <c r="I22" s="210" t="s">
        <v>349</v>
      </c>
      <c r="J22" s="210" t="s">
        <v>349</v>
      </c>
      <c r="K22" s="210" t="s">
        <v>349</v>
      </c>
      <c r="L22" s="210" t="s">
        <v>349</v>
      </c>
      <c r="M22" s="210" t="s">
        <v>349</v>
      </c>
      <c r="N22" s="210" t="s">
        <v>349</v>
      </c>
      <c r="O22" s="210" t="s">
        <v>349</v>
      </c>
      <c r="P22" s="210" t="s">
        <v>349</v>
      </c>
      <c r="Q22" s="210" t="s">
        <v>349</v>
      </c>
      <c r="R22" s="210" t="s">
        <v>349</v>
      </c>
      <c r="S22" s="210" t="s">
        <v>349</v>
      </c>
      <c r="T22" s="210" t="s">
        <v>349</v>
      </c>
      <c r="U22" s="210" t="s">
        <v>349</v>
      </c>
      <c r="V22" s="210" t="s">
        <v>349</v>
      </c>
      <c r="W22" s="210" t="s">
        <v>349</v>
      </c>
      <c r="X22" s="210" t="s">
        <v>349</v>
      </c>
      <c r="Y22" s="210" t="s">
        <v>349</v>
      </c>
      <c r="Z22" s="225" t="s">
        <v>349</v>
      </c>
      <c r="AA22" s="157" t="s">
        <v>349</v>
      </c>
      <c r="AB22" s="211"/>
      <c r="AC22" s="212">
        <v>20</v>
      </c>
      <c r="AD22" s="157" t="s">
        <v>349</v>
      </c>
      <c r="AE22" s="255"/>
      <c r="AF22" s="1"/>
    </row>
    <row r="23" spans="1:32" ht="11.25" customHeight="1">
      <c r="A23" s="216">
        <v>21</v>
      </c>
      <c r="B23" s="208" t="s">
        <v>349</v>
      </c>
      <c r="C23" s="208" t="s">
        <v>349</v>
      </c>
      <c r="D23" s="208" t="s">
        <v>349</v>
      </c>
      <c r="E23" s="208" t="s">
        <v>349</v>
      </c>
      <c r="F23" s="208" t="s">
        <v>349</v>
      </c>
      <c r="G23" s="208" t="s">
        <v>349</v>
      </c>
      <c r="H23" s="208" t="s">
        <v>349</v>
      </c>
      <c r="I23" s="208" t="s">
        <v>349</v>
      </c>
      <c r="J23" s="208" t="s">
        <v>349</v>
      </c>
      <c r="K23" s="208" t="s">
        <v>349</v>
      </c>
      <c r="L23" s="208" t="s">
        <v>349</v>
      </c>
      <c r="M23" s="208" t="s">
        <v>349</v>
      </c>
      <c r="N23" s="208" t="s">
        <v>349</v>
      </c>
      <c r="O23" s="208" t="s">
        <v>349</v>
      </c>
      <c r="P23" s="208" t="s">
        <v>349</v>
      </c>
      <c r="Q23" s="208" t="s">
        <v>349</v>
      </c>
      <c r="R23" s="208" t="s">
        <v>349</v>
      </c>
      <c r="S23" s="208" t="s">
        <v>349</v>
      </c>
      <c r="T23" s="208" t="s">
        <v>349</v>
      </c>
      <c r="U23" s="208" t="s">
        <v>349</v>
      </c>
      <c r="V23" s="208" t="s">
        <v>349</v>
      </c>
      <c r="W23" s="208" t="s">
        <v>349</v>
      </c>
      <c r="X23" s="208" t="s">
        <v>349</v>
      </c>
      <c r="Y23" s="208" t="s">
        <v>349</v>
      </c>
      <c r="Z23" s="215" t="s">
        <v>349</v>
      </c>
      <c r="AA23" s="151" t="s">
        <v>349</v>
      </c>
      <c r="AB23" s="152"/>
      <c r="AC23" s="2">
        <v>21</v>
      </c>
      <c r="AD23" s="151" t="s">
        <v>349</v>
      </c>
      <c r="AE23" s="254"/>
      <c r="AF23" s="1"/>
    </row>
    <row r="24" spans="1:32" ht="11.25" customHeight="1">
      <c r="A24" s="216">
        <v>22</v>
      </c>
      <c r="B24" s="208" t="s">
        <v>349</v>
      </c>
      <c r="C24" s="208" t="s">
        <v>349</v>
      </c>
      <c r="D24" s="208" t="s">
        <v>349</v>
      </c>
      <c r="E24" s="208" t="s">
        <v>349</v>
      </c>
      <c r="F24" s="208" t="s">
        <v>349</v>
      </c>
      <c r="G24" s="208" t="s">
        <v>349</v>
      </c>
      <c r="H24" s="208" t="s">
        <v>349</v>
      </c>
      <c r="I24" s="208" t="s">
        <v>349</v>
      </c>
      <c r="J24" s="208" t="s">
        <v>349</v>
      </c>
      <c r="K24" s="208" t="s">
        <v>349</v>
      </c>
      <c r="L24" s="208" t="s">
        <v>349</v>
      </c>
      <c r="M24" s="208" t="s">
        <v>349</v>
      </c>
      <c r="N24" s="208" t="s">
        <v>349</v>
      </c>
      <c r="O24" s="208" t="s">
        <v>349</v>
      </c>
      <c r="P24" s="208" t="s">
        <v>349</v>
      </c>
      <c r="Q24" s="208" t="s">
        <v>349</v>
      </c>
      <c r="R24" s="208" t="s">
        <v>349</v>
      </c>
      <c r="S24" s="208" t="s">
        <v>349</v>
      </c>
      <c r="T24" s="208" t="s">
        <v>349</v>
      </c>
      <c r="U24" s="208" t="s">
        <v>349</v>
      </c>
      <c r="V24" s="208" t="s">
        <v>349</v>
      </c>
      <c r="W24" s="208" t="s">
        <v>349</v>
      </c>
      <c r="X24" s="208" t="s">
        <v>349</v>
      </c>
      <c r="Y24" s="208" t="s">
        <v>349</v>
      </c>
      <c r="Z24" s="215" t="s">
        <v>349</v>
      </c>
      <c r="AA24" s="151" t="s">
        <v>349</v>
      </c>
      <c r="AB24" s="152"/>
      <c r="AC24" s="2">
        <v>22</v>
      </c>
      <c r="AD24" s="151" t="s">
        <v>349</v>
      </c>
      <c r="AE24" s="254"/>
      <c r="AF24" s="1"/>
    </row>
    <row r="25" spans="1:32" ht="11.25" customHeight="1">
      <c r="A25" s="216">
        <v>23</v>
      </c>
      <c r="B25" s="208" t="s">
        <v>349</v>
      </c>
      <c r="C25" s="208" t="s">
        <v>349</v>
      </c>
      <c r="D25" s="208" t="s">
        <v>349</v>
      </c>
      <c r="E25" s="208" t="s">
        <v>349</v>
      </c>
      <c r="F25" s="208" t="s">
        <v>349</v>
      </c>
      <c r="G25" s="208" t="s">
        <v>349</v>
      </c>
      <c r="H25" s="208" t="s">
        <v>349</v>
      </c>
      <c r="I25" s="208" t="s">
        <v>349</v>
      </c>
      <c r="J25" s="208" t="s">
        <v>349</v>
      </c>
      <c r="K25" s="208" t="s">
        <v>349</v>
      </c>
      <c r="L25" s="208" t="s">
        <v>349</v>
      </c>
      <c r="M25" s="208" t="s">
        <v>349</v>
      </c>
      <c r="N25" s="208" t="s">
        <v>349</v>
      </c>
      <c r="O25" s="208" t="s">
        <v>349</v>
      </c>
      <c r="P25" s="208" t="s">
        <v>349</v>
      </c>
      <c r="Q25" s="208" t="s">
        <v>349</v>
      </c>
      <c r="R25" s="208" t="s">
        <v>349</v>
      </c>
      <c r="S25" s="208" t="s">
        <v>349</v>
      </c>
      <c r="T25" s="208" t="s">
        <v>349</v>
      </c>
      <c r="U25" s="208" t="s">
        <v>349</v>
      </c>
      <c r="V25" s="208" t="s">
        <v>349</v>
      </c>
      <c r="W25" s="208" t="s">
        <v>349</v>
      </c>
      <c r="X25" s="208" t="s">
        <v>349</v>
      </c>
      <c r="Y25" s="208" t="s">
        <v>349</v>
      </c>
      <c r="Z25" s="215" t="s">
        <v>349</v>
      </c>
      <c r="AA25" s="151" t="s">
        <v>349</v>
      </c>
      <c r="AB25" s="152"/>
      <c r="AC25" s="2">
        <v>23</v>
      </c>
      <c r="AD25" s="151" t="s">
        <v>349</v>
      </c>
      <c r="AE25" s="254"/>
      <c r="AF25" s="1"/>
    </row>
    <row r="26" spans="1:32" ht="11.25" customHeight="1">
      <c r="A26" s="216">
        <v>24</v>
      </c>
      <c r="B26" s="208" t="s">
        <v>349</v>
      </c>
      <c r="C26" s="208" t="s">
        <v>349</v>
      </c>
      <c r="D26" s="208" t="s">
        <v>349</v>
      </c>
      <c r="E26" s="208" t="s">
        <v>349</v>
      </c>
      <c r="F26" s="208" t="s">
        <v>349</v>
      </c>
      <c r="G26" s="208" t="s">
        <v>349</v>
      </c>
      <c r="H26" s="208" t="s">
        <v>349</v>
      </c>
      <c r="I26" s="208" t="s">
        <v>349</v>
      </c>
      <c r="J26" s="208" t="s">
        <v>349</v>
      </c>
      <c r="K26" s="208" t="s">
        <v>349</v>
      </c>
      <c r="L26" s="208" t="s">
        <v>349</v>
      </c>
      <c r="M26" s="208" t="s">
        <v>349</v>
      </c>
      <c r="N26" s="208" t="s">
        <v>349</v>
      </c>
      <c r="O26" s="208" t="s">
        <v>349</v>
      </c>
      <c r="P26" s="208" t="s">
        <v>349</v>
      </c>
      <c r="Q26" s="208" t="s">
        <v>349</v>
      </c>
      <c r="R26" s="208" t="s">
        <v>349</v>
      </c>
      <c r="S26" s="208" t="s">
        <v>349</v>
      </c>
      <c r="T26" s="208" t="s">
        <v>349</v>
      </c>
      <c r="U26" s="208" t="s">
        <v>349</v>
      </c>
      <c r="V26" s="208" t="s">
        <v>349</v>
      </c>
      <c r="W26" s="208" t="s">
        <v>349</v>
      </c>
      <c r="X26" s="208" t="s">
        <v>349</v>
      </c>
      <c r="Y26" s="208" t="s">
        <v>349</v>
      </c>
      <c r="Z26" s="215" t="s">
        <v>349</v>
      </c>
      <c r="AA26" s="151" t="s">
        <v>349</v>
      </c>
      <c r="AB26" s="152"/>
      <c r="AC26" s="2">
        <v>24</v>
      </c>
      <c r="AD26" s="151" t="s">
        <v>349</v>
      </c>
      <c r="AE26" s="254"/>
      <c r="AF26" s="1"/>
    </row>
    <row r="27" spans="1:32" ht="11.25" customHeight="1">
      <c r="A27" s="216">
        <v>25</v>
      </c>
      <c r="B27" s="208" t="s">
        <v>349</v>
      </c>
      <c r="C27" s="208" t="s">
        <v>349</v>
      </c>
      <c r="D27" s="208" t="s">
        <v>349</v>
      </c>
      <c r="E27" s="208" t="s">
        <v>349</v>
      </c>
      <c r="F27" s="208" t="s">
        <v>349</v>
      </c>
      <c r="G27" s="208" t="s">
        <v>349</v>
      </c>
      <c r="H27" s="208" t="s">
        <v>349</v>
      </c>
      <c r="I27" s="208" t="s">
        <v>349</v>
      </c>
      <c r="J27" s="208" t="s">
        <v>349</v>
      </c>
      <c r="K27" s="208" t="s">
        <v>349</v>
      </c>
      <c r="L27" s="208" t="s">
        <v>349</v>
      </c>
      <c r="M27" s="208" t="s">
        <v>349</v>
      </c>
      <c r="N27" s="208" t="s">
        <v>349</v>
      </c>
      <c r="O27" s="208" t="s">
        <v>349</v>
      </c>
      <c r="P27" s="208" t="s">
        <v>349</v>
      </c>
      <c r="Q27" s="208" t="s">
        <v>349</v>
      </c>
      <c r="R27" s="208" t="s">
        <v>349</v>
      </c>
      <c r="S27" s="208" t="s">
        <v>349</v>
      </c>
      <c r="T27" s="208" t="s">
        <v>349</v>
      </c>
      <c r="U27" s="208" t="s">
        <v>349</v>
      </c>
      <c r="V27" s="208" t="s">
        <v>349</v>
      </c>
      <c r="W27" s="208" t="s">
        <v>349</v>
      </c>
      <c r="X27" s="208" t="s">
        <v>349</v>
      </c>
      <c r="Y27" s="208" t="s">
        <v>349</v>
      </c>
      <c r="Z27" s="215" t="s">
        <v>349</v>
      </c>
      <c r="AA27" s="151" t="s">
        <v>349</v>
      </c>
      <c r="AB27" s="152"/>
      <c r="AC27" s="2">
        <v>25</v>
      </c>
      <c r="AD27" s="151" t="s">
        <v>349</v>
      </c>
      <c r="AE27" s="254"/>
      <c r="AF27" s="1"/>
    </row>
    <row r="28" spans="1:32" ht="11.25" customHeight="1">
      <c r="A28" s="216">
        <v>26</v>
      </c>
      <c r="B28" s="208" t="s">
        <v>349</v>
      </c>
      <c r="C28" s="208" t="s">
        <v>349</v>
      </c>
      <c r="D28" s="208" t="s">
        <v>349</v>
      </c>
      <c r="E28" s="208" t="s">
        <v>349</v>
      </c>
      <c r="F28" s="208" t="s">
        <v>349</v>
      </c>
      <c r="G28" s="208" t="s">
        <v>349</v>
      </c>
      <c r="H28" s="208" t="s">
        <v>349</v>
      </c>
      <c r="I28" s="208" t="s">
        <v>349</v>
      </c>
      <c r="J28" s="208" t="s">
        <v>349</v>
      </c>
      <c r="K28" s="208" t="s">
        <v>349</v>
      </c>
      <c r="L28" s="208" t="s">
        <v>349</v>
      </c>
      <c r="M28" s="208" t="s">
        <v>349</v>
      </c>
      <c r="N28" s="208" t="s">
        <v>349</v>
      </c>
      <c r="O28" s="208" t="s">
        <v>349</v>
      </c>
      <c r="P28" s="208" t="s">
        <v>349</v>
      </c>
      <c r="Q28" s="208" t="s">
        <v>349</v>
      </c>
      <c r="R28" s="208" t="s">
        <v>349</v>
      </c>
      <c r="S28" s="208" t="s">
        <v>349</v>
      </c>
      <c r="T28" s="208" t="s">
        <v>349</v>
      </c>
      <c r="U28" s="208" t="s">
        <v>349</v>
      </c>
      <c r="V28" s="208" t="s">
        <v>349</v>
      </c>
      <c r="W28" s="208" t="s">
        <v>349</v>
      </c>
      <c r="X28" s="208" t="s">
        <v>349</v>
      </c>
      <c r="Y28" s="208" t="s">
        <v>349</v>
      </c>
      <c r="Z28" s="215" t="s">
        <v>349</v>
      </c>
      <c r="AA28" s="151" t="s">
        <v>349</v>
      </c>
      <c r="AB28" s="152"/>
      <c r="AC28" s="2">
        <v>26</v>
      </c>
      <c r="AD28" s="151" t="s">
        <v>349</v>
      </c>
      <c r="AE28" s="254"/>
      <c r="AF28" s="1"/>
    </row>
    <row r="29" spans="1:32" ht="11.25" customHeight="1">
      <c r="A29" s="216">
        <v>27</v>
      </c>
      <c r="B29" s="208" t="s">
        <v>349</v>
      </c>
      <c r="C29" s="208" t="s">
        <v>349</v>
      </c>
      <c r="D29" s="208" t="s">
        <v>349</v>
      </c>
      <c r="E29" s="208" t="s">
        <v>349</v>
      </c>
      <c r="F29" s="208" t="s">
        <v>349</v>
      </c>
      <c r="G29" s="208" t="s">
        <v>349</v>
      </c>
      <c r="H29" s="208" t="s">
        <v>349</v>
      </c>
      <c r="I29" s="208" t="s">
        <v>349</v>
      </c>
      <c r="J29" s="208" t="s">
        <v>349</v>
      </c>
      <c r="K29" s="208" t="s">
        <v>349</v>
      </c>
      <c r="L29" s="208" t="s">
        <v>349</v>
      </c>
      <c r="M29" s="208" t="s">
        <v>349</v>
      </c>
      <c r="N29" s="208" t="s">
        <v>349</v>
      </c>
      <c r="O29" s="208" t="s">
        <v>349</v>
      </c>
      <c r="P29" s="208" t="s">
        <v>349</v>
      </c>
      <c r="Q29" s="208" t="s">
        <v>349</v>
      </c>
      <c r="R29" s="208" t="s">
        <v>349</v>
      </c>
      <c r="S29" s="208" t="s">
        <v>349</v>
      </c>
      <c r="T29" s="208" t="s">
        <v>349</v>
      </c>
      <c r="U29" s="208" t="s">
        <v>349</v>
      </c>
      <c r="V29" s="208" t="s">
        <v>349</v>
      </c>
      <c r="W29" s="208" t="s">
        <v>349</v>
      </c>
      <c r="X29" s="208" t="s">
        <v>349</v>
      </c>
      <c r="Y29" s="208" t="s">
        <v>349</v>
      </c>
      <c r="Z29" s="215" t="s">
        <v>349</v>
      </c>
      <c r="AA29" s="151" t="s">
        <v>349</v>
      </c>
      <c r="AB29" s="152"/>
      <c r="AC29" s="2">
        <v>27</v>
      </c>
      <c r="AD29" s="151" t="s">
        <v>349</v>
      </c>
      <c r="AE29" s="254"/>
      <c r="AF29" s="1"/>
    </row>
    <row r="30" spans="1:32" ht="11.25" customHeight="1">
      <c r="A30" s="216">
        <v>28</v>
      </c>
      <c r="B30" s="208" t="s">
        <v>349</v>
      </c>
      <c r="C30" s="208" t="s">
        <v>349</v>
      </c>
      <c r="D30" s="208" t="s">
        <v>349</v>
      </c>
      <c r="E30" s="208" t="s">
        <v>349</v>
      </c>
      <c r="F30" s="208" t="s">
        <v>349</v>
      </c>
      <c r="G30" s="208" t="s">
        <v>349</v>
      </c>
      <c r="H30" s="208" t="s">
        <v>349</v>
      </c>
      <c r="I30" s="208" t="s">
        <v>349</v>
      </c>
      <c r="J30" s="208" t="s">
        <v>349</v>
      </c>
      <c r="K30" s="208" t="s">
        <v>349</v>
      </c>
      <c r="L30" s="208" t="s">
        <v>349</v>
      </c>
      <c r="M30" s="208" t="s">
        <v>349</v>
      </c>
      <c r="N30" s="208" t="s">
        <v>349</v>
      </c>
      <c r="O30" s="208" t="s">
        <v>349</v>
      </c>
      <c r="P30" s="208" t="s">
        <v>349</v>
      </c>
      <c r="Q30" s="208" t="s">
        <v>349</v>
      </c>
      <c r="R30" s="208" t="s">
        <v>349</v>
      </c>
      <c r="S30" s="208" t="s">
        <v>349</v>
      </c>
      <c r="T30" s="208" t="s">
        <v>349</v>
      </c>
      <c r="U30" s="208" t="s">
        <v>349</v>
      </c>
      <c r="V30" s="208" t="s">
        <v>349</v>
      </c>
      <c r="W30" s="208" t="s">
        <v>349</v>
      </c>
      <c r="X30" s="208" t="s">
        <v>349</v>
      </c>
      <c r="Y30" s="208" t="s">
        <v>349</v>
      </c>
      <c r="Z30" s="215" t="s">
        <v>349</v>
      </c>
      <c r="AA30" s="151" t="s">
        <v>349</v>
      </c>
      <c r="AB30" s="152"/>
      <c r="AC30" s="2">
        <v>28</v>
      </c>
      <c r="AD30" s="151" t="s">
        <v>349</v>
      </c>
      <c r="AE30" s="254"/>
      <c r="AF30" s="1"/>
    </row>
    <row r="31" spans="1:32" ht="11.25" customHeight="1">
      <c r="A31" s="216">
        <v>29</v>
      </c>
      <c r="B31" s="208" t="s">
        <v>349</v>
      </c>
      <c r="C31" s="208" t="s">
        <v>349</v>
      </c>
      <c r="D31" s="208" t="s">
        <v>349</v>
      </c>
      <c r="E31" s="208" t="s">
        <v>349</v>
      </c>
      <c r="F31" s="208" t="s">
        <v>349</v>
      </c>
      <c r="G31" s="208" t="s">
        <v>349</v>
      </c>
      <c r="H31" s="208" t="s">
        <v>349</v>
      </c>
      <c r="I31" s="208" t="s">
        <v>349</v>
      </c>
      <c r="J31" s="208" t="s">
        <v>349</v>
      </c>
      <c r="K31" s="208" t="s">
        <v>349</v>
      </c>
      <c r="L31" s="208" t="s">
        <v>349</v>
      </c>
      <c r="M31" s="208" t="s">
        <v>349</v>
      </c>
      <c r="N31" s="208" t="s">
        <v>349</v>
      </c>
      <c r="O31" s="208" t="s">
        <v>349</v>
      </c>
      <c r="P31" s="208" t="s">
        <v>349</v>
      </c>
      <c r="Q31" s="208" t="s">
        <v>349</v>
      </c>
      <c r="R31" s="208" t="s">
        <v>349</v>
      </c>
      <c r="S31" s="208" t="s">
        <v>349</v>
      </c>
      <c r="T31" s="208" t="s">
        <v>349</v>
      </c>
      <c r="U31" s="208" t="s">
        <v>349</v>
      </c>
      <c r="V31" s="208" t="s">
        <v>349</v>
      </c>
      <c r="W31" s="208" t="s">
        <v>349</v>
      </c>
      <c r="X31" s="208" t="s">
        <v>349</v>
      </c>
      <c r="Y31" s="208" t="s">
        <v>349</v>
      </c>
      <c r="Z31" s="215" t="s">
        <v>349</v>
      </c>
      <c r="AA31" s="151" t="s">
        <v>349</v>
      </c>
      <c r="AB31" s="152"/>
      <c r="AC31" s="2">
        <v>29</v>
      </c>
      <c r="AD31" s="151" t="s">
        <v>349</v>
      </c>
      <c r="AE31" s="254"/>
      <c r="AF31" s="1"/>
    </row>
    <row r="32" spans="1:32" ht="11.25" customHeight="1">
      <c r="A32" s="216">
        <v>30</v>
      </c>
      <c r="B32" s="208" t="s">
        <v>349</v>
      </c>
      <c r="C32" s="208" t="s">
        <v>349</v>
      </c>
      <c r="D32" s="208" t="s">
        <v>349</v>
      </c>
      <c r="E32" s="208" t="s">
        <v>349</v>
      </c>
      <c r="F32" s="208" t="s">
        <v>349</v>
      </c>
      <c r="G32" s="208" t="s">
        <v>349</v>
      </c>
      <c r="H32" s="208" t="s">
        <v>349</v>
      </c>
      <c r="I32" s="208" t="s">
        <v>349</v>
      </c>
      <c r="J32" s="208" t="s">
        <v>349</v>
      </c>
      <c r="K32" s="208" t="s">
        <v>349</v>
      </c>
      <c r="L32" s="208" t="s">
        <v>349</v>
      </c>
      <c r="M32" s="208" t="s">
        <v>349</v>
      </c>
      <c r="N32" s="208" t="s">
        <v>349</v>
      </c>
      <c r="O32" s="208" t="s">
        <v>349</v>
      </c>
      <c r="P32" s="208" t="s">
        <v>349</v>
      </c>
      <c r="Q32" s="208" t="s">
        <v>349</v>
      </c>
      <c r="R32" s="208" t="s">
        <v>349</v>
      </c>
      <c r="S32" s="208" t="s">
        <v>349</v>
      </c>
      <c r="T32" s="208" t="s">
        <v>349</v>
      </c>
      <c r="U32" s="208" t="s">
        <v>349</v>
      </c>
      <c r="V32" s="208" t="s">
        <v>349</v>
      </c>
      <c r="W32" s="208" t="s">
        <v>349</v>
      </c>
      <c r="X32" s="208" t="s">
        <v>349</v>
      </c>
      <c r="Y32" s="208" t="s">
        <v>349</v>
      </c>
      <c r="Z32" s="215" t="s">
        <v>349</v>
      </c>
      <c r="AA32" s="151" t="s">
        <v>349</v>
      </c>
      <c r="AB32" s="152"/>
      <c r="AC32" s="2">
        <v>30</v>
      </c>
      <c r="AD32" s="151" t="s">
        <v>349</v>
      </c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67</v>
      </c>
      <c r="B34" s="218" t="s">
        <v>349</v>
      </c>
      <c r="C34" s="218" t="s">
        <v>349</v>
      </c>
      <c r="D34" s="218" t="s">
        <v>349</v>
      </c>
      <c r="E34" s="218" t="s">
        <v>349</v>
      </c>
      <c r="F34" s="218" t="s">
        <v>349</v>
      </c>
      <c r="G34" s="218" t="s">
        <v>349</v>
      </c>
      <c r="H34" s="218" t="s">
        <v>349</v>
      </c>
      <c r="I34" s="218" t="s">
        <v>349</v>
      </c>
      <c r="J34" s="218" t="s">
        <v>349</v>
      </c>
      <c r="K34" s="218" t="s">
        <v>349</v>
      </c>
      <c r="L34" s="218" t="s">
        <v>349</v>
      </c>
      <c r="M34" s="218" t="s">
        <v>349</v>
      </c>
      <c r="N34" s="218" t="s">
        <v>349</v>
      </c>
      <c r="O34" s="218" t="s">
        <v>349</v>
      </c>
      <c r="P34" s="218" t="s">
        <v>349</v>
      </c>
      <c r="Q34" s="218" t="s">
        <v>349</v>
      </c>
      <c r="R34" s="218" t="s">
        <v>349</v>
      </c>
      <c r="S34" s="218" t="s">
        <v>349</v>
      </c>
      <c r="T34" s="218" t="s">
        <v>349</v>
      </c>
      <c r="U34" s="218" t="s">
        <v>349</v>
      </c>
      <c r="V34" s="218" t="s">
        <v>349</v>
      </c>
      <c r="W34" s="218" t="s">
        <v>349</v>
      </c>
      <c r="X34" s="218" t="s">
        <v>349</v>
      </c>
      <c r="Y34" s="218" t="s">
        <v>349</v>
      </c>
      <c r="Z34" s="218" t="s">
        <v>349</v>
      </c>
      <c r="AA34" s="219" t="s">
        <v>349</v>
      </c>
      <c r="AB34" s="220"/>
      <c r="AC34" s="221"/>
      <c r="AD34" s="219" t="s">
        <v>349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68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69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70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71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72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73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74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75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76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77</v>
      </c>
      <c r="B45" s="205"/>
      <c r="C45" s="205" t="s">
        <v>4</v>
      </c>
      <c r="D45" s="207" t="s">
        <v>7</v>
      </c>
      <c r="E45" s="198"/>
      <c r="F45" s="206" t="s">
        <v>78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0</v>
      </c>
      <c r="C46" s="3">
        <v>3</v>
      </c>
      <c r="D46" s="159" t="s">
        <v>351</v>
      </c>
      <c r="E46" s="198"/>
      <c r="F46" s="156"/>
      <c r="G46" s="157">
        <f>MIN(最低)</f>
        <v>0</v>
      </c>
      <c r="H46" s="3">
        <v>24</v>
      </c>
      <c r="I46" s="256" t="s">
        <v>352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2010-03-25T04:49:08Z</dcterms:modified>
  <cp:category/>
  <cp:version/>
  <cp:contentType/>
  <cp:contentStatus/>
</cp:coreProperties>
</file>