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<sst xmlns="http://schemas.openxmlformats.org/spreadsheetml/2006/main" count="508" uniqueCount="54">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</sst>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</v>
      </c>
      <c r="C3" s="113">
        <v>1.1</v>
      </c>
      <c r="D3" s="113">
        <v>1.6</v>
      </c>
      <c r="E3" s="113">
        <v>-0.4</v>
      </c>
      <c r="F3" s="113">
        <v>0.4</v>
      </c>
      <c r="G3" s="113">
        <v>0.7</v>
      </c>
      <c r="H3" s="113">
        <v>0.7</v>
      </c>
      <c r="I3" s="113">
        <v>2</v>
      </c>
      <c r="J3" s="113">
        <v>3.6</v>
      </c>
      <c r="K3" s="113">
        <v>5.1</v>
      </c>
      <c r="L3" s="113">
        <v>5.9</v>
      </c>
      <c r="M3" s="113">
        <v>6.6</v>
      </c>
      <c r="N3" s="113">
        <v>7</v>
      </c>
      <c r="O3" s="113">
        <v>6.1</v>
      </c>
      <c r="P3" s="113">
        <v>4.7</v>
      </c>
      <c r="Q3" s="113">
        <v>3.2</v>
      </c>
      <c r="R3" s="113">
        <v>0.2</v>
      </c>
      <c r="S3" s="113">
        <v>-0.1</v>
      </c>
      <c r="T3" s="113">
        <v>-0.4</v>
      </c>
      <c r="U3" s="113">
        <v>-1.2</v>
      </c>
      <c r="V3" s="113">
        <v>-0.9</v>
      </c>
      <c r="W3" s="113">
        <v>-1.5</v>
      </c>
      <c r="X3" s="113">
        <v>-1.4</v>
      </c>
      <c r="Y3" s="113">
        <v>-0.3</v>
      </c>
      <c r="Z3" s="114">
        <f aca="true" t="shared" si="0" ref="Z3:Z33">AVERAGE(B3:Y3)</f>
        <v>1.820833333333334</v>
      </c>
      <c r="AA3" s="115">
        <v>7.5</v>
      </c>
      <c r="AB3" s="116">
        <v>0.5354166666666667</v>
      </c>
      <c r="AC3" s="115">
        <v>-1.6</v>
      </c>
      <c r="AD3" s="116">
        <v>0.9256944444444444</v>
      </c>
    </row>
    <row r="4" spans="1:30" ht="11.25" customHeight="1">
      <c r="A4" s="78">
        <v>2</v>
      </c>
      <c r="B4" s="113">
        <v>0.2</v>
      </c>
      <c r="C4" s="113">
        <v>-0.6</v>
      </c>
      <c r="D4" s="113">
        <v>0</v>
      </c>
      <c r="E4" s="113">
        <v>0.1</v>
      </c>
      <c r="F4" s="113">
        <v>0</v>
      </c>
      <c r="G4" s="113">
        <v>0.2</v>
      </c>
      <c r="H4" s="113">
        <v>0.3</v>
      </c>
      <c r="I4" s="113">
        <v>1.8</v>
      </c>
      <c r="J4" s="113">
        <v>4.5</v>
      </c>
      <c r="K4" s="113">
        <v>6.3</v>
      </c>
      <c r="L4" s="113">
        <v>6.5</v>
      </c>
      <c r="M4" s="113">
        <v>8</v>
      </c>
      <c r="N4" s="113">
        <v>8.3</v>
      </c>
      <c r="O4" s="113">
        <v>7.7</v>
      </c>
      <c r="P4" s="113">
        <v>7.7</v>
      </c>
      <c r="Q4" s="113">
        <v>6.5</v>
      </c>
      <c r="R4" s="113">
        <v>3.8</v>
      </c>
      <c r="S4" s="117">
        <v>3.2</v>
      </c>
      <c r="T4" s="113">
        <v>3.3</v>
      </c>
      <c r="U4" s="113">
        <v>2.5</v>
      </c>
      <c r="V4" s="113">
        <v>3.3</v>
      </c>
      <c r="W4" s="113">
        <v>1.8</v>
      </c>
      <c r="X4" s="113">
        <v>1.3</v>
      </c>
      <c r="Y4" s="113">
        <v>1.4</v>
      </c>
      <c r="Z4" s="114">
        <f t="shared" si="0"/>
        <v>3.2541666666666664</v>
      </c>
      <c r="AA4" s="115">
        <v>8.5</v>
      </c>
      <c r="AB4" s="116">
        <v>0.548611111111111</v>
      </c>
      <c r="AC4" s="115">
        <v>-0.8</v>
      </c>
      <c r="AD4" s="116">
        <v>0.08750000000000001</v>
      </c>
    </row>
    <row r="5" spans="1:30" ht="11.25" customHeight="1">
      <c r="A5" s="78">
        <v>3</v>
      </c>
      <c r="B5" s="113">
        <v>1.3</v>
      </c>
      <c r="C5" s="113">
        <v>1.4</v>
      </c>
      <c r="D5" s="113">
        <v>1.3</v>
      </c>
      <c r="E5" s="113">
        <v>1.1</v>
      </c>
      <c r="F5" s="113">
        <v>1.4</v>
      </c>
      <c r="G5" s="113">
        <v>1.2</v>
      </c>
      <c r="H5" s="113">
        <v>1.6</v>
      </c>
      <c r="I5" s="113">
        <v>4.4</v>
      </c>
      <c r="J5" s="113">
        <v>8.4</v>
      </c>
      <c r="K5" s="113">
        <v>11.5</v>
      </c>
      <c r="L5" s="113">
        <v>13.1</v>
      </c>
      <c r="M5" s="113">
        <v>14.2</v>
      </c>
      <c r="N5" s="113">
        <v>14.1</v>
      </c>
      <c r="O5" s="113">
        <v>11.6</v>
      </c>
      <c r="P5" s="113">
        <v>9.4</v>
      </c>
      <c r="Q5" s="113">
        <v>7.2</v>
      </c>
      <c r="R5" s="113">
        <v>4.9</v>
      </c>
      <c r="S5" s="113">
        <v>4.6</v>
      </c>
      <c r="T5" s="113">
        <v>4.6</v>
      </c>
      <c r="U5" s="113">
        <v>3.8</v>
      </c>
      <c r="V5" s="113">
        <v>3.5</v>
      </c>
      <c r="W5" s="113">
        <v>3</v>
      </c>
      <c r="X5" s="113">
        <v>2.6</v>
      </c>
      <c r="Y5" s="113">
        <v>2.4</v>
      </c>
      <c r="Z5" s="114">
        <f t="shared" si="0"/>
        <v>5.5249999999999995</v>
      </c>
      <c r="AA5" s="115">
        <v>14.5</v>
      </c>
      <c r="AB5" s="116">
        <v>0.5256944444444445</v>
      </c>
      <c r="AC5" s="115">
        <v>0.9</v>
      </c>
      <c r="AD5" s="116">
        <v>0.22777777777777777</v>
      </c>
    </row>
    <row r="6" spans="1:30" ht="11.25" customHeight="1">
      <c r="A6" s="78">
        <v>4</v>
      </c>
      <c r="B6" s="113">
        <v>2.2</v>
      </c>
      <c r="C6" s="113">
        <v>2</v>
      </c>
      <c r="D6" s="113">
        <v>1.9</v>
      </c>
      <c r="E6" s="113">
        <v>2</v>
      </c>
      <c r="F6" s="113">
        <v>2.1</v>
      </c>
      <c r="G6" s="113">
        <v>2.2</v>
      </c>
      <c r="H6" s="113">
        <v>1.4</v>
      </c>
      <c r="I6" s="113">
        <v>4.2</v>
      </c>
      <c r="J6" s="113">
        <v>9.5</v>
      </c>
      <c r="K6" s="113">
        <v>11</v>
      </c>
      <c r="L6" s="113">
        <v>11.8</v>
      </c>
      <c r="M6" s="113">
        <v>12.1</v>
      </c>
      <c r="N6" s="113">
        <v>11.6</v>
      </c>
      <c r="O6" s="113">
        <v>10.6</v>
      </c>
      <c r="P6" s="113">
        <v>8.4</v>
      </c>
      <c r="Q6" s="113">
        <v>7</v>
      </c>
      <c r="R6" s="113">
        <v>5.5</v>
      </c>
      <c r="S6" s="113">
        <v>5.2</v>
      </c>
      <c r="T6" s="113">
        <v>4.7</v>
      </c>
      <c r="U6" s="113">
        <v>4.5</v>
      </c>
      <c r="V6" s="113">
        <v>3.8</v>
      </c>
      <c r="W6" s="113">
        <v>3.4</v>
      </c>
      <c r="X6" s="113">
        <v>2.5</v>
      </c>
      <c r="Y6" s="113">
        <v>1.9</v>
      </c>
      <c r="Z6" s="114">
        <f t="shared" si="0"/>
        <v>5.479166666666668</v>
      </c>
      <c r="AA6" s="115">
        <v>12.3</v>
      </c>
      <c r="AB6" s="116">
        <v>0.5604166666666667</v>
      </c>
      <c r="AC6" s="115">
        <v>1.2</v>
      </c>
      <c r="AD6" s="116">
        <v>0.27847222222222223</v>
      </c>
    </row>
    <row r="7" spans="1:30" ht="11.25" customHeight="1">
      <c r="A7" s="78">
        <v>5</v>
      </c>
      <c r="B7" s="113">
        <v>1.8</v>
      </c>
      <c r="C7" s="113">
        <v>1.1</v>
      </c>
      <c r="D7" s="113">
        <v>0.9</v>
      </c>
      <c r="E7" s="113">
        <v>0.8</v>
      </c>
      <c r="F7" s="113">
        <v>0.1</v>
      </c>
      <c r="G7" s="113">
        <v>0</v>
      </c>
      <c r="H7" s="113">
        <v>0.4</v>
      </c>
      <c r="I7" s="113">
        <v>4.6</v>
      </c>
      <c r="J7" s="113">
        <v>6.6</v>
      </c>
      <c r="K7" s="113">
        <v>8.9</v>
      </c>
      <c r="L7" s="113">
        <v>8.9</v>
      </c>
      <c r="M7" s="113">
        <v>8.8</v>
      </c>
      <c r="N7" s="113">
        <v>9.2</v>
      </c>
      <c r="O7" s="113">
        <v>8.5</v>
      </c>
      <c r="P7" s="113">
        <v>8.1</v>
      </c>
      <c r="Q7" s="113">
        <v>7.6</v>
      </c>
      <c r="R7" s="113">
        <v>5.9</v>
      </c>
      <c r="S7" s="113">
        <v>5.2</v>
      </c>
      <c r="T7" s="113">
        <v>4.9</v>
      </c>
      <c r="U7" s="113">
        <v>4.3</v>
      </c>
      <c r="V7" s="113">
        <v>4</v>
      </c>
      <c r="W7" s="113">
        <v>2</v>
      </c>
      <c r="X7" s="113">
        <v>2.3</v>
      </c>
      <c r="Y7" s="113">
        <v>3.2</v>
      </c>
      <c r="Z7" s="114">
        <f t="shared" si="0"/>
        <v>4.504166666666666</v>
      </c>
      <c r="AA7" s="115">
        <v>9.8</v>
      </c>
      <c r="AB7" s="116">
        <v>0.5548611111111111</v>
      </c>
      <c r="AC7" s="115">
        <v>-0.3</v>
      </c>
      <c r="AD7" s="116">
        <v>0.2791666666666667</v>
      </c>
    </row>
    <row r="8" spans="1:30" ht="11.25" customHeight="1">
      <c r="A8" s="78">
        <v>6</v>
      </c>
      <c r="B8" s="113">
        <v>1.7</v>
      </c>
      <c r="C8" s="113">
        <v>0.7</v>
      </c>
      <c r="D8" s="113">
        <v>0.6</v>
      </c>
      <c r="E8" s="113">
        <v>0.6</v>
      </c>
      <c r="F8" s="113">
        <v>0.2</v>
      </c>
      <c r="G8" s="113">
        <v>0</v>
      </c>
      <c r="H8" s="113">
        <v>0.1</v>
      </c>
      <c r="I8" s="113">
        <v>1.2</v>
      </c>
      <c r="J8" s="113">
        <v>3.7</v>
      </c>
      <c r="K8" s="113">
        <v>4.5</v>
      </c>
      <c r="L8" s="113">
        <v>4.7</v>
      </c>
      <c r="M8" s="113">
        <v>4.8</v>
      </c>
      <c r="N8" s="113">
        <v>4.9</v>
      </c>
      <c r="O8" s="113">
        <v>4.9</v>
      </c>
      <c r="P8" s="113">
        <v>5</v>
      </c>
      <c r="Q8" s="113">
        <v>4.8</v>
      </c>
      <c r="R8" s="113">
        <v>4</v>
      </c>
      <c r="S8" s="113">
        <v>3.3</v>
      </c>
      <c r="T8" s="113">
        <v>2.8</v>
      </c>
      <c r="U8" s="113">
        <v>3.3</v>
      </c>
      <c r="V8" s="113">
        <v>3.3</v>
      </c>
      <c r="W8" s="113">
        <v>3.5</v>
      </c>
      <c r="X8" s="113">
        <v>3.7</v>
      </c>
      <c r="Y8" s="113">
        <v>3.6</v>
      </c>
      <c r="Z8" s="114">
        <f t="shared" si="0"/>
        <v>2.912499999999999</v>
      </c>
      <c r="AA8" s="115">
        <v>5.3</v>
      </c>
      <c r="AB8" s="116">
        <v>0.5930555555555556</v>
      </c>
      <c r="AC8" s="115">
        <v>-0.2</v>
      </c>
      <c r="AD8" s="116">
        <v>0.26944444444444443</v>
      </c>
    </row>
    <row r="9" spans="1:30" ht="11.25" customHeight="1">
      <c r="A9" s="78">
        <v>7</v>
      </c>
      <c r="B9" s="113">
        <v>2.9</v>
      </c>
      <c r="C9" s="113">
        <v>1.5</v>
      </c>
      <c r="D9" s="113">
        <v>1.1</v>
      </c>
      <c r="E9" s="113">
        <v>0.2</v>
      </c>
      <c r="F9" s="113">
        <v>-0.3</v>
      </c>
      <c r="G9" s="113">
        <v>-0.4</v>
      </c>
      <c r="H9" s="113">
        <v>-0.7</v>
      </c>
      <c r="I9" s="113">
        <v>2.2</v>
      </c>
      <c r="J9" s="113">
        <v>6.6</v>
      </c>
      <c r="K9" s="113">
        <v>7.9</v>
      </c>
      <c r="L9" s="113">
        <v>8.6</v>
      </c>
      <c r="M9" s="113">
        <v>8.2</v>
      </c>
      <c r="N9" s="113">
        <v>8.5</v>
      </c>
      <c r="O9" s="113">
        <v>7</v>
      </c>
      <c r="P9" s="113">
        <v>6.2</v>
      </c>
      <c r="Q9" s="113">
        <v>4.7</v>
      </c>
      <c r="R9" s="113">
        <v>3.2</v>
      </c>
      <c r="S9" s="113">
        <v>2</v>
      </c>
      <c r="T9" s="113">
        <v>0.1</v>
      </c>
      <c r="U9" s="113">
        <v>-0.7</v>
      </c>
      <c r="V9" s="113">
        <v>-1.4</v>
      </c>
      <c r="W9" s="113">
        <v>-1.9</v>
      </c>
      <c r="X9" s="113">
        <v>-2.2</v>
      </c>
      <c r="Y9" s="113">
        <v>-2.2</v>
      </c>
      <c r="Z9" s="114">
        <f t="shared" si="0"/>
        <v>2.5458333333333325</v>
      </c>
      <c r="AA9" s="115">
        <v>9.4</v>
      </c>
      <c r="AB9" s="116">
        <v>0.4909722222222222</v>
      </c>
      <c r="AC9" s="115">
        <v>-2.3</v>
      </c>
      <c r="AD9" s="116">
        <v>0.9826388888888888</v>
      </c>
    </row>
    <row r="10" spans="1:30" ht="11.25" customHeight="1">
      <c r="A10" s="78">
        <v>8</v>
      </c>
      <c r="B10" s="113">
        <v>-2.1</v>
      </c>
      <c r="C10" s="113">
        <v>-1.7</v>
      </c>
      <c r="D10" s="113">
        <v>-1.6</v>
      </c>
      <c r="E10" s="113">
        <v>-1.2</v>
      </c>
      <c r="F10" s="113">
        <v>-0.3</v>
      </c>
      <c r="G10" s="113">
        <v>-1.3</v>
      </c>
      <c r="H10" s="113">
        <v>-1</v>
      </c>
      <c r="I10" s="113">
        <v>0.1</v>
      </c>
      <c r="J10" s="113">
        <v>4.3</v>
      </c>
      <c r="K10" s="113">
        <v>4.1</v>
      </c>
      <c r="L10" s="113">
        <v>4.2</v>
      </c>
      <c r="M10" s="113">
        <v>5</v>
      </c>
      <c r="N10" s="113">
        <v>4.9</v>
      </c>
      <c r="O10" s="113">
        <v>5.2</v>
      </c>
      <c r="P10" s="113">
        <v>4.9</v>
      </c>
      <c r="Q10" s="113">
        <v>3.2</v>
      </c>
      <c r="R10" s="113">
        <v>1</v>
      </c>
      <c r="S10" s="113">
        <v>0.2</v>
      </c>
      <c r="T10" s="113">
        <v>0.1</v>
      </c>
      <c r="U10" s="113">
        <v>-0.3</v>
      </c>
      <c r="V10" s="113">
        <v>-0.6</v>
      </c>
      <c r="W10" s="113">
        <v>-0.8</v>
      </c>
      <c r="X10" s="113">
        <v>-1</v>
      </c>
      <c r="Y10" s="113">
        <v>-1.2</v>
      </c>
      <c r="Z10" s="114">
        <f t="shared" si="0"/>
        <v>1.0041666666666667</v>
      </c>
      <c r="AA10" s="115">
        <v>5.6</v>
      </c>
      <c r="AB10" s="116">
        <v>0.5902777777777778</v>
      </c>
      <c r="AC10" s="115">
        <v>-2.4</v>
      </c>
      <c r="AD10" s="116">
        <v>0.02013888888888889</v>
      </c>
    </row>
    <row r="11" spans="1:30" ht="11.25" customHeight="1">
      <c r="A11" s="78">
        <v>9</v>
      </c>
      <c r="B11" s="113">
        <v>-1.5</v>
      </c>
      <c r="C11" s="113">
        <v>-1.5</v>
      </c>
      <c r="D11" s="113">
        <v>-1.3</v>
      </c>
      <c r="E11" s="113">
        <v>-1.1</v>
      </c>
      <c r="F11" s="113">
        <v>-1.5</v>
      </c>
      <c r="G11" s="113">
        <v>-2</v>
      </c>
      <c r="H11" s="113">
        <v>-2</v>
      </c>
      <c r="I11" s="113">
        <v>1.2</v>
      </c>
      <c r="J11" s="113">
        <v>4.5</v>
      </c>
      <c r="K11" s="113">
        <v>5.4</v>
      </c>
      <c r="L11" s="113">
        <v>6.6</v>
      </c>
      <c r="M11" s="113">
        <v>7.4</v>
      </c>
      <c r="N11" s="113">
        <v>7.1</v>
      </c>
      <c r="O11" s="113">
        <v>5.3</v>
      </c>
      <c r="P11" s="113">
        <v>4.5</v>
      </c>
      <c r="Q11" s="113">
        <v>3.4</v>
      </c>
      <c r="R11" s="113">
        <v>0.5</v>
      </c>
      <c r="S11" s="113">
        <v>-0.7</v>
      </c>
      <c r="T11" s="113">
        <v>-0.7</v>
      </c>
      <c r="U11" s="113">
        <v>-0.6</v>
      </c>
      <c r="V11" s="113">
        <v>-0.3</v>
      </c>
      <c r="W11" s="113">
        <v>0.2</v>
      </c>
      <c r="X11" s="113">
        <v>1.2</v>
      </c>
      <c r="Y11" s="113">
        <v>1.8</v>
      </c>
      <c r="Z11" s="114">
        <f t="shared" si="0"/>
        <v>1.4958333333333333</v>
      </c>
      <c r="AA11" s="115">
        <v>7.9</v>
      </c>
      <c r="AB11" s="116">
        <v>0.5277777777777778</v>
      </c>
      <c r="AC11" s="115">
        <v>-2.2</v>
      </c>
      <c r="AD11" s="116">
        <v>0.24513888888888888</v>
      </c>
    </row>
    <row r="12" spans="1:30" ht="11.25" customHeight="1">
      <c r="A12" s="82">
        <v>10</v>
      </c>
      <c r="B12" s="118">
        <v>1.9</v>
      </c>
      <c r="C12" s="118">
        <v>0.8</v>
      </c>
      <c r="D12" s="118">
        <v>0.3</v>
      </c>
      <c r="E12" s="118">
        <v>1</v>
      </c>
      <c r="F12" s="118">
        <v>-0.1</v>
      </c>
      <c r="G12" s="118">
        <v>-0.4</v>
      </c>
      <c r="H12" s="118">
        <v>-0.2</v>
      </c>
      <c r="I12" s="118">
        <v>2.2</v>
      </c>
      <c r="J12" s="118">
        <v>6.5</v>
      </c>
      <c r="K12" s="118">
        <v>7.8</v>
      </c>
      <c r="L12" s="118">
        <v>8.6</v>
      </c>
      <c r="M12" s="118">
        <v>9</v>
      </c>
      <c r="N12" s="118">
        <v>9.2</v>
      </c>
      <c r="O12" s="118">
        <v>8.5</v>
      </c>
      <c r="P12" s="118">
        <v>8.2</v>
      </c>
      <c r="Q12" s="118">
        <v>5.3</v>
      </c>
      <c r="R12" s="118">
        <v>2.6</v>
      </c>
      <c r="S12" s="118">
        <v>1.4</v>
      </c>
      <c r="T12" s="118">
        <v>1.1</v>
      </c>
      <c r="U12" s="118">
        <v>0.5</v>
      </c>
      <c r="V12" s="118">
        <v>0</v>
      </c>
      <c r="W12" s="118">
        <v>-0.1</v>
      </c>
      <c r="X12" s="118">
        <v>0.5</v>
      </c>
      <c r="Y12" s="118">
        <v>-0.2</v>
      </c>
      <c r="Z12" s="119">
        <f t="shared" si="0"/>
        <v>3.0999999999999996</v>
      </c>
      <c r="AA12" s="105">
        <v>9.9</v>
      </c>
      <c r="AB12" s="120">
        <v>0.5506944444444445</v>
      </c>
      <c r="AC12" s="105">
        <v>-0.5</v>
      </c>
      <c r="AD12" s="120">
        <v>0.2791666666666667</v>
      </c>
    </row>
    <row r="13" spans="1:30" ht="11.25" customHeight="1">
      <c r="A13" s="78">
        <v>11</v>
      </c>
      <c r="B13" s="113">
        <v>-0.5</v>
      </c>
      <c r="C13" s="113">
        <v>-0.7</v>
      </c>
      <c r="D13" s="113">
        <v>-0.8</v>
      </c>
      <c r="E13" s="113">
        <v>-1.8</v>
      </c>
      <c r="F13" s="113">
        <v>-1.3</v>
      </c>
      <c r="G13" s="113">
        <v>-1</v>
      </c>
      <c r="H13" s="113">
        <v>-1.1</v>
      </c>
      <c r="I13" s="113">
        <v>0.3</v>
      </c>
      <c r="J13" s="113">
        <v>2.8</v>
      </c>
      <c r="K13" s="113">
        <v>3.7</v>
      </c>
      <c r="L13" s="113">
        <v>4.8</v>
      </c>
      <c r="M13" s="113">
        <v>5</v>
      </c>
      <c r="N13" s="113">
        <v>4.7</v>
      </c>
      <c r="O13" s="113">
        <v>4.5</v>
      </c>
      <c r="P13" s="113">
        <v>4.3</v>
      </c>
      <c r="Q13" s="113">
        <v>3.6</v>
      </c>
      <c r="R13" s="113">
        <v>2.4</v>
      </c>
      <c r="S13" s="113">
        <v>0.5</v>
      </c>
      <c r="T13" s="113">
        <v>-0.4</v>
      </c>
      <c r="U13" s="113">
        <v>-1</v>
      </c>
      <c r="V13" s="113">
        <v>-1.5</v>
      </c>
      <c r="W13" s="113">
        <v>-0.1</v>
      </c>
      <c r="X13" s="113">
        <v>0.4</v>
      </c>
      <c r="Y13" s="113">
        <v>0.2</v>
      </c>
      <c r="Z13" s="114">
        <f t="shared" si="0"/>
        <v>1.125</v>
      </c>
      <c r="AA13" s="115">
        <v>5.9</v>
      </c>
      <c r="AB13" s="116">
        <v>0.47222222222222227</v>
      </c>
      <c r="AC13" s="115">
        <v>-1.8</v>
      </c>
      <c r="AD13" s="116">
        <v>0.16944444444444443</v>
      </c>
    </row>
    <row r="14" spans="1:30" ht="11.25" customHeight="1">
      <c r="A14" s="78">
        <v>12</v>
      </c>
      <c r="B14" s="113">
        <v>0.4</v>
      </c>
      <c r="C14" s="113">
        <v>0.5</v>
      </c>
      <c r="D14" s="113">
        <v>0.6</v>
      </c>
      <c r="E14" s="113">
        <v>0.7</v>
      </c>
      <c r="F14" s="113">
        <v>0.2</v>
      </c>
      <c r="G14" s="113">
        <v>0.4</v>
      </c>
      <c r="H14" s="113">
        <v>0.4</v>
      </c>
      <c r="I14" s="113">
        <v>0.3</v>
      </c>
      <c r="J14" s="113">
        <v>0.6</v>
      </c>
      <c r="K14" s="113">
        <v>0.7</v>
      </c>
      <c r="L14" s="113">
        <v>0.4</v>
      </c>
      <c r="M14" s="113">
        <v>0.9</v>
      </c>
      <c r="N14" s="113">
        <v>1.2</v>
      </c>
      <c r="O14" s="113">
        <v>0.8</v>
      </c>
      <c r="P14" s="113">
        <v>0.7</v>
      </c>
      <c r="Q14" s="113">
        <v>0.8</v>
      </c>
      <c r="R14" s="113">
        <v>0.4</v>
      </c>
      <c r="S14" s="113">
        <v>-0.1</v>
      </c>
      <c r="T14" s="113">
        <v>-0.9</v>
      </c>
      <c r="U14" s="113">
        <v>-2.5</v>
      </c>
      <c r="V14" s="113">
        <v>-3</v>
      </c>
      <c r="W14" s="113">
        <v>-3.4</v>
      </c>
      <c r="X14" s="113">
        <v>-3.6</v>
      </c>
      <c r="Y14" s="113">
        <v>-3.6</v>
      </c>
      <c r="Z14" s="114">
        <f t="shared" si="0"/>
        <v>-0.2958333333333332</v>
      </c>
      <c r="AA14" s="115">
        <v>1.3</v>
      </c>
      <c r="AB14" s="116">
        <v>0.5416666666666666</v>
      </c>
      <c r="AC14" s="115">
        <v>-4.1</v>
      </c>
      <c r="AD14" s="116">
        <v>0.9500000000000001</v>
      </c>
    </row>
    <row r="15" spans="1:30" ht="11.25" customHeight="1">
      <c r="A15" s="78">
        <v>13</v>
      </c>
      <c r="B15" s="113">
        <v>-4.4</v>
      </c>
      <c r="C15" s="113">
        <v>-4.4</v>
      </c>
      <c r="D15" s="113">
        <v>-4.6</v>
      </c>
      <c r="E15" s="113">
        <v>-4.6</v>
      </c>
      <c r="F15" s="113">
        <v>-4.6</v>
      </c>
      <c r="G15" s="113">
        <v>-5.1</v>
      </c>
      <c r="H15" s="113">
        <v>-5.1</v>
      </c>
      <c r="I15" s="113">
        <v>-2.5</v>
      </c>
      <c r="J15" s="113">
        <v>1.5</v>
      </c>
      <c r="K15" s="113">
        <v>3.3</v>
      </c>
      <c r="L15" s="113">
        <v>4.5</v>
      </c>
      <c r="M15" s="113">
        <v>5.1</v>
      </c>
      <c r="N15" s="113">
        <v>4.8</v>
      </c>
      <c r="O15" s="113">
        <v>4.6</v>
      </c>
      <c r="P15" s="113">
        <v>3.5</v>
      </c>
      <c r="Q15" s="113">
        <v>2.1</v>
      </c>
      <c r="R15" s="113">
        <v>-0.8</v>
      </c>
      <c r="S15" s="113">
        <v>-1.2</v>
      </c>
      <c r="T15" s="113">
        <v>-1.5</v>
      </c>
      <c r="U15" s="113">
        <v>-1.4</v>
      </c>
      <c r="V15" s="113">
        <v>-1.4</v>
      </c>
      <c r="W15" s="113">
        <v>-1.7</v>
      </c>
      <c r="X15" s="113">
        <v>-1.4</v>
      </c>
      <c r="Y15" s="113">
        <v>-1.7</v>
      </c>
      <c r="Z15" s="114">
        <f t="shared" si="0"/>
        <v>-0.7083333333333336</v>
      </c>
      <c r="AA15" s="115">
        <v>5.8</v>
      </c>
      <c r="AB15" s="116">
        <v>0.5625</v>
      </c>
      <c r="AC15" s="115">
        <v>-5.3</v>
      </c>
      <c r="AD15" s="116">
        <v>0.27152777777777776</v>
      </c>
    </row>
    <row r="16" spans="1:30" ht="11.25" customHeight="1">
      <c r="A16" s="78">
        <v>14</v>
      </c>
      <c r="B16" s="113">
        <v>-1.7</v>
      </c>
      <c r="C16" s="113">
        <v>-1.8</v>
      </c>
      <c r="D16" s="113">
        <v>-2</v>
      </c>
      <c r="E16" s="113">
        <v>-2.2</v>
      </c>
      <c r="F16" s="113">
        <v>-2.5</v>
      </c>
      <c r="G16" s="113">
        <v>-2.9</v>
      </c>
      <c r="H16" s="113">
        <v>-2.8</v>
      </c>
      <c r="I16" s="113">
        <v>0.1</v>
      </c>
      <c r="J16" s="113">
        <v>4.6</v>
      </c>
      <c r="K16" s="113">
        <v>6.2</v>
      </c>
      <c r="L16" s="113">
        <v>6.6</v>
      </c>
      <c r="M16" s="113">
        <v>7.3</v>
      </c>
      <c r="N16" s="113">
        <v>6.9</v>
      </c>
      <c r="O16" s="113">
        <v>5.5</v>
      </c>
      <c r="P16" s="113">
        <v>4.8</v>
      </c>
      <c r="Q16" s="113">
        <v>4.3</v>
      </c>
      <c r="R16" s="113">
        <v>3.2</v>
      </c>
      <c r="S16" s="113">
        <v>1.9</v>
      </c>
      <c r="T16" s="113">
        <v>2</v>
      </c>
      <c r="U16" s="113">
        <v>1.5</v>
      </c>
      <c r="V16" s="113">
        <v>1</v>
      </c>
      <c r="W16" s="113">
        <v>0.9</v>
      </c>
      <c r="X16" s="113">
        <v>0.4</v>
      </c>
      <c r="Y16" s="113">
        <v>0</v>
      </c>
      <c r="Z16" s="114">
        <f t="shared" si="0"/>
        <v>1.7208333333333332</v>
      </c>
      <c r="AA16" s="115">
        <v>8.1</v>
      </c>
      <c r="AB16" s="116">
        <v>0.4930555555555556</v>
      </c>
      <c r="AC16" s="115">
        <v>-3.1</v>
      </c>
      <c r="AD16" s="116">
        <v>0.27638888888888885</v>
      </c>
    </row>
    <row r="17" spans="1:30" ht="11.25" customHeight="1">
      <c r="A17" s="78">
        <v>15</v>
      </c>
      <c r="B17" s="113">
        <v>0.3</v>
      </c>
      <c r="C17" s="113">
        <v>0.1</v>
      </c>
      <c r="D17" s="113">
        <v>-0.1</v>
      </c>
      <c r="E17" s="113">
        <v>-0.1</v>
      </c>
      <c r="F17" s="113">
        <v>0</v>
      </c>
      <c r="G17" s="113">
        <v>0</v>
      </c>
      <c r="H17" s="113">
        <v>-0.1</v>
      </c>
      <c r="I17" s="113">
        <v>0.4</v>
      </c>
      <c r="J17" s="113">
        <v>1</v>
      </c>
      <c r="K17" s="113">
        <v>2.2</v>
      </c>
      <c r="L17" s="113">
        <v>1.6</v>
      </c>
      <c r="M17" s="113">
        <v>1.3</v>
      </c>
      <c r="N17" s="113">
        <v>1.5</v>
      </c>
      <c r="O17" s="113">
        <v>1.1</v>
      </c>
      <c r="P17" s="113">
        <v>0.7</v>
      </c>
      <c r="Q17" s="113">
        <v>0.2</v>
      </c>
      <c r="R17" s="113">
        <v>-1.3</v>
      </c>
      <c r="S17" s="113">
        <v>-1.8</v>
      </c>
      <c r="T17" s="113">
        <v>-2.7</v>
      </c>
      <c r="U17" s="113">
        <v>-2.7</v>
      </c>
      <c r="V17" s="113">
        <v>-3</v>
      </c>
      <c r="W17" s="113">
        <v>-2</v>
      </c>
      <c r="X17" s="113">
        <v>-1.2</v>
      </c>
      <c r="Y17" s="113">
        <v>-2.5</v>
      </c>
      <c r="Z17" s="114">
        <f t="shared" si="0"/>
        <v>-0.2958333333333334</v>
      </c>
      <c r="AA17" s="115">
        <v>2.6</v>
      </c>
      <c r="AB17" s="116">
        <v>0.4222222222222222</v>
      </c>
      <c r="AC17" s="115">
        <v>-3</v>
      </c>
      <c r="AD17" s="116">
        <v>0.8756944444444444</v>
      </c>
    </row>
    <row r="18" spans="1:30" ht="11.25" customHeight="1">
      <c r="A18" s="78">
        <v>16</v>
      </c>
      <c r="B18" s="113">
        <v>-1.9</v>
      </c>
      <c r="C18" s="113">
        <v>-1.7</v>
      </c>
      <c r="D18" s="113">
        <v>-2.3</v>
      </c>
      <c r="E18" s="113">
        <v>-1.7</v>
      </c>
      <c r="F18" s="113">
        <v>-2.5</v>
      </c>
      <c r="G18" s="113">
        <v>-3.3</v>
      </c>
      <c r="H18" s="113">
        <v>-3.2</v>
      </c>
      <c r="I18" s="113">
        <v>-0.4</v>
      </c>
      <c r="J18" s="113">
        <v>2.7</v>
      </c>
      <c r="K18" s="113">
        <v>3.7</v>
      </c>
      <c r="L18" s="113">
        <v>5</v>
      </c>
      <c r="M18" s="113">
        <v>6.5</v>
      </c>
      <c r="N18" s="113">
        <v>7.3</v>
      </c>
      <c r="O18" s="113">
        <v>5.4</v>
      </c>
      <c r="P18" s="113">
        <v>3.7</v>
      </c>
      <c r="Q18" s="113">
        <v>3.4</v>
      </c>
      <c r="R18" s="113">
        <v>1.4</v>
      </c>
      <c r="S18" s="113">
        <v>-0.5</v>
      </c>
      <c r="T18" s="113">
        <v>-0.8</v>
      </c>
      <c r="U18" s="113">
        <v>0.2</v>
      </c>
      <c r="V18" s="113">
        <v>-0.7</v>
      </c>
      <c r="W18" s="113">
        <v>-1</v>
      </c>
      <c r="X18" s="113">
        <v>-1.1</v>
      </c>
      <c r="Y18" s="113">
        <v>-0.8</v>
      </c>
      <c r="Z18" s="114">
        <f t="shared" si="0"/>
        <v>0.725</v>
      </c>
      <c r="AA18" s="115">
        <v>8.1</v>
      </c>
      <c r="AB18" s="116">
        <v>0.5611111111111111</v>
      </c>
      <c r="AC18" s="115">
        <v>-3.4</v>
      </c>
      <c r="AD18" s="116">
        <v>0.2902777777777778</v>
      </c>
    </row>
    <row r="19" spans="1:30" ht="11.25" customHeight="1">
      <c r="A19" s="78">
        <v>17</v>
      </c>
      <c r="B19" s="113">
        <v>-1.7</v>
      </c>
      <c r="C19" s="113">
        <v>-1.4</v>
      </c>
      <c r="D19" s="113">
        <v>-2.4</v>
      </c>
      <c r="E19" s="113">
        <v>-2.5</v>
      </c>
      <c r="F19" s="113">
        <v>-3.1</v>
      </c>
      <c r="G19" s="113">
        <v>-3.9</v>
      </c>
      <c r="H19" s="113">
        <v>-4</v>
      </c>
      <c r="I19" s="113">
        <v>-1.9</v>
      </c>
      <c r="J19" s="113">
        <v>1.4</v>
      </c>
      <c r="K19" s="113">
        <v>4.7</v>
      </c>
      <c r="L19" s="113">
        <v>5.4</v>
      </c>
      <c r="M19" s="113">
        <v>5.4</v>
      </c>
      <c r="N19" s="113">
        <v>4.4</v>
      </c>
      <c r="O19" s="113">
        <v>4</v>
      </c>
      <c r="P19" s="113">
        <v>3.6</v>
      </c>
      <c r="Q19" s="113">
        <v>3.4</v>
      </c>
      <c r="R19" s="113">
        <v>2.9</v>
      </c>
      <c r="S19" s="113">
        <v>2.9</v>
      </c>
      <c r="T19" s="113">
        <v>2.8</v>
      </c>
      <c r="U19" s="113">
        <v>2.2</v>
      </c>
      <c r="V19" s="113">
        <v>2.1</v>
      </c>
      <c r="W19" s="113">
        <v>2</v>
      </c>
      <c r="X19" s="113">
        <v>0.8</v>
      </c>
      <c r="Y19" s="113">
        <v>0.1</v>
      </c>
      <c r="Z19" s="114">
        <f t="shared" si="0"/>
        <v>1.1333333333333335</v>
      </c>
      <c r="AA19" s="115">
        <v>6.2</v>
      </c>
      <c r="AB19" s="116">
        <v>0.4694444444444445</v>
      </c>
      <c r="AC19" s="115">
        <v>-4.2</v>
      </c>
      <c r="AD19" s="116">
        <v>0.28958333333333336</v>
      </c>
    </row>
    <row r="20" spans="1:30" ht="11.25" customHeight="1">
      <c r="A20" s="78">
        <v>18</v>
      </c>
      <c r="B20" s="113">
        <v>0</v>
      </c>
      <c r="C20" s="113">
        <v>0.2</v>
      </c>
      <c r="D20" s="113">
        <v>0.3</v>
      </c>
      <c r="E20" s="113">
        <v>-0.1</v>
      </c>
      <c r="F20" s="113">
        <v>0.2</v>
      </c>
      <c r="G20" s="113">
        <v>0.3</v>
      </c>
      <c r="H20" s="113">
        <v>0.7</v>
      </c>
      <c r="I20" s="113">
        <v>1.7</v>
      </c>
      <c r="J20" s="113">
        <v>3.2</v>
      </c>
      <c r="K20" s="113">
        <v>5.6</v>
      </c>
      <c r="L20" s="113">
        <v>5.8</v>
      </c>
      <c r="M20" s="113">
        <v>4.7</v>
      </c>
      <c r="N20" s="113">
        <v>4</v>
      </c>
      <c r="O20" s="113">
        <v>4.3</v>
      </c>
      <c r="P20" s="113">
        <v>5.2</v>
      </c>
      <c r="Q20" s="113">
        <v>1.8</v>
      </c>
      <c r="R20" s="113">
        <v>2.2</v>
      </c>
      <c r="S20" s="113">
        <v>2.4</v>
      </c>
      <c r="T20" s="113">
        <v>2.6</v>
      </c>
      <c r="U20" s="113">
        <v>1.9</v>
      </c>
      <c r="V20" s="113">
        <v>0.6</v>
      </c>
      <c r="W20" s="113">
        <v>-0.1</v>
      </c>
      <c r="X20" s="113">
        <v>-0.6</v>
      </c>
      <c r="Y20" s="113">
        <v>-0.5</v>
      </c>
      <c r="Z20" s="114">
        <f t="shared" si="0"/>
        <v>1.9333333333333333</v>
      </c>
      <c r="AA20" s="115">
        <v>6.1</v>
      </c>
      <c r="AB20" s="116">
        <v>0.4305555555555556</v>
      </c>
      <c r="AC20" s="115">
        <v>-0.8</v>
      </c>
      <c r="AD20" s="116">
        <v>0.9763888888888889</v>
      </c>
    </row>
    <row r="21" spans="1:30" ht="11.25" customHeight="1">
      <c r="A21" s="78">
        <v>19</v>
      </c>
      <c r="B21" s="113">
        <v>-0.4</v>
      </c>
      <c r="C21" s="113">
        <v>0.1</v>
      </c>
      <c r="D21" s="113">
        <v>1</v>
      </c>
      <c r="E21" s="113">
        <v>0.8</v>
      </c>
      <c r="F21" s="113">
        <v>0.6</v>
      </c>
      <c r="G21" s="113">
        <v>0.6</v>
      </c>
      <c r="H21" s="113">
        <v>0.4</v>
      </c>
      <c r="I21" s="113">
        <v>1.3</v>
      </c>
      <c r="J21" s="113">
        <v>2.6</v>
      </c>
      <c r="K21" s="113">
        <v>3.6</v>
      </c>
      <c r="L21" s="113">
        <v>4.2</v>
      </c>
      <c r="M21" s="113">
        <v>4.5</v>
      </c>
      <c r="N21" s="113">
        <v>4.8</v>
      </c>
      <c r="O21" s="113">
        <v>4.4</v>
      </c>
      <c r="P21" s="113">
        <v>3</v>
      </c>
      <c r="Q21" s="113">
        <v>1.8</v>
      </c>
      <c r="R21" s="113">
        <v>0.6</v>
      </c>
      <c r="S21" s="113">
        <v>0</v>
      </c>
      <c r="T21" s="113">
        <v>-0.9</v>
      </c>
      <c r="U21" s="113">
        <v>-0.9</v>
      </c>
      <c r="V21" s="113">
        <v>-1</v>
      </c>
      <c r="W21" s="113">
        <v>-1.5</v>
      </c>
      <c r="X21" s="113">
        <v>-1.8</v>
      </c>
      <c r="Y21" s="113">
        <v>-2.1</v>
      </c>
      <c r="Z21" s="114">
        <f t="shared" si="0"/>
        <v>1.0708333333333333</v>
      </c>
      <c r="AA21" s="115">
        <v>5.5</v>
      </c>
      <c r="AB21" s="116">
        <v>0.5534722222222223</v>
      </c>
      <c r="AC21" s="115">
        <v>-2.1</v>
      </c>
      <c r="AD21" s="116">
        <v>1</v>
      </c>
    </row>
    <row r="22" spans="1:30" ht="11.25" customHeight="1">
      <c r="A22" s="82">
        <v>20</v>
      </c>
      <c r="B22" s="118">
        <v>-2.1</v>
      </c>
      <c r="C22" s="118">
        <v>-2.5</v>
      </c>
      <c r="D22" s="118">
        <v>-2.7</v>
      </c>
      <c r="E22" s="118">
        <v>-2.8</v>
      </c>
      <c r="F22" s="118">
        <v>-2.7</v>
      </c>
      <c r="G22" s="118">
        <v>-2.8</v>
      </c>
      <c r="H22" s="118">
        <v>-2.9</v>
      </c>
      <c r="I22" s="118">
        <v>-2.3</v>
      </c>
      <c r="J22" s="118">
        <v>-1.7</v>
      </c>
      <c r="K22" s="118">
        <v>0.1</v>
      </c>
      <c r="L22" s="118">
        <v>2.2</v>
      </c>
      <c r="M22" s="118">
        <v>3.8</v>
      </c>
      <c r="N22" s="118">
        <v>4.4</v>
      </c>
      <c r="O22" s="118">
        <v>4.6</v>
      </c>
      <c r="P22" s="118">
        <v>2.9</v>
      </c>
      <c r="Q22" s="118">
        <v>2.9</v>
      </c>
      <c r="R22" s="118">
        <v>1</v>
      </c>
      <c r="S22" s="118">
        <v>0</v>
      </c>
      <c r="T22" s="118">
        <v>-1.3</v>
      </c>
      <c r="U22" s="118">
        <v>-2.3</v>
      </c>
      <c r="V22" s="118">
        <v>-3</v>
      </c>
      <c r="W22" s="118">
        <v>-2.4</v>
      </c>
      <c r="X22" s="118">
        <v>-3</v>
      </c>
      <c r="Y22" s="118">
        <v>-3.5</v>
      </c>
      <c r="Z22" s="119">
        <f t="shared" si="0"/>
        <v>-0.6708333333333333</v>
      </c>
      <c r="AA22" s="105">
        <v>5.1</v>
      </c>
      <c r="AB22" s="120">
        <v>0.5722222222222222</v>
      </c>
      <c r="AC22" s="105">
        <v>-3.6</v>
      </c>
      <c r="AD22" s="120">
        <v>0.9965277777777778</v>
      </c>
    </row>
    <row r="23" spans="1:30" ht="11.25" customHeight="1">
      <c r="A23" s="78">
        <v>21</v>
      </c>
      <c r="B23" s="113">
        <v>-2</v>
      </c>
      <c r="C23" s="113">
        <v>-2.7</v>
      </c>
      <c r="D23" s="113">
        <v>-3.9</v>
      </c>
      <c r="E23" s="113">
        <v>-4.4</v>
      </c>
      <c r="F23" s="113">
        <v>-4.6</v>
      </c>
      <c r="G23" s="113">
        <v>-4.4</v>
      </c>
      <c r="H23" s="113">
        <v>-4.4</v>
      </c>
      <c r="I23" s="113">
        <v>-2</v>
      </c>
      <c r="J23" s="113">
        <v>2.2</v>
      </c>
      <c r="K23" s="113">
        <v>3.2</v>
      </c>
      <c r="L23" s="113">
        <v>3.6</v>
      </c>
      <c r="M23" s="113">
        <v>3.9</v>
      </c>
      <c r="N23" s="113">
        <v>3.9</v>
      </c>
      <c r="O23" s="113">
        <v>3.8</v>
      </c>
      <c r="P23" s="113">
        <v>3.4</v>
      </c>
      <c r="Q23" s="113">
        <v>3.4</v>
      </c>
      <c r="R23" s="113">
        <v>0.6</v>
      </c>
      <c r="S23" s="113">
        <v>-0.8</v>
      </c>
      <c r="T23" s="113">
        <v>-1.6</v>
      </c>
      <c r="U23" s="113">
        <v>-1.8</v>
      </c>
      <c r="V23" s="113">
        <v>-1.8</v>
      </c>
      <c r="W23" s="113">
        <v>-2</v>
      </c>
      <c r="X23" s="113">
        <v>-2.4</v>
      </c>
      <c r="Y23" s="113">
        <v>-2.5</v>
      </c>
      <c r="Z23" s="114">
        <f t="shared" si="0"/>
        <v>-0.5541666666666666</v>
      </c>
      <c r="AA23" s="115">
        <v>4.8</v>
      </c>
      <c r="AB23" s="116">
        <v>0.5215277777777778</v>
      </c>
      <c r="AC23" s="115">
        <v>-4.6</v>
      </c>
      <c r="AD23" s="116">
        <v>0.28402777777777777</v>
      </c>
    </row>
    <row r="24" spans="1:30" ht="11.25" customHeight="1">
      <c r="A24" s="78">
        <v>22</v>
      </c>
      <c r="B24" s="113">
        <v>-2</v>
      </c>
      <c r="C24" s="113">
        <v>-1.4</v>
      </c>
      <c r="D24" s="113">
        <v>-1.1</v>
      </c>
      <c r="E24" s="113">
        <v>-1.9</v>
      </c>
      <c r="F24" s="113">
        <v>-2.5</v>
      </c>
      <c r="G24" s="113">
        <v>-2.9</v>
      </c>
      <c r="H24" s="113">
        <v>-3.1</v>
      </c>
      <c r="I24" s="113">
        <v>-0.2</v>
      </c>
      <c r="J24" s="113">
        <v>2</v>
      </c>
      <c r="K24" s="113">
        <v>3.5</v>
      </c>
      <c r="L24" s="113">
        <v>4.4</v>
      </c>
      <c r="M24" s="113">
        <v>3.8</v>
      </c>
      <c r="N24" s="113">
        <v>3.4</v>
      </c>
      <c r="O24" s="113">
        <v>3.3</v>
      </c>
      <c r="P24" s="113">
        <v>3.2</v>
      </c>
      <c r="Q24" s="113">
        <v>2.2</v>
      </c>
      <c r="R24" s="113">
        <v>0.4</v>
      </c>
      <c r="S24" s="113">
        <v>-2.1</v>
      </c>
      <c r="T24" s="113">
        <v>-1.7</v>
      </c>
      <c r="U24" s="113">
        <v>-0.9</v>
      </c>
      <c r="V24" s="113">
        <v>-0.1</v>
      </c>
      <c r="W24" s="113">
        <v>-2</v>
      </c>
      <c r="X24" s="113">
        <v>-1.6</v>
      </c>
      <c r="Y24" s="113">
        <v>-1.6</v>
      </c>
      <c r="Z24" s="114">
        <f t="shared" si="0"/>
        <v>0.045833333333333316</v>
      </c>
      <c r="AA24" s="115">
        <v>5.4</v>
      </c>
      <c r="AB24" s="116">
        <v>0.4770833333333333</v>
      </c>
      <c r="AC24" s="115">
        <v>-3.4</v>
      </c>
      <c r="AD24" s="116">
        <v>0.26805555555555555</v>
      </c>
    </row>
    <row r="25" spans="1:30" ht="11.25" customHeight="1">
      <c r="A25" s="78">
        <v>23</v>
      </c>
      <c r="B25" s="113">
        <v>-1.8</v>
      </c>
      <c r="C25" s="113">
        <v>-2.4</v>
      </c>
      <c r="D25" s="113">
        <v>-3.2</v>
      </c>
      <c r="E25" s="113">
        <v>-3.5</v>
      </c>
      <c r="F25" s="113">
        <v>-3.2</v>
      </c>
      <c r="G25" s="113">
        <v>-3.3</v>
      </c>
      <c r="H25" s="113">
        <v>-3.1</v>
      </c>
      <c r="I25" s="113">
        <v>-2.1</v>
      </c>
      <c r="J25" s="113">
        <v>-0.7</v>
      </c>
      <c r="K25" s="113">
        <v>0</v>
      </c>
      <c r="L25" s="113">
        <v>1</v>
      </c>
      <c r="M25" s="113">
        <v>1.3</v>
      </c>
      <c r="N25" s="113">
        <v>1.2</v>
      </c>
      <c r="O25" s="113">
        <v>0.7</v>
      </c>
      <c r="P25" s="113">
        <v>0.5</v>
      </c>
      <c r="Q25" s="113">
        <v>0.2</v>
      </c>
      <c r="R25" s="113">
        <v>-1.2</v>
      </c>
      <c r="S25" s="113">
        <v>-1.3</v>
      </c>
      <c r="T25" s="113">
        <v>-1.3</v>
      </c>
      <c r="U25" s="113">
        <v>-1.3</v>
      </c>
      <c r="V25" s="113">
        <v>-1.2</v>
      </c>
      <c r="W25" s="113">
        <v>-1.1</v>
      </c>
      <c r="X25" s="113">
        <v>-0.8</v>
      </c>
      <c r="Y25" s="113">
        <v>-0.8</v>
      </c>
      <c r="Z25" s="114">
        <f t="shared" si="0"/>
        <v>-1.141666666666667</v>
      </c>
      <c r="AA25" s="115">
        <v>1.5</v>
      </c>
      <c r="AB25" s="116">
        <v>0.5347222222222222</v>
      </c>
      <c r="AC25" s="115">
        <v>-3.9</v>
      </c>
      <c r="AD25" s="116">
        <v>0.15625</v>
      </c>
    </row>
    <row r="26" spans="1:30" ht="11.25" customHeight="1">
      <c r="A26" s="78">
        <v>24</v>
      </c>
      <c r="B26" s="113">
        <v>-0.7</v>
      </c>
      <c r="C26" s="113">
        <v>-0.5</v>
      </c>
      <c r="D26" s="113">
        <v>-0.6</v>
      </c>
      <c r="E26" s="113">
        <v>-0.8</v>
      </c>
      <c r="F26" s="113">
        <v>-1.8</v>
      </c>
      <c r="G26" s="113">
        <v>-1.8</v>
      </c>
      <c r="H26" s="113">
        <v>-1.2</v>
      </c>
      <c r="I26" s="113">
        <v>-0.4</v>
      </c>
      <c r="J26" s="113">
        <v>0.3</v>
      </c>
      <c r="K26" s="113">
        <v>0.5</v>
      </c>
      <c r="L26" s="113">
        <v>0.1</v>
      </c>
      <c r="M26" s="113">
        <v>1.7</v>
      </c>
      <c r="N26" s="113">
        <v>2.5</v>
      </c>
      <c r="O26" s="113">
        <v>0.2</v>
      </c>
      <c r="P26" s="113">
        <v>-0.6</v>
      </c>
      <c r="Q26" s="113">
        <v>-0.7</v>
      </c>
      <c r="R26" s="113">
        <v>-2.6</v>
      </c>
      <c r="S26" s="113">
        <v>-2.2</v>
      </c>
      <c r="T26" s="113">
        <v>-2.1</v>
      </c>
      <c r="U26" s="113">
        <v>-2.8</v>
      </c>
      <c r="V26" s="113">
        <v>-3.2</v>
      </c>
      <c r="W26" s="113">
        <v>-4.8</v>
      </c>
      <c r="X26" s="113">
        <v>-5.6</v>
      </c>
      <c r="Y26" s="113">
        <v>-6.3</v>
      </c>
      <c r="Z26" s="114">
        <f t="shared" si="0"/>
        <v>-1.3916666666666666</v>
      </c>
      <c r="AA26" s="115">
        <v>2.7</v>
      </c>
      <c r="AB26" s="116">
        <v>0.5402777777777777</v>
      </c>
      <c r="AC26" s="115">
        <v>-6.5</v>
      </c>
      <c r="AD26" s="116">
        <v>0.9993055555555556</v>
      </c>
    </row>
    <row r="27" spans="1:30" ht="11.25" customHeight="1">
      <c r="A27" s="78">
        <v>25</v>
      </c>
      <c r="B27" s="113">
        <v>-4.6</v>
      </c>
      <c r="C27" s="113">
        <v>-4.3</v>
      </c>
      <c r="D27" s="113">
        <v>-3.6</v>
      </c>
      <c r="E27" s="113">
        <v>-3.7</v>
      </c>
      <c r="F27" s="113">
        <v>-3.8</v>
      </c>
      <c r="G27" s="113">
        <v>-3.8</v>
      </c>
      <c r="H27" s="113">
        <v>-4.8</v>
      </c>
      <c r="I27" s="113">
        <v>-3.4</v>
      </c>
      <c r="J27" s="113">
        <v>-1.4</v>
      </c>
      <c r="K27" s="113">
        <v>0.2</v>
      </c>
      <c r="L27" s="113">
        <v>0.6</v>
      </c>
      <c r="M27" s="113">
        <v>0.8</v>
      </c>
      <c r="N27" s="113">
        <v>1.7</v>
      </c>
      <c r="O27" s="113">
        <v>1.5</v>
      </c>
      <c r="P27" s="113">
        <v>2.1</v>
      </c>
      <c r="Q27" s="113">
        <v>1.2</v>
      </c>
      <c r="R27" s="113">
        <v>-1.9</v>
      </c>
      <c r="S27" s="113">
        <v>-3</v>
      </c>
      <c r="T27" s="113">
        <v>-3.8</v>
      </c>
      <c r="U27" s="113">
        <v>-4.3</v>
      </c>
      <c r="V27" s="113">
        <v>-4.6</v>
      </c>
      <c r="W27" s="113">
        <v>-5.1</v>
      </c>
      <c r="X27" s="113">
        <v>-4.7</v>
      </c>
      <c r="Y27" s="113">
        <v>-5</v>
      </c>
      <c r="Z27" s="114">
        <f t="shared" si="0"/>
        <v>-2.4041666666666663</v>
      </c>
      <c r="AA27" s="115">
        <v>2.4</v>
      </c>
      <c r="AB27" s="116">
        <v>0.61875</v>
      </c>
      <c r="AC27" s="115">
        <v>-6.7</v>
      </c>
      <c r="AD27" s="116">
        <v>0.018055555555555557</v>
      </c>
    </row>
    <row r="28" spans="1:30" ht="11.25" customHeight="1">
      <c r="A28" s="78">
        <v>26</v>
      </c>
      <c r="B28" s="113">
        <v>-5.3</v>
      </c>
      <c r="C28" s="113">
        <v>-5.2</v>
      </c>
      <c r="D28" s="113">
        <v>-5.6</v>
      </c>
      <c r="E28" s="113">
        <v>-5.4</v>
      </c>
      <c r="F28" s="113">
        <v>-5.7</v>
      </c>
      <c r="G28" s="113">
        <v>-5.7</v>
      </c>
      <c r="H28" s="113">
        <v>-5.4</v>
      </c>
      <c r="I28" s="113">
        <v>-2.8</v>
      </c>
      <c r="J28" s="113">
        <v>1.7</v>
      </c>
      <c r="K28" s="113">
        <v>4.2</v>
      </c>
      <c r="L28" s="113">
        <v>4.4</v>
      </c>
      <c r="M28" s="113">
        <v>3.7</v>
      </c>
      <c r="N28" s="113">
        <v>5.3</v>
      </c>
      <c r="O28" s="113">
        <v>4.6</v>
      </c>
      <c r="P28" s="113">
        <v>4</v>
      </c>
      <c r="Q28" s="113">
        <v>1</v>
      </c>
      <c r="R28" s="113">
        <v>-1.2</v>
      </c>
      <c r="S28" s="113">
        <v>-2</v>
      </c>
      <c r="T28" s="113">
        <v>-2.1</v>
      </c>
      <c r="U28" s="113">
        <v>-1.9</v>
      </c>
      <c r="V28" s="113">
        <v>-1.9</v>
      </c>
      <c r="W28" s="113">
        <v>-2.6</v>
      </c>
      <c r="X28" s="113">
        <v>-3.2</v>
      </c>
      <c r="Y28" s="113">
        <v>-3</v>
      </c>
      <c r="Z28" s="114">
        <f t="shared" si="0"/>
        <v>-1.2541666666666662</v>
      </c>
      <c r="AA28" s="115">
        <v>5.7</v>
      </c>
      <c r="AB28" s="116">
        <v>0.5805555555555556</v>
      </c>
      <c r="AC28" s="115">
        <v>-5.8</v>
      </c>
      <c r="AD28" s="116">
        <v>0.26805555555555555</v>
      </c>
    </row>
    <row r="29" spans="1:30" ht="11.25" customHeight="1">
      <c r="A29" s="78">
        <v>27</v>
      </c>
      <c r="B29" s="113">
        <v>-3</v>
      </c>
      <c r="C29" s="113">
        <v>-2.8</v>
      </c>
      <c r="D29" s="113">
        <v>-2.9</v>
      </c>
      <c r="E29" s="113">
        <v>-3.3</v>
      </c>
      <c r="F29" s="113">
        <v>-3.2</v>
      </c>
      <c r="G29" s="113">
        <v>-2.7</v>
      </c>
      <c r="H29" s="113">
        <v>-2.9</v>
      </c>
      <c r="I29" s="113">
        <v>-0.4</v>
      </c>
      <c r="J29" s="113">
        <v>6.4</v>
      </c>
      <c r="K29" s="113">
        <v>6.7</v>
      </c>
      <c r="L29" s="113">
        <v>7.6</v>
      </c>
      <c r="M29" s="113">
        <v>8.6</v>
      </c>
      <c r="N29" s="113">
        <v>9.1</v>
      </c>
      <c r="O29" s="113">
        <v>9.6</v>
      </c>
      <c r="P29" s="113">
        <v>6.4</v>
      </c>
      <c r="Q29" s="113">
        <v>3.5</v>
      </c>
      <c r="R29" s="113">
        <v>1.5</v>
      </c>
      <c r="S29" s="113">
        <v>0.5</v>
      </c>
      <c r="T29" s="113">
        <v>0.1</v>
      </c>
      <c r="U29" s="113">
        <v>-0.3</v>
      </c>
      <c r="V29" s="113">
        <v>-0.5</v>
      </c>
      <c r="W29" s="113">
        <v>-0.7</v>
      </c>
      <c r="X29" s="113">
        <v>-1</v>
      </c>
      <c r="Y29" s="113">
        <v>-1.1</v>
      </c>
      <c r="Z29" s="114">
        <f t="shared" si="0"/>
        <v>1.4666666666666668</v>
      </c>
      <c r="AA29" s="115">
        <v>9.6</v>
      </c>
      <c r="AB29" s="116">
        <v>0.5840277777777778</v>
      </c>
      <c r="AC29" s="115">
        <v>-3.4</v>
      </c>
      <c r="AD29" s="116">
        <v>0.19236111111111112</v>
      </c>
    </row>
    <row r="30" spans="1:30" ht="11.25" customHeight="1">
      <c r="A30" s="78">
        <v>28</v>
      </c>
      <c r="B30" s="113">
        <v>-1.3</v>
      </c>
      <c r="C30" s="113">
        <v>-1.4</v>
      </c>
      <c r="D30" s="113">
        <v>-1.5</v>
      </c>
      <c r="E30" s="113">
        <v>-1.5</v>
      </c>
      <c r="F30" s="113">
        <v>-1.8</v>
      </c>
      <c r="G30" s="113">
        <v>-1.9</v>
      </c>
      <c r="H30" s="113">
        <v>-1.5</v>
      </c>
      <c r="I30" s="113">
        <v>1.5</v>
      </c>
      <c r="J30" s="113">
        <v>6.9</v>
      </c>
      <c r="K30" s="113">
        <v>8.4</v>
      </c>
      <c r="L30" s="113">
        <v>9.4</v>
      </c>
      <c r="M30" s="113">
        <v>10.3</v>
      </c>
      <c r="N30" s="113">
        <v>10.1</v>
      </c>
      <c r="O30" s="113">
        <v>9.7</v>
      </c>
      <c r="P30" s="113">
        <v>8</v>
      </c>
      <c r="Q30" s="113">
        <v>4.9</v>
      </c>
      <c r="R30" s="113">
        <v>2.8</v>
      </c>
      <c r="S30" s="113">
        <v>1.3</v>
      </c>
      <c r="T30" s="113">
        <v>0.8</v>
      </c>
      <c r="U30" s="113">
        <v>0.3</v>
      </c>
      <c r="V30" s="113">
        <v>-0.1</v>
      </c>
      <c r="W30" s="113">
        <v>0</v>
      </c>
      <c r="X30" s="113">
        <v>-0.4</v>
      </c>
      <c r="Y30" s="113">
        <v>0.1</v>
      </c>
      <c r="Z30" s="114">
        <f t="shared" si="0"/>
        <v>2.6291666666666664</v>
      </c>
      <c r="AA30" s="115">
        <v>10.8</v>
      </c>
      <c r="AB30" s="116">
        <v>0.5701388888888889</v>
      </c>
      <c r="AC30" s="115">
        <v>-2</v>
      </c>
      <c r="AD30" s="116">
        <v>0.2611111111111111</v>
      </c>
    </row>
    <row r="31" spans="1:30" ht="11.25" customHeight="1">
      <c r="A31" s="78">
        <v>29</v>
      </c>
      <c r="B31" s="113">
        <v>0.1</v>
      </c>
      <c r="C31" s="113">
        <v>-0.3</v>
      </c>
      <c r="D31" s="113">
        <v>0.5</v>
      </c>
      <c r="E31" s="113">
        <v>3.3</v>
      </c>
      <c r="F31" s="113">
        <v>3.3</v>
      </c>
      <c r="G31" s="113">
        <v>2.8</v>
      </c>
      <c r="H31" s="113">
        <v>2.7</v>
      </c>
      <c r="I31" s="113">
        <v>2.8</v>
      </c>
      <c r="J31" s="113">
        <v>2.6</v>
      </c>
      <c r="K31" s="113">
        <v>1.7</v>
      </c>
      <c r="L31" s="113">
        <v>1.1</v>
      </c>
      <c r="M31" s="113">
        <v>0.4</v>
      </c>
      <c r="N31" s="113">
        <v>0.2</v>
      </c>
      <c r="O31" s="113">
        <v>-0.4</v>
      </c>
      <c r="P31" s="113">
        <v>-0.5</v>
      </c>
      <c r="Q31" s="113">
        <v>-0.7</v>
      </c>
      <c r="R31" s="113">
        <v>-0.9</v>
      </c>
      <c r="S31" s="113">
        <v>-1.1</v>
      </c>
      <c r="T31" s="113">
        <v>-1.1</v>
      </c>
      <c r="U31" s="113">
        <v>-1.1</v>
      </c>
      <c r="V31" s="113">
        <v>-1.1</v>
      </c>
      <c r="W31" s="113">
        <v>-1</v>
      </c>
      <c r="X31" s="113">
        <v>-1.2</v>
      </c>
      <c r="Y31" s="113">
        <v>-1.4</v>
      </c>
      <c r="Z31" s="114">
        <f t="shared" si="0"/>
        <v>0.44583333333333336</v>
      </c>
      <c r="AA31" s="115">
        <v>3.5</v>
      </c>
      <c r="AB31" s="116">
        <v>0.19583333333333333</v>
      </c>
      <c r="AC31" s="115">
        <v>-1.4</v>
      </c>
      <c r="AD31" s="116">
        <v>1</v>
      </c>
    </row>
    <row r="32" spans="1:30" ht="11.25" customHeight="1">
      <c r="A32" s="78">
        <v>30</v>
      </c>
      <c r="B32" s="113">
        <v>-1.4</v>
      </c>
      <c r="C32" s="113">
        <v>-1.1</v>
      </c>
      <c r="D32" s="113">
        <v>-1.3</v>
      </c>
      <c r="E32" s="113">
        <v>-1.1</v>
      </c>
      <c r="F32" s="113">
        <v>-1</v>
      </c>
      <c r="G32" s="113">
        <v>-0.9</v>
      </c>
      <c r="H32" s="113">
        <v>-0.9</v>
      </c>
      <c r="I32" s="113">
        <v>-0.6</v>
      </c>
      <c r="J32" s="113">
        <v>-0.4</v>
      </c>
      <c r="K32" s="113">
        <v>0</v>
      </c>
      <c r="L32" s="113">
        <v>0.3</v>
      </c>
      <c r="M32" s="113">
        <v>1</v>
      </c>
      <c r="N32" s="113">
        <v>1.2</v>
      </c>
      <c r="O32" s="113">
        <v>1</v>
      </c>
      <c r="P32" s="113">
        <v>0.6</v>
      </c>
      <c r="Q32" s="113">
        <v>0.5</v>
      </c>
      <c r="R32" s="113">
        <v>-0.2</v>
      </c>
      <c r="S32" s="113">
        <v>-0.5</v>
      </c>
      <c r="T32" s="113">
        <v>-0.4</v>
      </c>
      <c r="U32" s="113">
        <v>-0.4</v>
      </c>
      <c r="V32" s="113">
        <v>-0.5</v>
      </c>
      <c r="W32" s="113">
        <v>-0.6</v>
      </c>
      <c r="X32" s="113">
        <v>-0.8</v>
      </c>
      <c r="Y32" s="113">
        <v>-0.7</v>
      </c>
      <c r="Z32" s="114">
        <f t="shared" si="0"/>
        <v>-0.34166666666666673</v>
      </c>
      <c r="AA32" s="115">
        <v>1.4</v>
      </c>
      <c r="AB32" s="116">
        <v>0.5402777777777777</v>
      </c>
      <c r="AC32" s="115">
        <v>-1.6</v>
      </c>
      <c r="AD32" s="116">
        <v>0.022222222222222223</v>
      </c>
    </row>
    <row r="33" spans="1:30" ht="11.25" customHeight="1">
      <c r="A33" s="78">
        <v>31</v>
      </c>
      <c r="B33" s="113">
        <v>-0.9</v>
      </c>
      <c r="C33" s="113">
        <v>-1</v>
      </c>
      <c r="D33" s="113">
        <v>-1.2</v>
      </c>
      <c r="E33" s="113">
        <v>-1.9</v>
      </c>
      <c r="F33" s="113">
        <v>-2.4</v>
      </c>
      <c r="G33" s="113">
        <v>-2.8</v>
      </c>
      <c r="H33" s="113">
        <v>-3.2</v>
      </c>
      <c r="I33" s="113">
        <v>-1.4</v>
      </c>
      <c r="J33" s="113">
        <v>1.9</v>
      </c>
      <c r="K33" s="113">
        <v>3.8</v>
      </c>
      <c r="L33" s="113">
        <v>4.6</v>
      </c>
      <c r="M33" s="113">
        <v>5</v>
      </c>
      <c r="N33" s="113">
        <v>5.1</v>
      </c>
      <c r="O33" s="113">
        <v>5.2</v>
      </c>
      <c r="P33" s="113">
        <v>1.9</v>
      </c>
      <c r="Q33" s="113">
        <v>1.4</v>
      </c>
      <c r="R33" s="113">
        <v>-0.2</v>
      </c>
      <c r="S33" s="113">
        <v>-1.3</v>
      </c>
      <c r="T33" s="113">
        <v>-1.4</v>
      </c>
      <c r="U33" s="113">
        <v>-0.7</v>
      </c>
      <c r="V33" s="113">
        <v>-0.6</v>
      </c>
      <c r="W33" s="113">
        <v>-1.3</v>
      </c>
      <c r="X33" s="113">
        <v>-0.2</v>
      </c>
      <c r="Y33" s="113">
        <v>0.3</v>
      </c>
      <c r="Z33" s="114">
        <f t="shared" si="0"/>
        <v>0.3625000000000001</v>
      </c>
      <c r="AA33" s="115">
        <v>5.5</v>
      </c>
      <c r="AB33" s="116">
        <v>0.5284722222222222</v>
      </c>
      <c r="AC33" s="115">
        <v>-3.3</v>
      </c>
      <c r="AD33" s="116">
        <v>0.29583333333333334</v>
      </c>
    </row>
    <row r="34" spans="1:30" ht="15" customHeight="1">
      <c r="A34" s="79" t="s">
        <v>9</v>
      </c>
      <c r="B34" s="121">
        <f aca="true" t="shared" si="1" ref="B34:Y34">AVERAGE(B3:B33)</f>
        <v>-0.8225806451612903</v>
      </c>
      <c r="C34" s="121">
        <f t="shared" si="1"/>
        <v>-0.9645161290322581</v>
      </c>
      <c r="D34" s="121">
        <f t="shared" si="1"/>
        <v>-1.0516129032258066</v>
      </c>
      <c r="E34" s="121">
        <f t="shared" si="1"/>
        <v>-1.1419354838709677</v>
      </c>
      <c r="F34" s="121">
        <f t="shared" si="1"/>
        <v>-1.303225806451613</v>
      </c>
      <c r="G34" s="121">
        <f t="shared" si="1"/>
        <v>-1.4483870967741934</v>
      </c>
      <c r="H34" s="121">
        <f t="shared" si="1"/>
        <v>-1.4483870967741934</v>
      </c>
      <c r="I34" s="121">
        <f t="shared" si="1"/>
        <v>0.3838709677419356</v>
      </c>
      <c r="J34" s="121">
        <f t="shared" si="1"/>
        <v>3.174193548387097</v>
      </c>
      <c r="K34" s="121">
        <f t="shared" si="1"/>
        <v>4.467741935483871</v>
      </c>
      <c r="L34" s="121">
        <f t="shared" si="1"/>
        <v>5.048387096774193</v>
      </c>
      <c r="M34" s="121">
        <f t="shared" si="1"/>
        <v>5.454838709677421</v>
      </c>
      <c r="N34" s="121">
        <f t="shared" si="1"/>
        <v>5.564516129032257</v>
      </c>
      <c r="O34" s="121">
        <f t="shared" si="1"/>
        <v>4.961290322580644</v>
      </c>
      <c r="P34" s="121">
        <f t="shared" si="1"/>
        <v>4.145161290322582</v>
      </c>
      <c r="Q34" s="121">
        <f t="shared" si="1"/>
        <v>3.0354838709677425</v>
      </c>
      <c r="R34" s="121">
        <f t="shared" si="1"/>
        <v>1.3129032258064515</v>
      </c>
      <c r="S34" s="121">
        <f t="shared" si="1"/>
        <v>0.5129032258064512</v>
      </c>
      <c r="T34" s="121">
        <f t="shared" si="1"/>
        <v>0.15483870967741972</v>
      </c>
      <c r="U34" s="121">
        <f t="shared" si="1"/>
        <v>-0.13225806451612912</v>
      </c>
      <c r="V34" s="121">
        <f t="shared" si="1"/>
        <v>-0.3483870967741935</v>
      </c>
      <c r="W34" s="121">
        <f t="shared" si="1"/>
        <v>-0.6741935483870969</v>
      </c>
      <c r="X34" s="121">
        <f t="shared" si="1"/>
        <v>-0.7580645161290321</v>
      </c>
      <c r="Y34" s="121">
        <f t="shared" si="1"/>
        <v>-0.8387096774193548</v>
      </c>
      <c r="Z34" s="121">
        <f>AVERAGE(B3:Y33)</f>
        <v>1.1368279569892479</v>
      </c>
      <c r="AA34" s="122">
        <f>AVERAGE(AA3:AA33)</f>
        <v>6.409677419354838</v>
      </c>
      <c r="AB34" s="123"/>
      <c r="AC34" s="122">
        <f>AVERAGE(AC3:AC33)</f>
        <v>-2.6516129032258067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14.5</v>
      </c>
      <c r="C46" s="106">
        <f>MATCH(B46,AA3:AA33,0)</f>
        <v>3</v>
      </c>
      <c r="D46" s="112">
        <f>INDEX(AB3:AB33,C46,1)</f>
        <v>0.5256944444444445</v>
      </c>
      <c r="E46" s="117"/>
      <c r="F46" s="104"/>
      <c r="G46" s="105">
        <f>MIN(AC3:AC33)</f>
        <v>-6.7</v>
      </c>
      <c r="H46" s="106">
        <f>MATCH(G46,AC3:AC33,0)</f>
        <v>25</v>
      </c>
      <c r="I46" s="112">
        <f>INDEX(AD3:AD33,H46,1)</f>
        <v>0.018055555555555557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14.9</v>
      </c>
      <c r="C3" s="113">
        <v>14.8</v>
      </c>
      <c r="D3" s="113">
        <v>14.8</v>
      </c>
      <c r="E3" s="113">
        <v>14.4</v>
      </c>
      <c r="F3" s="113">
        <v>14.8</v>
      </c>
      <c r="G3" s="113">
        <v>15.4</v>
      </c>
      <c r="H3" s="113">
        <v>15.5</v>
      </c>
      <c r="I3" s="113">
        <v>15.9</v>
      </c>
      <c r="J3" s="113">
        <v>16.6</v>
      </c>
      <c r="K3" s="113">
        <v>16.4</v>
      </c>
      <c r="L3" s="113">
        <v>16.4</v>
      </c>
      <c r="M3" s="113">
        <v>16.5</v>
      </c>
      <c r="N3" s="113">
        <v>17</v>
      </c>
      <c r="O3" s="113">
        <v>17</v>
      </c>
      <c r="P3" s="113">
        <v>17.1</v>
      </c>
      <c r="Q3" s="113">
        <v>16.5</v>
      </c>
      <c r="R3" s="113">
        <v>15.6</v>
      </c>
      <c r="S3" s="113">
        <v>15.2</v>
      </c>
      <c r="T3" s="113">
        <v>15.2</v>
      </c>
      <c r="U3" s="113">
        <v>14.8</v>
      </c>
      <c r="V3" s="113">
        <v>13.9</v>
      </c>
      <c r="W3" s="113">
        <v>13.6</v>
      </c>
      <c r="X3" s="113">
        <v>13.7</v>
      </c>
      <c r="Y3" s="113">
        <v>13</v>
      </c>
      <c r="Z3" s="114">
        <f aca="true" t="shared" si="0" ref="Z3:Z33">AVERAGE(B3:Y3)</f>
        <v>15.375</v>
      </c>
      <c r="AA3" s="115">
        <v>17.4</v>
      </c>
      <c r="AB3" s="116">
        <v>0.5993055555555555</v>
      </c>
      <c r="AC3" s="115">
        <v>13</v>
      </c>
      <c r="AD3" s="116">
        <v>1</v>
      </c>
    </row>
    <row r="4" spans="1:30" ht="11.25" customHeight="1">
      <c r="A4" s="78">
        <v>2</v>
      </c>
      <c r="B4" s="113">
        <v>13.5</v>
      </c>
      <c r="C4" s="113">
        <v>13.2</v>
      </c>
      <c r="D4" s="113">
        <v>13.6</v>
      </c>
      <c r="E4" s="113">
        <v>13.9</v>
      </c>
      <c r="F4" s="113">
        <v>14.1</v>
      </c>
      <c r="G4" s="113">
        <v>14.4</v>
      </c>
      <c r="H4" s="113">
        <v>15.7</v>
      </c>
      <c r="I4" s="113">
        <v>16.9</v>
      </c>
      <c r="J4" s="113">
        <v>19.6</v>
      </c>
      <c r="K4" s="113">
        <v>23.4</v>
      </c>
      <c r="L4" s="113">
        <v>22.7</v>
      </c>
      <c r="M4" s="113">
        <v>22.6</v>
      </c>
      <c r="N4" s="113">
        <v>22.1</v>
      </c>
      <c r="O4" s="113">
        <v>20.9</v>
      </c>
      <c r="P4" s="113">
        <v>20</v>
      </c>
      <c r="Q4" s="113">
        <v>19.5</v>
      </c>
      <c r="R4" s="113">
        <v>18.3</v>
      </c>
      <c r="S4" s="117">
        <v>17.1</v>
      </c>
      <c r="T4" s="113">
        <v>16.3</v>
      </c>
      <c r="U4" s="113">
        <v>16.1</v>
      </c>
      <c r="V4" s="113">
        <v>16.1</v>
      </c>
      <c r="W4" s="113">
        <v>16.2</v>
      </c>
      <c r="X4" s="113">
        <v>15.9</v>
      </c>
      <c r="Y4" s="113">
        <v>15.9</v>
      </c>
      <c r="Z4" s="114">
        <f t="shared" si="0"/>
        <v>17.416666666666668</v>
      </c>
      <c r="AA4" s="115">
        <v>23.6</v>
      </c>
      <c r="AB4" s="116">
        <v>0.4215277777777778</v>
      </c>
      <c r="AC4" s="115">
        <v>13</v>
      </c>
      <c r="AD4" s="116">
        <v>0.09444444444444444</v>
      </c>
    </row>
    <row r="5" spans="1:30" ht="11.25" customHeight="1">
      <c r="A5" s="78">
        <v>3</v>
      </c>
      <c r="B5" s="113">
        <v>16.7</v>
      </c>
      <c r="C5" s="113">
        <v>16.8</v>
      </c>
      <c r="D5" s="113">
        <v>17.5</v>
      </c>
      <c r="E5" s="113">
        <v>17.4</v>
      </c>
      <c r="F5" s="113">
        <v>17.8</v>
      </c>
      <c r="G5" s="113">
        <v>18</v>
      </c>
      <c r="H5" s="113">
        <v>18.6</v>
      </c>
      <c r="I5" s="113">
        <v>20.1</v>
      </c>
      <c r="J5" s="113">
        <v>20.7</v>
      </c>
      <c r="K5" s="113">
        <v>20.7</v>
      </c>
      <c r="L5" s="113">
        <v>20.6</v>
      </c>
      <c r="M5" s="113">
        <v>19.6</v>
      </c>
      <c r="N5" s="113">
        <v>19.8</v>
      </c>
      <c r="O5" s="113">
        <v>20.2</v>
      </c>
      <c r="P5" s="113">
        <v>20.3</v>
      </c>
      <c r="Q5" s="113">
        <v>20.5</v>
      </c>
      <c r="R5" s="113">
        <v>20.2</v>
      </c>
      <c r="S5" s="113">
        <v>20.3</v>
      </c>
      <c r="T5" s="113">
        <v>18.9</v>
      </c>
      <c r="U5" s="113">
        <v>18</v>
      </c>
      <c r="V5" s="113">
        <v>18.2</v>
      </c>
      <c r="W5" s="113">
        <v>18.1</v>
      </c>
      <c r="X5" s="113">
        <v>18</v>
      </c>
      <c r="Y5" s="113">
        <v>17.9</v>
      </c>
      <c r="Z5" s="114">
        <f t="shared" si="0"/>
        <v>18.954166666666666</v>
      </c>
      <c r="AA5" s="115">
        <v>21</v>
      </c>
      <c r="AB5" s="116">
        <v>0.4215277777777778</v>
      </c>
      <c r="AC5" s="115">
        <v>15.8</v>
      </c>
      <c r="AD5" s="116">
        <v>0.007638888888888889</v>
      </c>
    </row>
    <row r="6" spans="1:30" ht="11.25" customHeight="1">
      <c r="A6" s="78">
        <v>4</v>
      </c>
      <c r="B6" s="113">
        <v>18.2</v>
      </c>
      <c r="C6" s="113">
        <v>17.9</v>
      </c>
      <c r="D6" s="113">
        <v>17.4</v>
      </c>
      <c r="E6" s="113">
        <v>17.5</v>
      </c>
      <c r="F6" s="113">
        <v>17.7</v>
      </c>
      <c r="G6" s="113">
        <v>18.1</v>
      </c>
      <c r="H6" s="113">
        <v>18</v>
      </c>
      <c r="I6" s="113">
        <v>19.9</v>
      </c>
      <c r="J6" s="113">
        <v>21.8</v>
      </c>
      <c r="K6" s="113">
        <v>25.1</v>
      </c>
      <c r="L6" s="113">
        <v>26.7</v>
      </c>
      <c r="M6" s="113">
        <v>27</v>
      </c>
      <c r="N6" s="113">
        <v>27.1</v>
      </c>
      <c r="O6" s="113">
        <v>25.9</v>
      </c>
      <c r="P6" s="113">
        <v>23.9</v>
      </c>
      <c r="Q6" s="113">
        <v>22</v>
      </c>
      <c r="R6" s="113">
        <v>20.3</v>
      </c>
      <c r="S6" s="113">
        <v>18</v>
      </c>
      <c r="T6" s="113">
        <v>16.8</v>
      </c>
      <c r="U6" s="113">
        <v>15.7</v>
      </c>
      <c r="V6" s="113">
        <v>14.6</v>
      </c>
      <c r="W6" s="113">
        <v>14.4</v>
      </c>
      <c r="X6" s="113">
        <v>13.9</v>
      </c>
      <c r="Y6" s="113">
        <v>13.3</v>
      </c>
      <c r="Z6" s="114">
        <f t="shared" si="0"/>
        <v>19.633333333333333</v>
      </c>
      <c r="AA6" s="115">
        <v>28.1</v>
      </c>
      <c r="AB6" s="116">
        <v>0.48680555555555555</v>
      </c>
      <c r="AC6" s="115">
        <v>13.3</v>
      </c>
      <c r="AD6" s="116">
        <v>1</v>
      </c>
    </row>
    <row r="7" spans="1:30" ht="11.25" customHeight="1">
      <c r="A7" s="78">
        <v>5</v>
      </c>
      <c r="B7" s="113">
        <v>14</v>
      </c>
      <c r="C7" s="113">
        <v>14.4</v>
      </c>
      <c r="D7" s="113">
        <v>14.4</v>
      </c>
      <c r="E7" s="113">
        <v>14.7</v>
      </c>
      <c r="F7" s="113">
        <v>14.4</v>
      </c>
      <c r="G7" s="113">
        <v>15.2</v>
      </c>
      <c r="H7" s="113">
        <v>16.9</v>
      </c>
      <c r="I7" s="113">
        <v>18.4</v>
      </c>
      <c r="J7" s="113">
        <v>18.8</v>
      </c>
      <c r="K7" s="113">
        <v>19.7</v>
      </c>
      <c r="L7" s="113">
        <v>20.9</v>
      </c>
      <c r="M7" s="113">
        <v>19.6</v>
      </c>
      <c r="N7" s="113">
        <v>19.3</v>
      </c>
      <c r="O7" s="113">
        <v>18.3</v>
      </c>
      <c r="P7" s="113">
        <v>17.9</v>
      </c>
      <c r="Q7" s="113">
        <v>17.2</v>
      </c>
      <c r="R7" s="113">
        <v>16.7</v>
      </c>
      <c r="S7" s="113">
        <v>16.1</v>
      </c>
      <c r="T7" s="113">
        <v>16.6</v>
      </c>
      <c r="U7" s="113">
        <v>18.7</v>
      </c>
      <c r="V7" s="113">
        <v>19.9</v>
      </c>
      <c r="W7" s="113">
        <v>20.3</v>
      </c>
      <c r="X7" s="113">
        <v>20</v>
      </c>
      <c r="Y7" s="113">
        <v>20.9</v>
      </c>
      <c r="Z7" s="114">
        <f t="shared" si="0"/>
        <v>17.6375</v>
      </c>
      <c r="AA7" s="115">
        <v>21.1</v>
      </c>
      <c r="AB7" s="116">
        <v>0.4618055555555556</v>
      </c>
      <c r="AC7" s="115">
        <v>13.3</v>
      </c>
      <c r="AD7" s="116">
        <v>0.0062499999999999995</v>
      </c>
    </row>
    <row r="8" spans="1:30" ht="11.25" customHeight="1">
      <c r="A8" s="78">
        <v>6</v>
      </c>
      <c r="B8" s="113">
        <v>22</v>
      </c>
      <c r="C8" s="113">
        <v>22</v>
      </c>
      <c r="D8" s="113">
        <v>21.6</v>
      </c>
      <c r="E8" s="113">
        <v>20.1</v>
      </c>
      <c r="F8" s="113">
        <v>19.7</v>
      </c>
      <c r="G8" s="113">
        <v>18.6</v>
      </c>
      <c r="H8" s="113">
        <v>19.1</v>
      </c>
      <c r="I8" s="113">
        <v>21.5</v>
      </c>
      <c r="J8" s="113">
        <v>24.5</v>
      </c>
      <c r="K8" s="113">
        <v>25.3</v>
      </c>
      <c r="L8" s="113">
        <v>26</v>
      </c>
      <c r="M8" s="113">
        <v>25.5</v>
      </c>
      <c r="N8" s="113">
        <v>24.4</v>
      </c>
      <c r="O8" s="113">
        <v>23.9</v>
      </c>
      <c r="P8" s="113">
        <v>22.1</v>
      </c>
      <c r="Q8" s="113">
        <v>19.8</v>
      </c>
      <c r="R8" s="113">
        <v>17.6</v>
      </c>
      <c r="S8" s="113">
        <v>15.1</v>
      </c>
      <c r="T8" s="113">
        <v>14.5</v>
      </c>
      <c r="U8" s="113">
        <v>14.2</v>
      </c>
      <c r="V8" s="113">
        <v>13.6</v>
      </c>
      <c r="W8" s="113">
        <v>13.1</v>
      </c>
      <c r="X8" s="113">
        <v>13.6</v>
      </c>
      <c r="Y8" s="113">
        <v>13.2</v>
      </c>
      <c r="Z8" s="114">
        <f t="shared" si="0"/>
        <v>19.625000000000004</v>
      </c>
      <c r="AA8" s="115">
        <v>26.5</v>
      </c>
      <c r="AB8" s="116">
        <v>0.4395833333333334</v>
      </c>
      <c r="AC8" s="115">
        <v>12.8</v>
      </c>
      <c r="AD8" s="116">
        <v>0.9944444444444445</v>
      </c>
    </row>
    <row r="9" spans="1:30" ht="11.25" customHeight="1">
      <c r="A9" s="78">
        <v>7</v>
      </c>
      <c r="B9" s="113">
        <v>12.2</v>
      </c>
      <c r="C9" s="113">
        <v>11.4</v>
      </c>
      <c r="D9" s="113">
        <v>11</v>
      </c>
      <c r="E9" s="113">
        <v>10.2</v>
      </c>
      <c r="F9" s="113">
        <v>9.9</v>
      </c>
      <c r="G9" s="113">
        <v>10</v>
      </c>
      <c r="H9" s="113">
        <v>13</v>
      </c>
      <c r="I9" s="113">
        <v>15.6</v>
      </c>
      <c r="J9" s="113">
        <v>18.4</v>
      </c>
      <c r="K9" s="113">
        <v>19</v>
      </c>
      <c r="L9" s="113">
        <v>19.2</v>
      </c>
      <c r="M9" s="113">
        <v>19.2</v>
      </c>
      <c r="N9" s="113">
        <v>19.6</v>
      </c>
      <c r="O9" s="113">
        <v>17.6</v>
      </c>
      <c r="P9" s="113">
        <v>15.2</v>
      </c>
      <c r="Q9" s="113">
        <v>14.1</v>
      </c>
      <c r="R9" s="113">
        <v>12.7</v>
      </c>
      <c r="S9" s="113">
        <v>11.3</v>
      </c>
      <c r="T9" s="113">
        <v>10.9</v>
      </c>
      <c r="U9" s="113">
        <v>11.4</v>
      </c>
      <c r="V9" s="113">
        <v>11.6</v>
      </c>
      <c r="W9" s="113">
        <v>11.4</v>
      </c>
      <c r="X9" s="113">
        <v>11.7</v>
      </c>
      <c r="Y9" s="113">
        <v>11.7</v>
      </c>
      <c r="Z9" s="114">
        <f t="shared" si="0"/>
        <v>13.67916666666666</v>
      </c>
      <c r="AA9" s="115">
        <v>20.1</v>
      </c>
      <c r="AB9" s="116">
        <v>0.5118055555555555</v>
      </c>
      <c r="AC9" s="115">
        <v>9.7</v>
      </c>
      <c r="AD9" s="116">
        <v>0.23750000000000002</v>
      </c>
    </row>
    <row r="10" spans="1:30" ht="11.25" customHeight="1">
      <c r="A10" s="78">
        <v>8</v>
      </c>
      <c r="B10" s="113">
        <v>13.2</v>
      </c>
      <c r="C10" s="113">
        <v>13.7</v>
      </c>
      <c r="D10" s="113">
        <v>14.4</v>
      </c>
      <c r="E10" s="113">
        <v>14.7</v>
      </c>
      <c r="F10" s="113">
        <v>15</v>
      </c>
      <c r="G10" s="113">
        <v>15.9</v>
      </c>
      <c r="H10" s="113">
        <v>17.1</v>
      </c>
      <c r="I10" s="113">
        <v>17</v>
      </c>
      <c r="J10" s="113">
        <v>17.5</v>
      </c>
      <c r="K10" s="113">
        <v>17.4</v>
      </c>
      <c r="L10" s="113">
        <v>17.7</v>
      </c>
      <c r="M10" s="113">
        <v>17.7</v>
      </c>
      <c r="N10" s="113">
        <v>18.1</v>
      </c>
      <c r="O10" s="113">
        <v>17.7</v>
      </c>
      <c r="P10" s="113">
        <v>18.9</v>
      </c>
      <c r="Q10" s="113">
        <v>19.1</v>
      </c>
      <c r="R10" s="113">
        <v>19</v>
      </c>
      <c r="S10" s="113">
        <v>18.7</v>
      </c>
      <c r="T10" s="113">
        <v>18.4</v>
      </c>
      <c r="U10" s="113">
        <v>18.4</v>
      </c>
      <c r="V10" s="113">
        <v>18.5</v>
      </c>
      <c r="W10" s="113">
        <v>18.8</v>
      </c>
      <c r="X10" s="113">
        <v>18.9</v>
      </c>
      <c r="Y10" s="113">
        <v>18.9</v>
      </c>
      <c r="Z10" s="114">
        <f t="shared" si="0"/>
        <v>17.27916666666666</v>
      </c>
      <c r="AA10" s="115">
        <v>19.3</v>
      </c>
      <c r="AB10" s="116">
        <v>0.6881944444444444</v>
      </c>
      <c r="AC10" s="115">
        <v>11.7</v>
      </c>
      <c r="AD10" s="116">
        <v>0.001388888888888889</v>
      </c>
    </row>
    <row r="11" spans="1:30" ht="11.25" customHeight="1">
      <c r="A11" s="78">
        <v>9</v>
      </c>
      <c r="B11" s="113">
        <v>18.9</v>
      </c>
      <c r="C11" s="113">
        <v>18.9</v>
      </c>
      <c r="D11" s="113">
        <v>19.4</v>
      </c>
      <c r="E11" s="113">
        <v>20</v>
      </c>
      <c r="F11" s="113">
        <v>19.7</v>
      </c>
      <c r="G11" s="113">
        <v>19.3</v>
      </c>
      <c r="H11" s="113">
        <v>18.9</v>
      </c>
      <c r="I11" s="113">
        <v>19.1</v>
      </c>
      <c r="J11" s="113">
        <v>17.7</v>
      </c>
      <c r="K11" s="113">
        <v>18.5</v>
      </c>
      <c r="L11" s="113">
        <v>19.9</v>
      </c>
      <c r="M11" s="113">
        <v>19.6</v>
      </c>
      <c r="N11" s="113">
        <v>20.3</v>
      </c>
      <c r="O11" s="113">
        <v>19.6</v>
      </c>
      <c r="P11" s="113">
        <v>18.6</v>
      </c>
      <c r="Q11" s="113">
        <v>16.6</v>
      </c>
      <c r="R11" s="113">
        <v>14.6</v>
      </c>
      <c r="S11" s="113">
        <v>12.9</v>
      </c>
      <c r="T11" s="113">
        <v>11.9</v>
      </c>
      <c r="U11" s="113">
        <v>11.1</v>
      </c>
      <c r="V11" s="113">
        <v>11.3</v>
      </c>
      <c r="W11" s="113">
        <v>10.4</v>
      </c>
      <c r="X11" s="113">
        <v>10.7</v>
      </c>
      <c r="Y11" s="113">
        <v>10.7</v>
      </c>
      <c r="Z11" s="114">
        <f t="shared" si="0"/>
        <v>16.608333333333334</v>
      </c>
      <c r="AA11" s="115">
        <v>20.7</v>
      </c>
      <c r="AB11" s="116">
        <v>0.5569444444444445</v>
      </c>
      <c r="AC11" s="115">
        <v>10.4</v>
      </c>
      <c r="AD11" s="116">
        <v>0.94375</v>
      </c>
    </row>
    <row r="12" spans="1:30" ht="11.25" customHeight="1">
      <c r="A12" s="82">
        <v>10</v>
      </c>
      <c r="B12" s="118">
        <v>11</v>
      </c>
      <c r="C12" s="118">
        <v>11.1</v>
      </c>
      <c r="D12" s="118">
        <v>11.1</v>
      </c>
      <c r="E12" s="118">
        <v>11</v>
      </c>
      <c r="F12" s="118">
        <v>10.8</v>
      </c>
      <c r="G12" s="118">
        <v>10.9</v>
      </c>
      <c r="H12" s="118">
        <v>11.6</v>
      </c>
      <c r="I12" s="118">
        <v>13.6</v>
      </c>
      <c r="J12" s="118">
        <v>13.8</v>
      </c>
      <c r="K12" s="118">
        <v>13.8</v>
      </c>
      <c r="L12" s="118">
        <v>15.3</v>
      </c>
      <c r="M12" s="118">
        <v>14.6</v>
      </c>
      <c r="N12" s="118">
        <v>14.6</v>
      </c>
      <c r="O12" s="118">
        <v>15.9</v>
      </c>
      <c r="P12" s="118">
        <v>14.4</v>
      </c>
      <c r="Q12" s="118">
        <v>13.5</v>
      </c>
      <c r="R12" s="118">
        <v>12.7</v>
      </c>
      <c r="S12" s="118">
        <v>12.3</v>
      </c>
      <c r="T12" s="118">
        <v>12</v>
      </c>
      <c r="U12" s="118">
        <v>12.2</v>
      </c>
      <c r="V12" s="118">
        <v>12.2</v>
      </c>
      <c r="W12" s="118">
        <v>11.6</v>
      </c>
      <c r="X12" s="118">
        <v>11.3</v>
      </c>
      <c r="Y12" s="118">
        <v>11.5</v>
      </c>
      <c r="Z12" s="119">
        <f t="shared" si="0"/>
        <v>12.616666666666667</v>
      </c>
      <c r="AA12" s="105">
        <v>16.1</v>
      </c>
      <c r="AB12" s="120">
        <v>0.46319444444444446</v>
      </c>
      <c r="AC12" s="105">
        <v>10.6</v>
      </c>
      <c r="AD12" s="120">
        <v>0.22777777777777777</v>
      </c>
    </row>
    <row r="13" spans="1:30" ht="11.25" customHeight="1">
      <c r="A13" s="78">
        <v>11</v>
      </c>
      <c r="B13" s="113">
        <v>11.4</v>
      </c>
      <c r="C13" s="113">
        <v>11.5</v>
      </c>
      <c r="D13" s="113">
        <v>11.1</v>
      </c>
      <c r="E13" s="113">
        <v>10.7</v>
      </c>
      <c r="F13" s="113">
        <v>10.6</v>
      </c>
      <c r="G13" s="113">
        <v>10.4</v>
      </c>
      <c r="H13" s="113">
        <v>10.8</v>
      </c>
      <c r="I13" s="113">
        <v>12.6</v>
      </c>
      <c r="J13" s="113">
        <v>13</v>
      </c>
      <c r="K13" s="113">
        <v>14.5</v>
      </c>
      <c r="L13" s="113">
        <v>14.1</v>
      </c>
      <c r="M13" s="113">
        <v>13.9</v>
      </c>
      <c r="N13" s="113">
        <v>14</v>
      </c>
      <c r="O13" s="113">
        <v>13.8</v>
      </c>
      <c r="P13" s="113">
        <v>13.4</v>
      </c>
      <c r="Q13" s="113" t="s">
        <v>53</v>
      </c>
      <c r="R13" s="113">
        <v>11.6</v>
      </c>
      <c r="S13" s="113">
        <v>11.1</v>
      </c>
      <c r="T13" s="113">
        <v>10.6</v>
      </c>
      <c r="U13" s="113">
        <v>10.4</v>
      </c>
      <c r="V13" s="113">
        <v>10.3</v>
      </c>
      <c r="W13" s="113">
        <v>9.6</v>
      </c>
      <c r="X13" s="113">
        <v>8.8</v>
      </c>
      <c r="Y13" s="113">
        <v>8.9</v>
      </c>
      <c r="Z13" s="114">
        <f t="shared" si="0"/>
        <v>11.613043478260868</v>
      </c>
      <c r="AA13" s="115">
        <v>15</v>
      </c>
      <c r="AB13" s="116">
        <v>0.4895833333333333</v>
      </c>
      <c r="AC13" s="115">
        <v>8.8</v>
      </c>
      <c r="AD13" s="116">
        <v>0.998611111111111</v>
      </c>
    </row>
    <row r="14" spans="1:30" ht="11.25" customHeight="1">
      <c r="A14" s="78">
        <v>12</v>
      </c>
      <c r="B14" s="113">
        <v>9</v>
      </c>
      <c r="C14" s="113">
        <v>8.9</v>
      </c>
      <c r="D14" s="113">
        <v>8.6</v>
      </c>
      <c r="E14" s="113">
        <v>8.6</v>
      </c>
      <c r="F14" s="113">
        <v>8.5</v>
      </c>
      <c r="G14" s="113">
        <v>8.3</v>
      </c>
      <c r="H14" s="113">
        <v>9</v>
      </c>
      <c r="I14" s="113">
        <v>12.3</v>
      </c>
      <c r="J14" s="113">
        <v>16.4</v>
      </c>
      <c r="K14" s="113">
        <v>18.5</v>
      </c>
      <c r="L14" s="113">
        <v>18.9</v>
      </c>
      <c r="M14" s="113">
        <v>18.3</v>
      </c>
      <c r="N14" s="113">
        <v>18.7</v>
      </c>
      <c r="O14" s="113">
        <v>17.9</v>
      </c>
      <c r="P14" s="113">
        <v>15.7</v>
      </c>
      <c r="Q14" s="113">
        <v>14.5</v>
      </c>
      <c r="R14" s="113">
        <v>13.8</v>
      </c>
      <c r="S14" s="113">
        <v>12.5</v>
      </c>
      <c r="T14" s="113">
        <v>12.3</v>
      </c>
      <c r="U14" s="113">
        <v>11.6</v>
      </c>
      <c r="V14" s="113">
        <v>11.7</v>
      </c>
      <c r="W14" s="113">
        <v>11.6</v>
      </c>
      <c r="X14" s="113">
        <v>11.5</v>
      </c>
      <c r="Y14" s="113">
        <v>10.9</v>
      </c>
      <c r="Z14" s="114">
        <f t="shared" si="0"/>
        <v>12.833333333333334</v>
      </c>
      <c r="AA14" s="115">
        <v>19.6</v>
      </c>
      <c r="AB14" s="116">
        <v>0.44097222222222227</v>
      </c>
      <c r="AC14" s="115">
        <v>8.3</v>
      </c>
      <c r="AD14" s="116">
        <v>0.2736111111111111</v>
      </c>
    </row>
    <row r="15" spans="1:30" ht="11.25" customHeight="1">
      <c r="A15" s="78">
        <v>13</v>
      </c>
      <c r="B15" s="113">
        <v>11</v>
      </c>
      <c r="C15" s="113">
        <v>10.5</v>
      </c>
      <c r="D15" s="113">
        <v>10.1</v>
      </c>
      <c r="E15" s="113">
        <v>9.8</v>
      </c>
      <c r="F15" s="113">
        <v>9.8</v>
      </c>
      <c r="G15" s="113">
        <v>9.6</v>
      </c>
      <c r="H15" s="113">
        <v>10.1</v>
      </c>
      <c r="I15" s="113">
        <v>11</v>
      </c>
      <c r="J15" s="113">
        <v>10.9</v>
      </c>
      <c r="K15" s="113">
        <v>11.4</v>
      </c>
      <c r="L15" s="113">
        <v>11.2</v>
      </c>
      <c r="M15" s="113">
        <v>11.5</v>
      </c>
      <c r="N15" s="113">
        <v>11.6</v>
      </c>
      <c r="O15" s="113">
        <v>11.7</v>
      </c>
      <c r="P15" s="113">
        <v>11.1</v>
      </c>
      <c r="Q15" s="113">
        <v>11.1</v>
      </c>
      <c r="R15" s="113">
        <v>10.2</v>
      </c>
      <c r="S15" s="113">
        <v>9.9</v>
      </c>
      <c r="T15" s="113">
        <v>10</v>
      </c>
      <c r="U15" s="113">
        <v>9.6</v>
      </c>
      <c r="V15" s="113">
        <v>9.8</v>
      </c>
      <c r="W15" s="113">
        <v>9.8</v>
      </c>
      <c r="X15" s="113">
        <v>9.1</v>
      </c>
      <c r="Y15" s="113">
        <v>8.8</v>
      </c>
      <c r="Z15" s="114">
        <f t="shared" si="0"/>
        <v>10.4</v>
      </c>
      <c r="AA15" s="115">
        <v>12</v>
      </c>
      <c r="AB15" s="116">
        <v>0.5284722222222222</v>
      </c>
      <c r="AC15" s="115">
        <v>8.7</v>
      </c>
      <c r="AD15" s="116">
        <v>0.9930555555555555</v>
      </c>
    </row>
    <row r="16" spans="1:30" ht="11.25" customHeight="1">
      <c r="A16" s="78">
        <v>14</v>
      </c>
      <c r="B16" s="113">
        <v>8.2</v>
      </c>
      <c r="C16" s="113">
        <v>7.5</v>
      </c>
      <c r="D16" s="113">
        <v>6.8</v>
      </c>
      <c r="E16" s="113">
        <v>6.9</v>
      </c>
      <c r="F16" s="113">
        <v>6.9</v>
      </c>
      <c r="G16" s="113">
        <v>6.4</v>
      </c>
      <c r="H16" s="113">
        <v>8.1</v>
      </c>
      <c r="I16" s="113">
        <v>12.3</v>
      </c>
      <c r="J16" s="113">
        <v>14.4</v>
      </c>
      <c r="K16" s="113">
        <v>15.2</v>
      </c>
      <c r="L16" s="113">
        <v>15.7</v>
      </c>
      <c r="M16" s="113">
        <v>15.8</v>
      </c>
      <c r="N16" s="113">
        <v>15.9</v>
      </c>
      <c r="O16" s="113">
        <v>15.3</v>
      </c>
      <c r="P16" s="113">
        <v>13.2</v>
      </c>
      <c r="Q16" s="113">
        <v>10.8</v>
      </c>
      <c r="R16" s="113">
        <v>9.4</v>
      </c>
      <c r="S16" s="113">
        <v>8.3</v>
      </c>
      <c r="T16" s="113">
        <v>7.9</v>
      </c>
      <c r="U16" s="113">
        <v>7.5</v>
      </c>
      <c r="V16" s="113">
        <v>7.5</v>
      </c>
      <c r="W16" s="113">
        <v>7.6</v>
      </c>
      <c r="X16" s="113">
        <v>7.4</v>
      </c>
      <c r="Y16" s="113">
        <v>7</v>
      </c>
      <c r="Z16" s="114">
        <f t="shared" si="0"/>
        <v>10.083333333333334</v>
      </c>
      <c r="AA16" s="115">
        <v>16.5</v>
      </c>
      <c r="AB16" s="116">
        <v>0.5090277777777777</v>
      </c>
      <c r="AC16" s="115">
        <v>6.3</v>
      </c>
      <c r="AD16" s="116">
        <v>0.2569444444444445</v>
      </c>
    </row>
    <row r="17" spans="1:30" ht="11.25" customHeight="1">
      <c r="A17" s="78">
        <v>15</v>
      </c>
      <c r="B17" s="113">
        <v>7.5</v>
      </c>
      <c r="C17" s="113">
        <v>7.5</v>
      </c>
      <c r="D17" s="113">
        <v>7.4</v>
      </c>
      <c r="E17" s="113">
        <v>7.3</v>
      </c>
      <c r="F17" s="113">
        <v>6.7</v>
      </c>
      <c r="G17" s="113">
        <v>6.8</v>
      </c>
      <c r="H17" s="113">
        <v>8.8</v>
      </c>
      <c r="I17" s="113">
        <v>12.4</v>
      </c>
      <c r="J17" s="113">
        <v>16.6</v>
      </c>
      <c r="K17" s="113">
        <v>17.6</v>
      </c>
      <c r="L17" s="113">
        <v>18.2</v>
      </c>
      <c r="M17" s="113">
        <v>18.6</v>
      </c>
      <c r="N17" s="113">
        <v>18.5</v>
      </c>
      <c r="O17" s="113">
        <v>18</v>
      </c>
      <c r="P17" s="113">
        <v>15.4</v>
      </c>
      <c r="Q17" s="113">
        <v>12.9</v>
      </c>
      <c r="R17" s="113">
        <v>11.2</v>
      </c>
      <c r="S17" s="113">
        <v>10</v>
      </c>
      <c r="T17" s="113">
        <v>9.3</v>
      </c>
      <c r="U17" s="113">
        <v>9.4</v>
      </c>
      <c r="V17" s="113">
        <v>8.9</v>
      </c>
      <c r="W17" s="113">
        <v>8.8</v>
      </c>
      <c r="X17" s="113">
        <v>8.6</v>
      </c>
      <c r="Y17" s="113">
        <v>8.6</v>
      </c>
      <c r="Z17" s="114">
        <f t="shared" si="0"/>
        <v>11.458333333333336</v>
      </c>
      <c r="AA17" s="115">
        <v>19.3</v>
      </c>
      <c r="AB17" s="116">
        <v>0.5048611111111111</v>
      </c>
      <c r="AC17" s="115">
        <v>6.6</v>
      </c>
      <c r="AD17" s="116">
        <v>0.21944444444444444</v>
      </c>
    </row>
    <row r="18" spans="1:30" ht="11.25" customHeight="1">
      <c r="A18" s="78">
        <v>16</v>
      </c>
      <c r="B18" s="113">
        <v>8.5</v>
      </c>
      <c r="C18" s="113">
        <v>7.8</v>
      </c>
      <c r="D18" s="113">
        <v>7.7</v>
      </c>
      <c r="E18" s="113">
        <v>7.9</v>
      </c>
      <c r="F18" s="113">
        <v>7.6</v>
      </c>
      <c r="G18" s="113">
        <v>7.4</v>
      </c>
      <c r="H18" s="113">
        <v>8.9</v>
      </c>
      <c r="I18" s="113">
        <v>13.5</v>
      </c>
      <c r="J18" s="113">
        <v>17.1</v>
      </c>
      <c r="K18" s="113">
        <v>19.5</v>
      </c>
      <c r="L18" s="113">
        <v>20</v>
      </c>
      <c r="M18" s="113">
        <v>19.8</v>
      </c>
      <c r="N18" s="113">
        <v>19.9</v>
      </c>
      <c r="O18" s="113">
        <v>19</v>
      </c>
      <c r="P18" s="113">
        <v>16.8</v>
      </c>
      <c r="Q18" s="113">
        <v>14.8</v>
      </c>
      <c r="R18" s="113">
        <v>13.2</v>
      </c>
      <c r="S18" s="113">
        <v>12.7</v>
      </c>
      <c r="T18" s="113">
        <v>12.7</v>
      </c>
      <c r="U18" s="113">
        <v>12.4</v>
      </c>
      <c r="V18" s="113">
        <v>12.3</v>
      </c>
      <c r="W18" s="113">
        <v>11.8</v>
      </c>
      <c r="X18" s="113">
        <v>12.3</v>
      </c>
      <c r="Y18" s="113">
        <v>13.3</v>
      </c>
      <c r="Z18" s="114">
        <f t="shared" si="0"/>
        <v>13.204166666666667</v>
      </c>
      <c r="AA18" s="115">
        <v>20.7</v>
      </c>
      <c r="AB18" s="116">
        <v>0.5298611111111111</v>
      </c>
      <c r="AC18" s="115">
        <v>7.3</v>
      </c>
      <c r="AD18" s="116">
        <v>0.2548611111111111</v>
      </c>
    </row>
    <row r="19" spans="1:30" ht="11.25" customHeight="1">
      <c r="A19" s="78">
        <v>17</v>
      </c>
      <c r="B19" s="113">
        <v>13.6</v>
      </c>
      <c r="C19" s="113">
        <v>13.6</v>
      </c>
      <c r="D19" s="113">
        <v>13.7</v>
      </c>
      <c r="E19" s="113">
        <v>14.1</v>
      </c>
      <c r="F19" s="113">
        <v>14.3</v>
      </c>
      <c r="G19" s="113">
        <v>14.8</v>
      </c>
      <c r="H19" s="113">
        <v>14.8</v>
      </c>
      <c r="I19" s="113">
        <v>15.5</v>
      </c>
      <c r="J19" s="113">
        <v>15.9</v>
      </c>
      <c r="K19" s="113">
        <v>15.8</v>
      </c>
      <c r="L19" s="113">
        <v>15.3</v>
      </c>
      <c r="M19" s="113">
        <v>15.5</v>
      </c>
      <c r="N19" s="113">
        <v>15.6</v>
      </c>
      <c r="O19" s="113">
        <v>15.8</v>
      </c>
      <c r="P19" s="113">
        <v>16</v>
      </c>
      <c r="Q19" s="113">
        <v>15.7</v>
      </c>
      <c r="R19" s="113">
        <v>15.3</v>
      </c>
      <c r="S19" s="113">
        <v>15.4</v>
      </c>
      <c r="T19" s="113">
        <v>15.5</v>
      </c>
      <c r="U19" s="113">
        <v>15.6</v>
      </c>
      <c r="V19" s="113">
        <v>16</v>
      </c>
      <c r="W19" s="113">
        <v>15</v>
      </c>
      <c r="X19" s="113">
        <v>14.7</v>
      </c>
      <c r="Y19" s="113">
        <v>15</v>
      </c>
      <c r="Z19" s="114">
        <f t="shared" si="0"/>
        <v>15.104166666666666</v>
      </c>
      <c r="AA19" s="115">
        <v>16.3</v>
      </c>
      <c r="AB19" s="116">
        <v>0.6173611111111111</v>
      </c>
      <c r="AC19" s="115">
        <v>13.3</v>
      </c>
      <c r="AD19" s="116">
        <v>0.007638888888888889</v>
      </c>
    </row>
    <row r="20" spans="1:30" ht="11.25" customHeight="1">
      <c r="A20" s="78">
        <v>18</v>
      </c>
      <c r="B20" s="113">
        <v>15.6</v>
      </c>
      <c r="C20" s="113">
        <v>15.9</v>
      </c>
      <c r="D20" s="113">
        <v>15.9</v>
      </c>
      <c r="E20" s="113">
        <v>16.1</v>
      </c>
      <c r="F20" s="113">
        <v>16.2</v>
      </c>
      <c r="G20" s="113">
        <v>16.1</v>
      </c>
      <c r="H20" s="113">
        <v>16.9</v>
      </c>
      <c r="I20" s="113">
        <v>17.9</v>
      </c>
      <c r="J20" s="113">
        <v>19.6</v>
      </c>
      <c r="K20" s="113">
        <v>19.8</v>
      </c>
      <c r="L20" s="113">
        <v>20.7</v>
      </c>
      <c r="M20" s="113">
        <v>20.5</v>
      </c>
      <c r="N20" s="113">
        <v>21.4</v>
      </c>
      <c r="O20" s="113">
        <v>20.8</v>
      </c>
      <c r="P20" s="113">
        <v>18.8</v>
      </c>
      <c r="Q20" s="113">
        <v>18.1</v>
      </c>
      <c r="R20" s="113">
        <v>16.3</v>
      </c>
      <c r="S20" s="113">
        <v>16.2</v>
      </c>
      <c r="T20" s="113">
        <v>15.8</v>
      </c>
      <c r="U20" s="113">
        <v>15.2</v>
      </c>
      <c r="V20" s="113">
        <v>15.6</v>
      </c>
      <c r="W20" s="113">
        <v>14.9</v>
      </c>
      <c r="X20" s="113">
        <v>14.9</v>
      </c>
      <c r="Y20" s="113">
        <v>14.5</v>
      </c>
      <c r="Z20" s="114">
        <f t="shared" si="0"/>
        <v>17.2375</v>
      </c>
      <c r="AA20" s="115">
        <v>21.9</v>
      </c>
      <c r="AB20" s="116">
        <v>0.545138888888889</v>
      </c>
      <c r="AC20" s="115">
        <v>14.4</v>
      </c>
      <c r="AD20" s="116">
        <v>0.9993055555555556</v>
      </c>
    </row>
    <row r="21" spans="1:30" ht="11.25" customHeight="1">
      <c r="A21" s="78">
        <v>19</v>
      </c>
      <c r="B21" s="113">
        <v>14.3</v>
      </c>
      <c r="C21" s="113">
        <v>14</v>
      </c>
      <c r="D21" s="113">
        <v>13.4</v>
      </c>
      <c r="E21" s="113">
        <v>12.9</v>
      </c>
      <c r="F21" s="113">
        <v>12.9</v>
      </c>
      <c r="G21" s="113">
        <v>12.6</v>
      </c>
      <c r="H21" s="113">
        <v>14.6</v>
      </c>
      <c r="I21" s="113">
        <v>17</v>
      </c>
      <c r="J21" s="113">
        <v>18.3</v>
      </c>
      <c r="K21" s="113">
        <v>19.1</v>
      </c>
      <c r="L21" s="113">
        <v>18.9</v>
      </c>
      <c r="M21" s="113">
        <v>18.3</v>
      </c>
      <c r="N21" s="113">
        <v>18.3</v>
      </c>
      <c r="O21" s="113">
        <v>17.2</v>
      </c>
      <c r="P21" s="113">
        <v>16.9</v>
      </c>
      <c r="Q21" s="113">
        <v>16.3</v>
      </c>
      <c r="R21" s="113">
        <v>15.5</v>
      </c>
      <c r="S21" s="113">
        <v>14</v>
      </c>
      <c r="T21" s="113">
        <v>13.3</v>
      </c>
      <c r="U21" s="113">
        <v>12.5</v>
      </c>
      <c r="V21" s="113">
        <v>12.5</v>
      </c>
      <c r="W21" s="113">
        <v>12.3</v>
      </c>
      <c r="X21" s="113">
        <v>13.1</v>
      </c>
      <c r="Y21" s="113">
        <v>13.6</v>
      </c>
      <c r="Z21" s="114">
        <f t="shared" si="0"/>
        <v>15.075000000000003</v>
      </c>
      <c r="AA21" s="115">
        <v>19.8</v>
      </c>
      <c r="AB21" s="116">
        <v>0.4145833333333333</v>
      </c>
      <c r="AC21" s="115">
        <v>12</v>
      </c>
      <c r="AD21" s="116">
        <v>0.9291666666666667</v>
      </c>
    </row>
    <row r="22" spans="1:30" ht="11.25" customHeight="1">
      <c r="A22" s="82">
        <v>20</v>
      </c>
      <c r="B22" s="118">
        <v>13</v>
      </c>
      <c r="C22" s="118">
        <v>12.7</v>
      </c>
      <c r="D22" s="118">
        <v>14.4</v>
      </c>
      <c r="E22" s="118">
        <v>14.2</v>
      </c>
      <c r="F22" s="118">
        <v>13.3</v>
      </c>
      <c r="G22" s="118">
        <v>13.3</v>
      </c>
      <c r="H22" s="118">
        <v>13.9</v>
      </c>
      <c r="I22" s="118">
        <v>17</v>
      </c>
      <c r="J22" s="118">
        <v>19.4</v>
      </c>
      <c r="K22" s="118">
        <v>20.7</v>
      </c>
      <c r="L22" s="118">
        <v>22.3</v>
      </c>
      <c r="M22" s="118">
        <v>23.5</v>
      </c>
      <c r="N22" s="118">
        <v>23.5</v>
      </c>
      <c r="O22" s="118">
        <v>23</v>
      </c>
      <c r="P22" s="118">
        <v>19.9</v>
      </c>
      <c r="Q22" s="118">
        <v>16.2</v>
      </c>
      <c r="R22" s="118">
        <v>14.1</v>
      </c>
      <c r="S22" s="118">
        <v>13.1</v>
      </c>
      <c r="T22" s="118">
        <v>12.4</v>
      </c>
      <c r="U22" s="118">
        <v>11.7</v>
      </c>
      <c r="V22" s="118">
        <v>12.2</v>
      </c>
      <c r="W22" s="118">
        <v>11.5</v>
      </c>
      <c r="X22" s="118">
        <v>10.8</v>
      </c>
      <c r="Y22" s="118">
        <v>10.5</v>
      </c>
      <c r="Z22" s="119">
        <f t="shared" si="0"/>
        <v>15.691666666666665</v>
      </c>
      <c r="AA22" s="105">
        <v>23.9</v>
      </c>
      <c r="AB22" s="120">
        <v>0.5444444444444444</v>
      </c>
      <c r="AC22" s="105">
        <v>10.4</v>
      </c>
      <c r="AD22" s="120">
        <v>0.9965277777777778</v>
      </c>
    </row>
    <row r="23" spans="1:30" ht="11.25" customHeight="1">
      <c r="A23" s="78">
        <v>21</v>
      </c>
      <c r="B23" s="113">
        <v>9.8</v>
      </c>
      <c r="C23" s="113">
        <v>9.2</v>
      </c>
      <c r="D23" s="113">
        <v>8.9</v>
      </c>
      <c r="E23" s="113">
        <v>8.1</v>
      </c>
      <c r="F23" s="113">
        <v>8</v>
      </c>
      <c r="G23" s="113">
        <v>8.7</v>
      </c>
      <c r="H23" s="113">
        <v>8.9</v>
      </c>
      <c r="I23" s="113">
        <v>12.3</v>
      </c>
      <c r="J23" s="113">
        <v>15.2</v>
      </c>
      <c r="K23" s="113">
        <v>15.8</v>
      </c>
      <c r="L23" s="113">
        <v>16.7</v>
      </c>
      <c r="M23" s="113">
        <v>17.3</v>
      </c>
      <c r="N23" s="113">
        <v>17.5</v>
      </c>
      <c r="O23" s="113">
        <v>16.8</v>
      </c>
      <c r="P23" s="113">
        <v>14.1</v>
      </c>
      <c r="Q23" s="113">
        <v>13.2</v>
      </c>
      <c r="R23" s="113">
        <v>11.1</v>
      </c>
      <c r="S23" s="113">
        <v>9.9</v>
      </c>
      <c r="T23" s="113">
        <v>9.2</v>
      </c>
      <c r="U23" s="113">
        <v>9.1</v>
      </c>
      <c r="V23" s="113">
        <v>9.3</v>
      </c>
      <c r="W23" s="113">
        <v>8.8</v>
      </c>
      <c r="X23" s="113">
        <v>8.3</v>
      </c>
      <c r="Y23" s="113">
        <v>8</v>
      </c>
      <c r="Z23" s="114">
        <f t="shared" si="0"/>
        <v>11.424999999999999</v>
      </c>
      <c r="AA23" s="115">
        <v>18.2</v>
      </c>
      <c r="AB23" s="116">
        <v>0.5395833333333333</v>
      </c>
      <c r="AC23" s="115">
        <v>7.7</v>
      </c>
      <c r="AD23" s="116">
        <v>0.1986111111111111</v>
      </c>
    </row>
    <row r="24" spans="1:30" ht="11.25" customHeight="1">
      <c r="A24" s="78">
        <v>22</v>
      </c>
      <c r="B24" s="113">
        <v>7.8</v>
      </c>
      <c r="C24" s="113">
        <v>7.6</v>
      </c>
      <c r="D24" s="113">
        <v>7.8</v>
      </c>
      <c r="E24" s="113">
        <v>7.5</v>
      </c>
      <c r="F24" s="113">
        <v>8.9</v>
      </c>
      <c r="G24" s="113">
        <v>9.6</v>
      </c>
      <c r="H24" s="113">
        <v>10.9</v>
      </c>
      <c r="I24" s="113">
        <v>12.8</v>
      </c>
      <c r="J24" s="113">
        <v>13.8</v>
      </c>
      <c r="K24" s="113">
        <v>14.2</v>
      </c>
      <c r="L24" s="113">
        <v>14.4</v>
      </c>
      <c r="M24" s="113">
        <v>15.2</v>
      </c>
      <c r="N24" s="113">
        <v>15</v>
      </c>
      <c r="O24" s="113">
        <v>14.6</v>
      </c>
      <c r="P24" s="113">
        <v>14.9</v>
      </c>
      <c r="Q24" s="113">
        <v>14.4</v>
      </c>
      <c r="R24" s="113">
        <v>13</v>
      </c>
      <c r="S24" s="113">
        <v>11.9</v>
      </c>
      <c r="T24" s="113">
        <v>12.8</v>
      </c>
      <c r="U24" s="113">
        <v>13.5</v>
      </c>
      <c r="V24" s="113">
        <v>13.9</v>
      </c>
      <c r="W24" s="113">
        <v>13.3</v>
      </c>
      <c r="X24" s="113">
        <v>12.9</v>
      </c>
      <c r="Y24" s="113">
        <v>13</v>
      </c>
      <c r="Z24" s="114">
        <f t="shared" si="0"/>
        <v>12.237499999999999</v>
      </c>
      <c r="AA24" s="115">
        <v>15.6</v>
      </c>
      <c r="AB24" s="116">
        <v>0.5520833333333334</v>
      </c>
      <c r="AC24" s="115">
        <v>7.4</v>
      </c>
      <c r="AD24" s="116">
        <v>0.15277777777777776</v>
      </c>
    </row>
    <row r="25" spans="1:30" ht="11.25" customHeight="1">
      <c r="A25" s="78">
        <v>23</v>
      </c>
      <c r="B25" s="113">
        <v>12.5</v>
      </c>
      <c r="C25" s="113">
        <v>11.9</v>
      </c>
      <c r="D25" s="113">
        <v>11.4</v>
      </c>
      <c r="E25" s="113">
        <v>10.7</v>
      </c>
      <c r="F25" s="113">
        <v>9.6</v>
      </c>
      <c r="G25" s="113">
        <v>9.1</v>
      </c>
      <c r="H25" s="113">
        <v>10.2</v>
      </c>
      <c r="I25" s="113">
        <v>13.8</v>
      </c>
      <c r="J25" s="113">
        <v>16.3</v>
      </c>
      <c r="K25" s="113">
        <v>16.9</v>
      </c>
      <c r="L25" s="113">
        <v>17.4</v>
      </c>
      <c r="M25" s="113">
        <v>17</v>
      </c>
      <c r="N25" s="113">
        <v>17.9</v>
      </c>
      <c r="O25" s="113">
        <v>15.7</v>
      </c>
      <c r="P25" s="113">
        <v>14.6</v>
      </c>
      <c r="Q25" s="113">
        <v>13.6</v>
      </c>
      <c r="R25" s="113">
        <v>11.5</v>
      </c>
      <c r="S25" s="113">
        <v>9.5</v>
      </c>
      <c r="T25" s="113">
        <v>8</v>
      </c>
      <c r="U25" s="113">
        <v>7.5</v>
      </c>
      <c r="V25" s="113">
        <v>7.9</v>
      </c>
      <c r="W25" s="113">
        <v>6.8</v>
      </c>
      <c r="X25" s="113">
        <v>6.3</v>
      </c>
      <c r="Y25" s="113">
        <v>5.8</v>
      </c>
      <c r="Z25" s="114">
        <f t="shared" si="0"/>
        <v>11.745833333333335</v>
      </c>
      <c r="AA25" s="115">
        <v>18.7</v>
      </c>
      <c r="AB25" s="116">
        <v>0.5131944444444444</v>
      </c>
      <c r="AC25" s="115">
        <v>5.8</v>
      </c>
      <c r="AD25" s="116">
        <v>1</v>
      </c>
    </row>
    <row r="26" spans="1:30" ht="11.25" customHeight="1">
      <c r="A26" s="78">
        <v>24</v>
      </c>
      <c r="B26" s="113">
        <v>6.1</v>
      </c>
      <c r="C26" s="113">
        <v>6</v>
      </c>
      <c r="D26" s="113">
        <v>4.9</v>
      </c>
      <c r="E26" s="113">
        <v>5.1</v>
      </c>
      <c r="F26" s="113">
        <v>4.3</v>
      </c>
      <c r="G26" s="113">
        <v>3.3</v>
      </c>
      <c r="H26" s="113">
        <v>4.3</v>
      </c>
      <c r="I26" s="113">
        <v>9.5</v>
      </c>
      <c r="J26" s="113">
        <v>11.7</v>
      </c>
      <c r="K26" s="113">
        <v>13.1</v>
      </c>
      <c r="L26" s="113">
        <v>13.9</v>
      </c>
      <c r="M26" s="113">
        <v>14</v>
      </c>
      <c r="N26" s="113">
        <v>14.1</v>
      </c>
      <c r="O26" s="113">
        <v>13.3</v>
      </c>
      <c r="P26" s="113">
        <v>11.2</v>
      </c>
      <c r="Q26" s="113">
        <v>9.5</v>
      </c>
      <c r="R26" s="113">
        <v>7.9</v>
      </c>
      <c r="S26" s="113">
        <v>7.1</v>
      </c>
      <c r="T26" s="113">
        <v>6.4</v>
      </c>
      <c r="U26" s="113">
        <v>5.7</v>
      </c>
      <c r="V26" s="113">
        <v>5.4</v>
      </c>
      <c r="W26" s="113">
        <v>4.9</v>
      </c>
      <c r="X26" s="113">
        <v>5</v>
      </c>
      <c r="Y26" s="113">
        <v>5</v>
      </c>
      <c r="Z26" s="114">
        <f t="shared" si="0"/>
        <v>7.9875</v>
      </c>
      <c r="AA26" s="115">
        <v>15.3</v>
      </c>
      <c r="AB26" s="116">
        <v>0.5354166666666667</v>
      </c>
      <c r="AC26" s="115">
        <v>3.2</v>
      </c>
      <c r="AD26" s="116">
        <v>0.25416666666666665</v>
      </c>
    </row>
    <row r="27" spans="1:30" ht="11.25" customHeight="1">
      <c r="A27" s="78">
        <v>25</v>
      </c>
      <c r="B27" s="113">
        <v>4.3</v>
      </c>
      <c r="C27" s="113">
        <v>4.1</v>
      </c>
      <c r="D27" s="113">
        <v>4.5</v>
      </c>
      <c r="E27" s="113">
        <v>4.6</v>
      </c>
      <c r="F27" s="113">
        <v>4.4</v>
      </c>
      <c r="G27" s="113">
        <v>4.3</v>
      </c>
      <c r="H27" s="113">
        <v>6.2</v>
      </c>
      <c r="I27" s="113">
        <v>10.3</v>
      </c>
      <c r="J27" s="113">
        <v>14</v>
      </c>
      <c r="K27" s="113">
        <v>14.9</v>
      </c>
      <c r="L27" s="113">
        <v>15.8</v>
      </c>
      <c r="M27" s="113">
        <v>14.5</v>
      </c>
      <c r="N27" s="113">
        <v>15.1</v>
      </c>
      <c r="O27" s="113">
        <v>14.6</v>
      </c>
      <c r="P27" s="113">
        <v>13.2</v>
      </c>
      <c r="Q27" s="113">
        <v>12.5</v>
      </c>
      <c r="R27" s="113">
        <v>11.8</v>
      </c>
      <c r="S27" s="113">
        <v>11.6</v>
      </c>
      <c r="T27" s="113">
        <v>10.9</v>
      </c>
      <c r="U27" s="113">
        <v>10.7</v>
      </c>
      <c r="V27" s="113">
        <v>11.1</v>
      </c>
      <c r="W27" s="113">
        <v>11.5</v>
      </c>
      <c r="X27" s="113">
        <v>11.7</v>
      </c>
      <c r="Y27" s="113">
        <v>12.6</v>
      </c>
      <c r="Z27" s="114">
        <f t="shared" si="0"/>
        <v>10.383333333333331</v>
      </c>
      <c r="AA27" s="115">
        <v>15.9</v>
      </c>
      <c r="AB27" s="116">
        <v>0.46388888888888885</v>
      </c>
      <c r="AC27" s="115">
        <v>4</v>
      </c>
      <c r="AD27" s="116">
        <v>0.11041666666666666</v>
      </c>
    </row>
    <row r="28" spans="1:30" ht="11.25" customHeight="1">
      <c r="A28" s="78">
        <v>26</v>
      </c>
      <c r="B28" s="113">
        <v>12.5</v>
      </c>
      <c r="C28" s="113">
        <v>12.2</v>
      </c>
      <c r="D28" s="113">
        <v>12.4</v>
      </c>
      <c r="E28" s="113">
        <v>12.8</v>
      </c>
      <c r="F28" s="113">
        <v>13</v>
      </c>
      <c r="G28" s="113">
        <v>13</v>
      </c>
      <c r="H28" s="113">
        <v>13.2</v>
      </c>
      <c r="I28" s="113">
        <v>15.4</v>
      </c>
      <c r="J28" s="113">
        <v>18</v>
      </c>
      <c r="K28" s="113">
        <v>21.6</v>
      </c>
      <c r="L28" s="113">
        <v>21.7</v>
      </c>
      <c r="M28" s="113">
        <v>22</v>
      </c>
      <c r="N28" s="113">
        <v>23</v>
      </c>
      <c r="O28" s="113">
        <v>20</v>
      </c>
      <c r="P28" s="113">
        <v>18.1</v>
      </c>
      <c r="Q28" s="113">
        <v>16.1</v>
      </c>
      <c r="R28" s="113">
        <v>14.6</v>
      </c>
      <c r="S28" s="113">
        <v>13.7</v>
      </c>
      <c r="T28" s="113">
        <v>13.4</v>
      </c>
      <c r="U28" s="113">
        <v>13.2</v>
      </c>
      <c r="V28" s="113">
        <v>13.2</v>
      </c>
      <c r="W28" s="113">
        <v>13.6</v>
      </c>
      <c r="X28" s="113">
        <v>14.2</v>
      </c>
      <c r="Y28" s="113">
        <v>14.2</v>
      </c>
      <c r="Z28" s="114">
        <f t="shared" si="0"/>
        <v>15.629166666666665</v>
      </c>
      <c r="AA28" s="115">
        <v>23.3</v>
      </c>
      <c r="AB28" s="116">
        <v>0.5479166666666667</v>
      </c>
      <c r="AC28" s="115">
        <v>12.1</v>
      </c>
      <c r="AD28" s="116">
        <v>0.0763888888888889</v>
      </c>
    </row>
    <row r="29" spans="1:30" ht="11.25" customHeight="1">
      <c r="A29" s="78">
        <v>27</v>
      </c>
      <c r="B29" s="113">
        <v>13.8</v>
      </c>
      <c r="C29" s="113">
        <v>13.4</v>
      </c>
      <c r="D29" s="113">
        <v>11.5</v>
      </c>
      <c r="E29" s="113">
        <v>10.2</v>
      </c>
      <c r="F29" s="113">
        <v>9.5</v>
      </c>
      <c r="G29" s="113">
        <v>9.2</v>
      </c>
      <c r="H29" s="113">
        <v>9.7</v>
      </c>
      <c r="I29" s="113">
        <v>12.4</v>
      </c>
      <c r="J29" s="113">
        <v>14.9</v>
      </c>
      <c r="K29" s="113">
        <v>16.4</v>
      </c>
      <c r="L29" s="113">
        <v>17.3</v>
      </c>
      <c r="M29" s="113">
        <v>17.8</v>
      </c>
      <c r="N29" s="113">
        <v>17.7</v>
      </c>
      <c r="O29" s="113">
        <v>16.3</v>
      </c>
      <c r="P29" s="113">
        <v>14.1</v>
      </c>
      <c r="Q29" s="113">
        <v>12.5</v>
      </c>
      <c r="R29" s="113">
        <v>9.7</v>
      </c>
      <c r="S29" s="113">
        <v>8.3</v>
      </c>
      <c r="T29" s="113">
        <v>7.3</v>
      </c>
      <c r="U29" s="113">
        <v>7</v>
      </c>
      <c r="V29" s="113">
        <v>6.6</v>
      </c>
      <c r="W29" s="113">
        <v>6.5</v>
      </c>
      <c r="X29" s="113">
        <v>6</v>
      </c>
      <c r="Y29" s="113">
        <v>5.9</v>
      </c>
      <c r="Z29" s="114">
        <f t="shared" si="0"/>
        <v>11.416666666666666</v>
      </c>
      <c r="AA29" s="115">
        <v>18.4</v>
      </c>
      <c r="AB29" s="116">
        <v>0.5118055555555555</v>
      </c>
      <c r="AC29" s="115">
        <v>5.7</v>
      </c>
      <c r="AD29" s="116">
        <v>0.9958333333333332</v>
      </c>
    </row>
    <row r="30" spans="1:30" ht="11.25" customHeight="1">
      <c r="A30" s="78">
        <v>28</v>
      </c>
      <c r="B30" s="113">
        <v>5.7</v>
      </c>
      <c r="C30" s="113">
        <v>5.8</v>
      </c>
      <c r="D30" s="113">
        <v>5.5</v>
      </c>
      <c r="E30" s="113">
        <v>5.8</v>
      </c>
      <c r="F30" s="113">
        <v>6.8</v>
      </c>
      <c r="G30" s="113">
        <v>7.9</v>
      </c>
      <c r="H30" s="113">
        <v>9.3</v>
      </c>
      <c r="I30" s="113">
        <v>10.8</v>
      </c>
      <c r="J30" s="113">
        <v>11.5</v>
      </c>
      <c r="K30" s="113">
        <v>11.3</v>
      </c>
      <c r="L30" s="113">
        <v>10.5</v>
      </c>
      <c r="M30" s="113">
        <v>10.3</v>
      </c>
      <c r="N30" s="113">
        <v>10.2</v>
      </c>
      <c r="O30" s="113">
        <v>9.8</v>
      </c>
      <c r="P30" s="113">
        <v>9</v>
      </c>
      <c r="Q30" s="113">
        <v>8.5</v>
      </c>
      <c r="R30" s="113">
        <v>9</v>
      </c>
      <c r="S30" s="113">
        <v>9.8</v>
      </c>
      <c r="T30" s="113">
        <v>10.3</v>
      </c>
      <c r="U30" s="113">
        <v>10.8</v>
      </c>
      <c r="V30" s="113">
        <v>11.3</v>
      </c>
      <c r="W30" s="113">
        <v>11.7</v>
      </c>
      <c r="X30" s="113">
        <v>12.2</v>
      </c>
      <c r="Y30" s="113">
        <v>12.7</v>
      </c>
      <c r="Z30" s="114">
        <f t="shared" si="0"/>
        <v>9.4375</v>
      </c>
      <c r="AA30" s="115">
        <v>12.8</v>
      </c>
      <c r="AB30" s="116">
        <v>0.998611111111111</v>
      </c>
      <c r="AC30" s="115">
        <v>5.4</v>
      </c>
      <c r="AD30" s="116">
        <v>0.15625</v>
      </c>
    </row>
    <row r="31" spans="1:30" ht="11.25" customHeight="1">
      <c r="A31" s="78">
        <v>29</v>
      </c>
      <c r="B31" s="113">
        <v>13.6</v>
      </c>
      <c r="C31" s="113">
        <v>13.4</v>
      </c>
      <c r="D31" s="113">
        <v>13.1</v>
      </c>
      <c r="E31" s="113">
        <v>11.9</v>
      </c>
      <c r="F31" s="113">
        <v>11.4</v>
      </c>
      <c r="G31" s="113">
        <v>10.8</v>
      </c>
      <c r="H31" s="113">
        <v>9.4</v>
      </c>
      <c r="I31" s="113">
        <v>12.4</v>
      </c>
      <c r="J31" s="113">
        <v>14.9</v>
      </c>
      <c r="K31" s="113">
        <v>16.9</v>
      </c>
      <c r="L31" s="113">
        <v>17.1</v>
      </c>
      <c r="M31" s="113">
        <v>16.5</v>
      </c>
      <c r="N31" s="113">
        <v>16.1</v>
      </c>
      <c r="O31" s="113">
        <v>14</v>
      </c>
      <c r="P31" s="113">
        <v>12.4</v>
      </c>
      <c r="Q31" s="113">
        <v>10.4</v>
      </c>
      <c r="R31" s="113">
        <v>8</v>
      </c>
      <c r="S31" s="113">
        <v>6.8</v>
      </c>
      <c r="T31" s="113">
        <v>7</v>
      </c>
      <c r="U31" s="113">
        <v>7</v>
      </c>
      <c r="V31" s="113">
        <v>6.8</v>
      </c>
      <c r="W31" s="113">
        <v>6.6</v>
      </c>
      <c r="X31" s="113">
        <v>6.7</v>
      </c>
      <c r="Y31" s="113">
        <v>6.2</v>
      </c>
      <c r="Z31" s="114">
        <f t="shared" si="0"/>
        <v>11.225000000000001</v>
      </c>
      <c r="AA31" s="115">
        <v>17.5</v>
      </c>
      <c r="AB31" s="116">
        <v>0.4618055555555556</v>
      </c>
      <c r="AC31" s="115">
        <v>6.2</v>
      </c>
      <c r="AD31" s="116">
        <v>1</v>
      </c>
    </row>
    <row r="32" spans="1:30" ht="11.25" customHeight="1">
      <c r="A32" s="78">
        <v>30</v>
      </c>
      <c r="B32" s="113">
        <v>6.1</v>
      </c>
      <c r="C32" s="113">
        <v>6.3</v>
      </c>
      <c r="D32" s="113">
        <v>6.1</v>
      </c>
      <c r="E32" s="113">
        <v>5.9</v>
      </c>
      <c r="F32" s="113">
        <v>6.2</v>
      </c>
      <c r="G32" s="113">
        <v>6.1</v>
      </c>
      <c r="H32" s="113">
        <v>6.2</v>
      </c>
      <c r="I32" s="113">
        <v>7.3</v>
      </c>
      <c r="J32" s="113">
        <v>8</v>
      </c>
      <c r="K32" s="113">
        <v>10.4</v>
      </c>
      <c r="L32" s="113">
        <v>10.4</v>
      </c>
      <c r="M32" s="113">
        <v>10.3</v>
      </c>
      <c r="N32" s="113">
        <v>10.4</v>
      </c>
      <c r="O32" s="113">
        <v>10.6</v>
      </c>
      <c r="P32" s="113">
        <v>10.2</v>
      </c>
      <c r="Q32" s="113">
        <v>8.3</v>
      </c>
      <c r="R32" s="113">
        <v>6.4</v>
      </c>
      <c r="S32" s="113">
        <v>5.8</v>
      </c>
      <c r="T32" s="113">
        <v>5.6</v>
      </c>
      <c r="U32" s="113">
        <v>5.3</v>
      </c>
      <c r="V32" s="113">
        <v>5.2</v>
      </c>
      <c r="W32" s="113">
        <v>4.6</v>
      </c>
      <c r="X32" s="113">
        <v>4.5</v>
      </c>
      <c r="Y32" s="113">
        <v>4.5</v>
      </c>
      <c r="Z32" s="114">
        <f t="shared" si="0"/>
        <v>7.112500000000001</v>
      </c>
      <c r="AA32" s="115">
        <v>11.3</v>
      </c>
      <c r="AB32" s="116">
        <v>0.5548611111111111</v>
      </c>
      <c r="AC32" s="115">
        <v>4.4</v>
      </c>
      <c r="AD32" s="116">
        <v>0.9909722222222223</v>
      </c>
    </row>
    <row r="33" spans="1:30" ht="11.25" customHeight="1">
      <c r="A33" s="78">
        <v>31</v>
      </c>
      <c r="B33" s="113">
        <v>4.4</v>
      </c>
      <c r="C33" s="113">
        <v>4.2</v>
      </c>
      <c r="D33" s="113">
        <v>5.3</v>
      </c>
      <c r="E33" s="113">
        <v>6.6</v>
      </c>
      <c r="F33" s="113">
        <v>6.9</v>
      </c>
      <c r="G33" s="113">
        <v>5.9</v>
      </c>
      <c r="H33" s="113">
        <v>7.4</v>
      </c>
      <c r="I33" s="113">
        <v>10.9</v>
      </c>
      <c r="J33" s="113">
        <v>13.2</v>
      </c>
      <c r="K33" s="113">
        <v>15.1</v>
      </c>
      <c r="L33" s="113">
        <v>15.1</v>
      </c>
      <c r="M33" s="113">
        <v>15.1</v>
      </c>
      <c r="N33" s="113">
        <v>14.8</v>
      </c>
      <c r="O33" s="113">
        <v>14.9</v>
      </c>
      <c r="P33" s="113">
        <v>14</v>
      </c>
      <c r="Q33" s="113">
        <v>12.5</v>
      </c>
      <c r="R33" s="113">
        <v>11.5</v>
      </c>
      <c r="S33" s="113">
        <v>10.7</v>
      </c>
      <c r="T33" s="113">
        <v>10.8</v>
      </c>
      <c r="U33" s="113">
        <v>10.6</v>
      </c>
      <c r="V33" s="113">
        <v>10.5</v>
      </c>
      <c r="W33" s="113">
        <v>9.9</v>
      </c>
      <c r="X33" s="113">
        <v>10</v>
      </c>
      <c r="Y33" s="113">
        <v>9.9</v>
      </c>
      <c r="Z33" s="114">
        <f t="shared" si="0"/>
        <v>10.424999999999999</v>
      </c>
      <c r="AA33" s="115">
        <v>16</v>
      </c>
      <c r="AB33" s="116">
        <v>0.47500000000000003</v>
      </c>
      <c r="AC33" s="115">
        <v>4.2</v>
      </c>
      <c r="AD33" s="116">
        <v>0.09930555555555555</v>
      </c>
    </row>
    <row r="34" spans="1:30" ht="15" customHeight="1">
      <c r="A34" s="79" t="s">
        <v>9</v>
      </c>
      <c r="B34" s="121">
        <f aca="true" t="shared" si="1" ref="B34:Y34">AVERAGE(B3:B33)</f>
        <v>11.71935483870968</v>
      </c>
      <c r="C34" s="121">
        <f t="shared" si="1"/>
        <v>11.55483870967742</v>
      </c>
      <c r="D34" s="121">
        <f t="shared" si="1"/>
        <v>11.474193548387097</v>
      </c>
      <c r="E34" s="121">
        <f t="shared" si="1"/>
        <v>11.341935483870971</v>
      </c>
      <c r="F34" s="121">
        <f t="shared" si="1"/>
        <v>11.280645161290321</v>
      </c>
      <c r="G34" s="121">
        <f t="shared" si="1"/>
        <v>11.270967741935486</v>
      </c>
      <c r="H34" s="121">
        <f t="shared" si="1"/>
        <v>12.129032258064512</v>
      </c>
      <c r="I34" s="121">
        <f t="shared" si="1"/>
        <v>14.432258064516128</v>
      </c>
      <c r="J34" s="121">
        <f t="shared" si="1"/>
        <v>16.20967741935484</v>
      </c>
      <c r="K34" s="121">
        <f t="shared" si="1"/>
        <v>17.354838709677423</v>
      </c>
      <c r="L34" s="121">
        <f t="shared" si="1"/>
        <v>17.774193548387093</v>
      </c>
      <c r="M34" s="121">
        <f t="shared" si="1"/>
        <v>17.664516129032258</v>
      </c>
      <c r="N34" s="121">
        <f t="shared" si="1"/>
        <v>17.790322580645157</v>
      </c>
      <c r="O34" s="121">
        <f t="shared" si="1"/>
        <v>17.1</v>
      </c>
      <c r="P34" s="121">
        <f t="shared" si="1"/>
        <v>15.851612903225806</v>
      </c>
      <c r="Q34" s="121">
        <f t="shared" si="1"/>
        <v>14.690000000000001</v>
      </c>
      <c r="R34" s="121">
        <f t="shared" si="1"/>
        <v>13.316129032258063</v>
      </c>
      <c r="S34" s="121">
        <f t="shared" si="1"/>
        <v>12.429032258064519</v>
      </c>
      <c r="T34" s="121">
        <f t="shared" si="1"/>
        <v>12.03225806451613</v>
      </c>
      <c r="U34" s="121">
        <f t="shared" si="1"/>
        <v>11.835483870967742</v>
      </c>
      <c r="V34" s="121">
        <f t="shared" si="1"/>
        <v>11.86774193548387</v>
      </c>
      <c r="W34" s="121">
        <f t="shared" si="1"/>
        <v>11.580645161290324</v>
      </c>
      <c r="X34" s="121">
        <f t="shared" si="1"/>
        <v>11.506451612903223</v>
      </c>
      <c r="Y34" s="121">
        <f t="shared" si="1"/>
        <v>11.480645161290322</v>
      </c>
      <c r="Z34" s="121">
        <f>AVERAGE(B3:Y33)</f>
        <v>13.568775235531625</v>
      </c>
      <c r="AA34" s="122">
        <f>AVERAGE(AA3:AA33)</f>
        <v>18.77096774193548</v>
      </c>
      <c r="AB34" s="123"/>
      <c r="AC34" s="122">
        <f>AVERAGE(AC3:AC33)</f>
        <v>9.219354838709675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28.1</v>
      </c>
      <c r="C46" s="106">
        <f>MATCH(B46,AA3:AA33,0)</f>
        <v>4</v>
      </c>
      <c r="D46" s="112">
        <f>INDEX(AB3:AB33,C46,1)</f>
        <v>0.48680555555555555</v>
      </c>
      <c r="E46" s="117"/>
      <c r="F46" s="104"/>
      <c r="G46" s="105">
        <f>MIN(AC3:AC33)</f>
        <v>3.2</v>
      </c>
      <c r="H46" s="106">
        <f>MATCH(G46,AC3:AC33,0)</f>
        <v>24</v>
      </c>
      <c r="I46" s="112">
        <f>INDEX(AD3:AD33,H46,1)</f>
        <v>0.25416666666666665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10.1</v>
      </c>
      <c r="C3" s="113">
        <v>10.3</v>
      </c>
      <c r="D3" s="113">
        <v>10.3</v>
      </c>
      <c r="E3" s="113">
        <v>10.5</v>
      </c>
      <c r="F3" s="113">
        <v>10.5</v>
      </c>
      <c r="G3" s="113">
        <v>10.4</v>
      </c>
      <c r="H3" s="113">
        <v>9.7</v>
      </c>
      <c r="I3" s="113">
        <v>9.4</v>
      </c>
      <c r="J3" s="113">
        <v>10.5</v>
      </c>
      <c r="K3" s="113">
        <v>10.5</v>
      </c>
      <c r="L3" s="113">
        <v>10.6</v>
      </c>
      <c r="M3" s="113">
        <v>11.3</v>
      </c>
      <c r="N3" s="113">
        <v>11.6</v>
      </c>
      <c r="O3" s="113">
        <v>12.5</v>
      </c>
      <c r="P3" s="113">
        <v>11.5</v>
      </c>
      <c r="Q3" s="113">
        <v>11.8</v>
      </c>
      <c r="R3" s="113">
        <v>9.6</v>
      </c>
      <c r="S3" s="113">
        <v>8.5</v>
      </c>
      <c r="T3" s="113">
        <v>7.5</v>
      </c>
      <c r="U3" s="113">
        <v>7.2</v>
      </c>
      <c r="V3" s="113">
        <v>6.9</v>
      </c>
      <c r="W3" s="113">
        <v>6.3</v>
      </c>
      <c r="X3" s="113">
        <v>6</v>
      </c>
      <c r="Y3" s="113">
        <v>5.6</v>
      </c>
      <c r="Z3" s="114">
        <f aca="true" t="shared" si="0" ref="Z3:Z32">AVERAGE(B3:Y3)</f>
        <v>9.545833333333333</v>
      </c>
      <c r="AA3" s="115">
        <v>13.1</v>
      </c>
      <c r="AB3" s="116">
        <v>0.5645833333333333</v>
      </c>
      <c r="AC3" s="115">
        <v>5.6</v>
      </c>
      <c r="AD3" s="116">
        <v>1</v>
      </c>
    </row>
    <row r="4" spans="1:30" ht="11.25" customHeight="1">
      <c r="A4" s="78">
        <v>2</v>
      </c>
      <c r="B4" s="113">
        <v>5.2</v>
      </c>
      <c r="C4" s="113">
        <v>5.7</v>
      </c>
      <c r="D4" s="113">
        <v>5.6</v>
      </c>
      <c r="E4" s="113">
        <v>5.2</v>
      </c>
      <c r="F4" s="113">
        <v>5.1</v>
      </c>
      <c r="G4" s="113">
        <v>5.2</v>
      </c>
      <c r="H4" s="113">
        <v>5.5</v>
      </c>
      <c r="I4" s="113">
        <v>6</v>
      </c>
      <c r="J4" s="113">
        <v>6.3</v>
      </c>
      <c r="K4" s="113">
        <v>6.4</v>
      </c>
      <c r="L4" s="113">
        <v>7</v>
      </c>
      <c r="M4" s="113">
        <v>7.3</v>
      </c>
      <c r="N4" s="113">
        <v>7.2</v>
      </c>
      <c r="O4" s="113">
        <v>7.5</v>
      </c>
      <c r="P4" s="113">
        <v>7.6</v>
      </c>
      <c r="Q4" s="113">
        <v>7.5</v>
      </c>
      <c r="R4" s="113">
        <v>6.9</v>
      </c>
      <c r="S4" s="117">
        <v>6.6</v>
      </c>
      <c r="T4" s="113">
        <v>6.7</v>
      </c>
      <c r="U4" s="113">
        <v>6.7</v>
      </c>
      <c r="V4" s="113">
        <v>6.6</v>
      </c>
      <c r="W4" s="113">
        <v>6.4</v>
      </c>
      <c r="X4" s="113">
        <v>6.4</v>
      </c>
      <c r="Y4" s="113">
        <v>6.4</v>
      </c>
      <c r="Z4" s="114">
        <f t="shared" si="0"/>
        <v>6.375000000000001</v>
      </c>
      <c r="AA4" s="115">
        <v>7.8</v>
      </c>
      <c r="AB4" s="116">
        <v>0.6069444444444444</v>
      </c>
      <c r="AC4" s="115">
        <v>4.8</v>
      </c>
      <c r="AD4" s="116">
        <v>0.013888888888888888</v>
      </c>
    </row>
    <row r="5" spans="1:30" ht="11.25" customHeight="1">
      <c r="A5" s="78">
        <v>3</v>
      </c>
      <c r="B5" s="113">
        <v>6.5</v>
      </c>
      <c r="C5" s="113">
        <v>6.5</v>
      </c>
      <c r="D5" s="113">
        <v>6.4</v>
      </c>
      <c r="E5" s="113">
        <v>6.4</v>
      </c>
      <c r="F5" s="113">
        <v>6.4</v>
      </c>
      <c r="G5" s="113">
        <v>7</v>
      </c>
      <c r="H5" s="113">
        <v>7.1</v>
      </c>
      <c r="I5" s="113">
        <v>9.3</v>
      </c>
      <c r="J5" s="113">
        <v>10.8</v>
      </c>
      <c r="K5" s="113">
        <v>12.1</v>
      </c>
      <c r="L5" s="113">
        <v>13.8</v>
      </c>
      <c r="M5" s="113">
        <v>14.1</v>
      </c>
      <c r="N5" s="113">
        <v>14.9</v>
      </c>
      <c r="O5" s="113">
        <v>13.1</v>
      </c>
      <c r="P5" s="113">
        <v>11.7</v>
      </c>
      <c r="Q5" s="113">
        <v>10</v>
      </c>
      <c r="R5" s="113">
        <v>6.6</v>
      </c>
      <c r="S5" s="113">
        <v>5.3</v>
      </c>
      <c r="T5" s="113">
        <v>4.6</v>
      </c>
      <c r="U5" s="113">
        <v>4.2</v>
      </c>
      <c r="V5" s="113">
        <v>4</v>
      </c>
      <c r="W5" s="113">
        <v>3.9</v>
      </c>
      <c r="X5" s="113">
        <v>3.5</v>
      </c>
      <c r="Y5" s="113">
        <v>3.7</v>
      </c>
      <c r="Z5" s="114">
        <f t="shared" si="0"/>
        <v>7.995833333333331</v>
      </c>
      <c r="AA5" s="115">
        <v>15.3</v>
      </c>
      <c r="AB5" s="116">
        <v>0.5541666666666667</v>
      </c>
      <c r="AC5" s="115">
        <v>3.5</v>
      </c>
      <c r="AD5" s="116">
        <v>0.99375</v>
      </c>
    </row>
    <row r="6" spans="1:30" ht="11.25" customHeight="1">
      <c r="A6" s="78">
        <v>4</v>
      </c>
      <c r="B6" s="113">
        <v>3.4</v>
      </c>
      <c r="C6" s="113">
        <v>3.3</v>
      </c>
      <c r="D6" s="113">
        <v>3.2</v>
      </c>
      <c r="E6" s="113">
        <v>3.7</v>
      </c>
      <c r="F6" s="113">
        <v>3</v>
      </c>
      <c r="G6" s="113">
        <v>3</v>
      </c>
      <c r="H6" s="113">
        <v>4.3</v>
      </c>
      <c r="I6" s="113">
        <v>7.2</v>
      </c>
      <c r="J6" s="113">
        <v>10.5</v>
      </c>
      <c r="K6" s="113">
        <v>11.6</v>
      </c>
      <c r="L6" s="113">
        <v>12.3</v>
      </c>
      <c r="M6" s="113">
        <v>13</v>
      </c>
      <c r="N6" s="113">
        <v>13</v>
      </c>
      <c r="O6" s="113">
        <v>12</v>
      </c>
      <c r="P6" s="113">
        <v>10.7</v>
      </c>
      <c r="Q6" s="113">
        <v>8.1</v>
      </c>
      <c r="R6" s="113">
        <v>6.3</v>
      </c>
      <c r="S6" s="113">
        <v>5.9</v>
      </c>
      <c r="T6" s="113">
        <v>5.4</v>
      </c>
      <c r="U6" s="113">
        <v>4.6</v>
      </c>
      <c r="V6" s="113">
        <v>4.3</v>
      </c>
      <c r="W6" s="113">
        <v>4.2</v>
      </c>
      <c r="X6" s="113">
        <v>4.1</v>
      </c>
      <c r="Y6" s="113">
        <v>4.6</v>
      </c>
      <c r="Z6" s="114">
        <f t="shared" si="0"/>
        <v>6.7375</v>
      </c>
      <c r="AA6" s="115">
        <v>13.5</v>
      </c>
      <c r="AB6" s="116">
        <v>0.5194444444444445</v>
      </c>
      <c r="AC6" s="115">
        <v>2.9</v>
      </c>
      <c r="AD6" s="116">
        <v>0.2659722222222222</v>
      </c>
    </row>
    <row r="7" spans="1:30" ht="11.25" customHeight="1">
      <c r="A7" s="78">
        <v>5</v>
      </c>
      <c r="B7" s="113">
        <v>6.3</v>
      </c>
      <c r="C7" s="113">
        <v>5.6</v>
      </c>
      <c r="D7" s="113">
        <v>6.2</v>
      </c>
      <c r="E7" s="113">
        <v>6.8</v>
      </c>
      <c r="F7" s="113">
        <v>7.8</v>
      </c>
      <c r="G7" s="113">
        <v>7.9</v>
      </c>
      <c r="H7" s="113">
        <v>8.9</v>
      </c>
      <c r="I7" s="113">
        <v>10.3</v>
      </c>
      <c r="J7" s="113">
        <v>11.5</v>
      </c>
      <c r="K7" s="113">
        <v>13.1</v>
      </c>
      <c r="L7" s="113">
        <v>15.2</v>
      </c>
      <c r="M7" s="113">
        <v>15.8</v>
      </c>
      <c r="N7" s="113">
        <v>16.5</v>
      </c>
      <c r="O7" s="113">
        <v>15.6</v>
      </c>
      <c r="P7" s="113">
        <v>14.1</v>
      </c>
      <c r="Q7" s="113">
        <v>13</v>
      </c>
      <c r="R7" s="113">
        <v>11.7</v>
      </c>
      <c r="S7" s="113">
        <v>10.6</v>
      </c>
      <c r="T7" s="113">
        <v>9.6</v>
      </c>
      <c r="U7" s="113">
        <v>9.6</v>
      </c>
      <c r="V7" s="113">
        <v>9.1</v>
      </c>
      <c r="W7" s="113">
        <v>8.8</v>
      </c>
      <c r="X7" s="113">
        <v>8.3</v>
      </c>
      <c r="Y7" s="113">
        <v>7.9</v>
      </c>
      <c r="Z7" s="114">
        <f t="shared" si="0"/>
        <v>10.424999999999999</v>
      </c>
      <c r="AA7" s="115">
        <v>17.7</v>
      </c>
      <c r="AB7" s="116">
        <v>0.5513888888888888</v>
      </c>
      <c r="AC7" s="115">
        <v>4.6</v>
      </c>
      <c r="AD7" s="116">
        <v>0.0006944444444444445</v>
      </c>
    </row>
    <row r="8" spans="1:30" ht="11.25" customHeight="1">
      <c r="A8" s="78">
        <v>6</v>
      </c>
      <c r="B8" s="113">
        <v>7.9</v>
      </c>
      <c r="C8" s="113">
        <v>7</v>
      </c>
      <c r="D8" s="113">
        <v>6.6</v>
      </c>
      <c r="E8" s="113">
        <v>7.1</v>
      </c>
      <c r="F8" s="113">
        <v>7</v>
      </c>
      <c r="G8" s="113">
        <v>6.5</v>
      </c>
      <c r="H8" s="113">
        <v>7.6</v>
      </c>
      <c r="I8" s="113">
        <v>11</v>
      </c>
      <c r="J8" s="113">
        <v>13.5</v>
      </c>
      <c r="K8" s="113">
        <v>14.1</v>
      </c>
      <c r="L8" s="113">
        <v>13.8</v>
      </c>
      <c r="M8" s="113">
        <v>14</v>
      </c>
      <c r="N8" s="113">
        <v>14.3</v>
      </c>
      <c r="O8" s="113">
        <v>12.2</v>
      </c>
      <c r="P8" s="113">
        <v>11.2</v>
      </c>
      <c r="Q8" s="113">
        <v>9.4</v>
      </c>
      <c r="R8" s="113">
        <v>6.8</v>
      </c>
      <c r="S8" s="113">
        <v>6.5</v>
      </c>
      <c r="T8" s="113">
        <v>4.7</v>
      </c>
      <c r="U8" s="113">
        <v>3.9</v>
      </c>
      <c r="V8" s="113">
        <v>3</v>
      </c>
      <c r="W8" s="113">
        <v>3.4</v>
      </c>
      <c r="X8" s="113">
        <v>4.7</v>
      </c>
      <c r="Y8" s="113">
        <v>2.9</v>
      </c>
      <c r="Z8" s="114">
        <f t="shared" si="0"/>
        <v>8.295833333333333</v>
      </c>
      <c r="AA8" s="115">
        <v>14.8</v>
      </c>
      <c r="AB8" s="116">
        <v>0.47291666666666665</v>
      </c>
      <c r="AC8" s="115">
        <v>2.7</v>
      </c>
      <c r="AD8" s="116">
        <v>0.9034722222222222</v>
      </c>
    </row>
    <row r="9" spans="1:30" ht="11.25" customHeight="1">
      <c r="A9" s="78">
        <v>7</v>
      </c>
      <c r="B9" s="113">
        <v>1.7</v>
      </c>
      <c r="C9" s="113">
        <v>1.3</v>
      </c>
      <c r="D9" s="113">
        <v>1.2</v>
      </c>
      <c r="E9" s="113">
        <v>0.9</v>
      </c>
      <c r="F9" s="113">
        <v>1.2</v>
      </c>
      <c r="G9" s="113">
        <v>1.6</v>
      </c>
      <c r="H9" s="113">
        <v>3.1</v>
      </c>
      <c r="I9" s="113">
        <v>5.3</v>
      </c>
      <c r="J9" s="113">
        <v>7.3</v>
      </c>
      <c r="K9" s="113">
        <v>8.1</v>
      </c>
      <c r="L9" s="113">
        <v>7.6</v>
      </c>
      <c r="M9" s="113">
        <v>8.6</v>
      </c>
      <c r="N9" s="113">
        <v>8.6</v>
      </c>
      <c r="O9" s="113">
        <v>7.3</v>
      </c>
      <c r="P9" s="113">
        <v>6.8</v>
      </c>
      <c r="Q9" s="113">
        <v>6.2</v>
      </c>
      <c r="R9" s="113">
        <v>4.3</v>
      </c>
      <c r="S9" s="113">
        <v>5.2</v>
      </c>
      <c r="T9" s="113">
        <v>4.1</v>
      </c>
      <c r="U9" s="113">
        <v>3.1</v>
      </c>
      <c r="V9" s="113">
        <v>2.7</v>
      </c>
      <c r="W9" s="113">
        <v>2.3</v>
      </c>
      <c r="X9" s="113">
        <v>2.2</v>
      </c>
      <c r="Y9" s="113">
        <v>2.5</v>
      </c>
      <c r="Z9" s="114">
        <f t="shared" si="0"/>
        <v>4.3</v>
      </c>
      <c r="AA9" s="115">
        <v>9.4</v>
      </c>
      <c r="AB9" s="116">
        <v>0.5194444444444445</v>
      </c>
      <c r="AC9" s="115">
        <v>0.5</v>
      </c>
      <c r="AD9" s="116">
        <v>0.17500000000000002</v>
      </c>
    </row>
    <row r="10" spans="1:30" ht="11.25" customHeight="1">
      <c r="A10" s="78">
        <v>8</v>
      </c>
      <c r="B10" s="113">
        <v>2.2</v>
      </c>
      <c r="C10" s="113">
        <v>2.4</v>
      </c>
      <c r="D10" s="113">
        <v>2.7</v>
      </c>
      <c r="E10" s="113">
        <v>2.2</v>
      </c>
      <c r="F10" s="113">
        <v>2.3</v>
      </c>
      <c r="G10" s="113">
        <v>2.3</v>
      </c>
      <c r="H10" s="113">
        <v>3.8</v>
      </c>
      <c r="I10" s="113">
        <v>7.7</v>
      </c>
      <c r="J10" s="113">
        <v>9.4</v>
      </c>
      <c r="K10" s="113">
        <v>11.2</v>
      </c>
      <c r="L10" s="113">
        <v>12.4</v>
      </c>
      <c r="M10" s="113">
        <v>10.7</v>
      </c>
      <c r="N10" s="113">
        <v>10</v>
      </c>
      <c r="O10" s="113">
        <v>10.1</v>
      </c>
      <c r="P10" s="113">
        <v>9.7</v>
      </c>
      <c r="Q10" s="113">
        <v>8.9</v>
      </c>
      <c r="R10" s="113">
        <v>8.5</v>
      </c>
      <c r="S10" s="113">
        <v>8.4</v>
      </c>
      <c r="T10" s="113">
        <v>8.5</v>
      </c>
      <c r="U10" s="113">
        <v>8.2</v>
      </c>
      <c r="V10" s="113">
        <v>7.8</v>
      </c>
      <c r="W10" s="113">
        <v>7.6</v>
      </c>
      <c r="X10" s="113">
        <v>8</v>
      </c>
      <c r="Y10" s="113">
        <v>7.6</v>
      </c>
      <c r="Z10" s="114">
        <f t="shared" si="0"/>
        <v>7.191666666666666</v>
      </c>
      <c r="AA10" s="115">
        <v>12.5</v>
      </c>
      <c r="AB10" s="116">
        <v>0.4583333333333333</v>
      </c>
      <c r="AC10" s="115">
        <v>2.1</v>
      </c>
      <c r="AD10" s="116">
        <v>0.23611111111111113</v>
      </c>
    </row>
    <row r="11" spans="1:30" ht="11.25" customHeight="1">
      <c r="A11" s="78">
        <v>9</v>
      </c>
      <c r="B11" s="113">
        <v>6.6</v>
      </c>
      <c r="C11" s="113">
        <v>5.8</v>
      </c>
      <c r="D11" s="113">
        <v>5.4</v>
      </c>
      <c r="E11" s="113">
        <v>4.9</v>
      </c>
      <c r="F11" s="113">
        <v>5</v>
      </c>
      <c r="G11" s="113">
        <v>4.8</v>
      </c>
      <c r="H11" s="113">
        <v>4.5</v>
      </c>
      <c r="I11" s="113">
        <v>4.9</v>
      </c>
      <c r="J11" s="113">
        <v>7.6</v>
      </c>
      <c r="K11" s="113">
        <v>8.3</v>
      </c>
      <c r="L11" s="113">
        <v>9.1</v>
      </c>
      <c r="M11" s="113">
        <v>9.1</v>
      </c>
      <c r="N11" s="113">
        <v>8.6</v>
      </c>
      <c r="O11" s="113">
        <v>6.8</v>
      </c>
      <c r="P11" s="113">
        <v>6.3</v>
      </c>
      <c r="Q11" s="113">
        <v>5.5</v>
      </c>
      <c r="R11" s="113">
        <v>4.2</v>
      </c>
      <c r="S11" s="113">
        <v>4.1</v>
      </c>
      <c r="T11" s="113">
        <v>2.7</v>
      </c>
      <c r="U11" s="113">
        <v>2.8</v>
      </c>
      <c r="V11" s="113">
        <v>2.3</v>
      </c>
      <c r="W11" s="113">
        <v>0</v>
      </c>
      <c r="X11" s="113">
        <v>-0.6</v>
      </c>
      <c r="Y11" s="113">
        <v>-1.1</v>
      </c>
      <c r="Z11" s="114">
        <f t="shared" si="0"/>
        <v>4.8999999999999995</v>
      </c>
      <c r="AA11" s="115">
        <v>9.7</v>
      </c>
      <c r="AB11" s="116">
        <v>0.46875</v>
      </c>
      <c r="AC11" s="115">
        <v>-1.1</v>
      </c>
      <c r="AD11" s="116">
        <v>1</v>
      </c>
    </row>
    <row r="12" spans="1:30" ht="11.25" customHeight="1">
      <c r="A12" s="82">
        <v>10</v>
      </c>
      <c r="B12" s="118">
        <v>-1.3</v>
      </c>
      <c r="C12" s="118">
        <v>-0.4</v>
      </c>
      <c r="D12" s="118">
        <v>-0.8</v>
      </c>
      <c r="E12" s="118">
        <v>-0.2</v>
      </c>
      <c r="F12" s="118">
        <v>-0.4</v>
      </c>
      <c r="G12" s="118">
        <v>2.2</v>
      </c>
      <c r="H12" s="118">
        <v>2.5</v>
      </c>
      <c r="I12" s="118">
        <v>4.1</v>
      </c>
      <c r="J12" s="118">
        <v>5.1</v>
      </c>
      <c r="K12" s="118">
        <v>6.1</v>
      </c>
      <c r="L12" s="118">
        <v>6.4</v>
      </c>
      <c r="M12" s="118">
        <v>7.6</v>
      </c>
      <c r="N12" s="118">
        <v>8.3</v>
      </c>
      <c r="O12" s="118">
        <v>7.4</v>
      </c>
      <c r="P12" s="118">
        <v>6.9</v>
      </c>
      <c r="Q12" s="118">
        <v>5.9</v>
      </c>
      <c r="R12" s="118">
        <v>4.2</v>
      </c>
      <c r="S12" s="118">
        <v>3</v>
      </c>
      <c r="T12" s="118">
        <v>3.7</v>
      </c>
      <c r="U12" s="118">
        <v>4.7</v>
      </c>
      <c r="V12" s="118">
        <v>4.8</v>
      </c>
      <c r="W12" s="118">
        <v>5</v>
      </c>
      <c r="X12" s="118">
        <v>5.2</v>
      </c>
      <c r="Y12" s="118">
        <v>5.6</v>
      </c>
      <c r="Z12" s="119">
        <f t="shared" si="0"/>
        <v>3.983333333333333</v>
      </c>
      <c r="AA12" s="105">
        <v>8.5</v>
      </c>
      <c r="AB12" s="120">
        <v>0.5298611111111111</v>
      </c>
      <c r="AC12" s="105">
        <v>-1.3</v>
      </c>
      <c r="AD12" s="120">
        <v>0.042361111111111106</v>
      </c>
    </row>
    <row r="13" spans="1:30" ht="11.25" customHeight="1">
      <c r="A13" s="78">
        <v>11</v>
      </c>
      <c r="B13" s="113">
        <v>5.6</v>
      </c>
      <c r="C13" s="113">
        <v>5.4</v>
      </c>
      <c r="D13" s="113">
        <v>5.4</v>
      </c>
      <c r="E13" s="113">
        <v>5.4</v>
      </c>
      <c r="F13" s="113">
        <v>5.4</v>
      </c>
      <c r="G13" s="113">
        <v>5.9</v>
      </c>
      <c r="H13" s="113">
        <v>6.3</v>
      </c>
      <c r="I13" s="113">
        <v>6.5</v>
      </c>
      <c r="J13" s="113">
        <v>6.2</v>
      </c>
      <c r="K13" s="113">
        <v>6.8</v>
      </c>
      <c r="L13" s="113">
        <v>7.6</v>
      </c>
      <c r="M13" s="113">
        <v>7.3</v>
      </c>
      <c r="N13" s="113">
        <v>8.5</v>
      </c>
      <c r="O13" s="113">
        <v>9</v>
      </c>
      <c r="P13" s="113">
        <v>9.4</v>
      </c>
      <c r="Q13" s="113">
        <v>9.3</v>
      </c>
      <c r="R13" s="113">
        <v>9.3</v>
      </c>
      <c r="S13" s="113">
        <v>9.4</v>
      </c>
      <c r="T13" s="113">
        <v>9.6</v>
      </c>
      <c r="U13" s="113">
        <v>9.2</v>
      </c>
      <c r="V13" s="113">
        <v>9.1</v>
      </c>
      <c r="W13" s="113">
        <v>9.7</v>
      </c>
      <c r="X13" s="113">
        <v>9.4</v>
      </c>
      <c r="Y13" s="113">
        <v>9.6</v>
      </c>
      <c r="Z13" s="114">
        <f t="shared" si="0"/>
        <v>7.720833333333331</v>
      </c>
      <c r="AA13" s="115">
        <v>9.8</v>
      </c>
      <c r="AB13" s="116">
        <v>0.9222222222222222</v>
      </c>
      <c r="AC13" s="115">
        <v>5.3</v>
      </c>
      <c r="AD13" s="116">
        <v>0.20833333333333334</v>
      </c>
    </row>
    <row r="14" spans="1:30" ht="11.25" customHeight="1">
      <c r="A14" s="78">
        <v>12</v>
      </c>
      <c r="B14" s="113">
        <v>9.6</v>
      </c>
      <c r="C14" s="113">
        <v>8.6</v>
      </c>
      <c r="D14" s="113">
        <v>7.1</v>
      </c>
      <c r="E14" s="113">
        <v>6.9</v>
      </c>
      <c r="F14" s="113">
        <v>6.3</v>
      </c>
      <c r="G14" s="113">
        <v>6</v>
      </c>
      <c r="H14" s="113">
        <v>6.6</v>
      </c>
      <c r="I14" s="113">
        <v>9.4</v>
      </c>
      <c r="J14" s="113">
        <v>10.7</v>
      </c>
      <c r="K14" s="113">
        <v>13.8</v>
      </c>
      <c r="L14" s="113">
        <v>15.2</v>
      </c>
      <c r="M14" s="113">
        <v>15.4</v>
      </c>
      <c r="N14" s="113">
        <v>14.7</v>
      </c>
      <c r="O14" s="113">
        <v>12.7</v>
      </c>
      <c r="P14" s="113">
        <v>10.9</v>
      </c>
      <c r="Q14" s="113">
        <v>9.5</v>
      </c>
      <c r="R14" s="113">
        <v>8.1</v>
      </c>
      <c r="S14" s="113">
        <v>7.2</v>
      </c>
      <c r="T14" s="113">
        <v>6.7</v>
      </c>
      <c r="U14" s="113">
        <v>6</v>
      </c>
      <c r="V14" s="113">
        <v>5.5</v>
      </c>
      <c r="W14" s="113">
        <v>5.5</v>
      </c>
      <c r="X14" s="113">
        <v>5</v>
      </c>
      <c r="Y14" s="113">
        <v>4.9</v>
      </c>
      <c r="Z14" s="114">
        <f t="shared" si="0"/>
        <v>8.845833333333331</v>
      </c>
      <c r="AA14" s="115">
        <v>16.3</v>
      </c>
      <c r="AB14" s="116">
        <v>0.4916666666666667</v>
      </c>
      <c r="AC14" s="115">
        <v>4.8</v>
      </c>
      <c r="AD14" s="116">
        <v>0.9895833333333334</v>
      </c>
    </row>
    <row r="15" spans="1:30" ht="11.25" customHeight="1">
      <c r="A15" s="78">
        <v>13</v>
      </c>
      <c r="B15" s="113">
        <v>4.6</v>
      </c>
      <c r="C15" s="113">
        <v>4.8</v>
      </c>
      <c r="D15" s="113">
        <v>5.9</v>
      </c>
      <c r="E15" s="113">
        <v>5.8</v>
      </c>
      <c r="F15" s="113">
        <v>5.2</v>
      </c>
      <c r="G15" s="113">
        <v>5.2</v>
      </c>
      <c r="H15" s="113">
        <v>5.7</v>
      </c>
      <c r="I15" s="113">
        <v>9.4</v>
      </c>
      <c r="J15" s="113">
        <v>13.3</v>
      </c>
      <c r="K15" s="113">
        <v>13.3</v>
      </c>
      <c r="L15" s="113">
        <v>14.2</v>
      </c>
      <c r="M15" s="113">
        <v>15.3</v>
      </c>
      <c r="N15" s="113">
        <v>15.5</v>
      </c>
      <c r="O15" s="113">
        <v>14.5</v>
      </c>
      <c r="P15" s="113">
        <v>12.7</v>
      </c>
      <c r="Q15" s="113">
        <v>10.9</v>
      </c>
      <c r="R15" s="113">
        <v>8.8</v>
      </c>
      <c r="S15" s="113">
        <v>9.1</v>
      </c>
      <c r="T15" s="113">
        <v>9</v>
      </c>
      <c r="U15" s="113">
        <v>8.3</v>
      </c>
      <c r="V15" s="113">
        <v>8.2</v>
      </c>
      <c r="W15" s="113">
        <v>8.1</v>
      </c>
      <c r="X15" s="113">
        <v>8.1</v>
      </c>
      <c r="Y15" s="113">
        <v>7.9</v>
      </c>
      <c r="Z15" s="114">
        <f t="shared" si="0"/>
        <v>9.325</v>
      </c>
      <c r="AA15" s="115">
        <v>15.6</v>
      </c>
      <c r="AB15" s="116">
        <v>0.5604166666666667</v>
      </c>
      <c r="AC15" s="115">
        <v>4.5</v>
      </c>
      <c r="AD15" s="116">
        <v>0.06805555555555555</v>
      </c>
    </row>
    <row r="16" spans="1:30" ht="11.25" customHeight="1">
      <c r="A16" s="78">
        <v>14</v>
      </c>
      <c r="B16" s="113">
        <v>8.5</v>
      </c>
      <c r="C16" s="113">
        <v>9.4</v>
      </c>
      <c r="D16" s="113">
        <v>9</v>
      </c>
      <c r="E16" s="113">
        <v>9.4</v>
      </c>
      <c r="F16" s="113">
        <v>9.9</v>
      </c>
      <c r="G16" s="113">
        <v>9.6</v>
      </c>
      <c r="H16" s="113">
        <v>9.3</v>
      </c>
      <c r="I16" s="113">
        <v>11.6</v>
      </c>
      <c r="J16" s="113">
        <v>12.7</v>
      </c>
      <c r="K16" s="113">
        <v>14</v>
      </c>
      <c r="L16" s="113">
        <v>14.3</v>
      </c>
      <c r="M16" s="113">
        <v>14.3</v>
      </c>
      <c r="N16" s="113">
        <v>14.3</v>
      </c>
      <c r="O16" s="113">
        <v>13.9</v>
      </c>
      <c r="P16" s="113">
        <v>13.7</v>
      </c>
      <c r="Q16" s="113">
        <v>12.8</v>
      </c>
      <c r="R16" s="113">
        <v>12.2</v>
      </c>
      <c r="S16" s="113">
        <v>12</v>
      </c>
      <c r="T16" s="113">
        <v>12.2</v>
      </c>
      <c r="U16" s="113">
        <v>12.9</v>
      </c>
      <c r="V16" s="113">
        <v>12.5</v>
      </c>
      <c r="W16" s="113">
        <v>12.4</v>
      </c>
      <c r="X16" s="113">
        <v>11.6</v>
      </c>
      <c r="Y16" s="113">
        <v>11</v>
      </c>
      <c r="Z16" s="114">
        <f t="shared" si="0"/>
        <v>11.8125</v>
      </c>
      <c r="AA16" s="115">
        <v>14.6</v>
      </c>
      <c r="AB16" s="116">
        <v>0.49444444444444446</v>
      </c>
      <c r="AC16" s="115">
        <v>7.8</v>
      </c>
      <c r="AD16" s="116">
        <v>0.013888888888888888</v>
      </c>
    </row>
    <row r="17" spans="1:30" ht="11.25" customHeight="1">
      <c r="A17" s="78">
        <v>15</v>
      </c>
      <c r="B17" s="113">
        <v>10.9</v>
      </c>
      <c r="C17" s="113">
        <v>11.1</v>
      </c>
      <c r="D17" s="113">
        <v>11</v>
      </c>
      <c r="E17" s="113">
        <v>11</v>
      </c>
      <c r="F17" s="113">
        <v>11.1</v>
      </c>
      <c r="G17" s="113">
        <v>10.8</v>
      </c>
      <c r="H17" s="113">
        <v>11.1</v>
      </c>
      <c r="I17" s="113">
        <v>11.6</v>
      </c>
      <c r="J17" s="113">
        <v>13.8</v>
      </c>
      <c r="K17" s="113">
        <v>15.4</v>
      </c>
      <c r="L17" s="113">
        <v>16.1</v>
      </c>
      <c r="M17" s="113">
        <v>16.9</v>
      </c>
      <c r="N17" s="113">
        <v>16.9</v>
      </c>
      <c r="O17" s="113">
        <v>17</v>
      </c>
      <c r="P17" s="113">
        <v>16</v>
      </c>
      <c r="Q17" s="113">
        <v>14.5</v>
      </c>
      <c r="R17" s="113">
        <v>12.9</v>
      </c>
      <c r="S17" s="113">
        <v>11.8</v>
      </c>
      <c r="T17" s="113">
        <v>11.9</v>
      </c>
      <c r="U17" s="113">
        <v>10.6</v>
      </c>
      <c r="V17" s="113">
        <v>9.7</v>
      </c>
      <c r="W17" s="113">
        <v>8.8</v>
      </c>
      <c r="X17" s="113">
        <v>8.4</v>
      </c>
      <c r="Y17" s="113">
        <v>6.6</v>
      </c>
      <c r="Z17" s="114">
        <f t="shared" si="0"/>
        <v>12.329166666666667</v>
      </c>
      <c r="AA17" s="115">
        <v>17.3</v>
      </c>
      <c r="AB17" s="116">
        <v>0.53125</v>
      </c>
      <c r="AC17" s="115">
        <v>6.6</v>
      </c>
      <c r="AD17" s="116">
        <v>1</v>
      </c>
    </row>
    <row r="18" spans="1:30" ht="11.25" customHeight="1">
      <c r="A18" s="78">
        <v>16</v>
      </c>
      <c r="B18" s="113">
        <v>4.6</v>
      </c>
      <c r="C18" s="113">
        <v>4</v>
      </c>
      <c r="D18" s="113">
        <v>2.8</v>
      </c>
      <c r="E18" s="113">
        <v>2.3</v>
      </c>
      <c r="F18" s="113">
        <v>1.9</v>
      </c>
      <c r="G18" s="113">
        <v>2.1</v>
      </c>
      <c r="H18" s="113">
        <v>3</v>
      </c>
      <c r="I18" s="113">
        <v>6.9</v>
      </c>
      <c r="J18" s="113">
        <v>8.8</v>
      </c>
      <c r="K18" s="113">
        <v>10.2</v>
      </c>
      <c r="L18" s="113">
        <v>10.7</v>
      </c>
      <c r="M18" s="113">
        <v>11.4</v>
      </c>
      <c r="N18" s="113">
        <v>11.4</v>
      </c>
      <c r="O18" s="113">
        <v>9.2</v>
      </c>
      <c r="P18" s="113">
        <v>8.2</v>
      </c>
      <c r="Q18" s="113">
        <v>6.2</v>
      </c>
      <c r="R18" s="113">
        <v>5.4</v>
      </c>
      <c r="S18" s="113">
        <v>4.2</v>
      </c>
      <c r="T18" s="113">
        <v>3.7</v>
      </c>
      <c r="U18" s="113">
        <v>3.4</v>
      </c>
      <c r="V18" s="113">
        <v>3.4</v>
      </c>
      <c r="W18" s="113">
        <v>4</v>
      </c>
      <c r="X18" s="113">
        <v>3.8</v>
      </c>
      <c r="Y18" s="113">
        <v>3.7</v>
      </c>
      <c r="Z18" s="114">
        <f t="shared" si="0"/>
        <v>5.637500000000002</v>
      </c>
      <c r="AA18" s="115">
        <v>12</v>
      </c>
      <c r="AB18" s="116">
        <v>0.4909722222222222</v>
      </c>
      <c r="AC18" s="115">
        <v>1.5</v>
      </c>
      <c r="AD18" s="116">
        <v>0.19652777777777777</v>
      </c>
    </row>
    <row r="19" spans="1:30" ht="11.25" customHeight="1">
      <c r="A19" s="78">
        <v>17</v>
      </c>
      <c r="B19" s="113">
        <v>3.1</v>
      </c>
      <c r="C19" s="113">
        <v>3.4</v>
      </c>
      <c r="D19" s="113">
        <v>4.2</v>
      </c>
      <c r="E19" s="113">
        <v>3.6</v>
      </c>
      <c r="F19" s="113">
        <v>3.2</v>
      </c>
      <c r="G19" s="113">
        <v>3.3</v>
      </c>
      <c r="H19" s="113">
        <v>3.8</v>
      </c>
      <c r="I19" s="113">
        <v>7.9</v>
      </c>
      <c r="J19" s="113">
        <v>11.2</v>
      </c>
      <c r="K19" s="113">
        <v>12.6</v>
      </c>
      <c r="L19" s="113">
        <v>14.2</v>
      </c>
      <c r="M19" s="113">
        <v>12.5</v>
      </c>
      <c r="N19" s="113">
        <v>12.2</v>
      </c>
      <c r="O19" s="113">
        <v>10.1</v>
      </c>
      <c r="P19" s="113">
        <v>9.6</v>
      </c>
      <c r="Q19" s="113">
        <v>8.4</v>
      </c>
      <c r="R19" s="113">
        <v>6.5</v>
      </c>
      <c r="S19" s="113">
        <v>5.7</v>
      </c>
      <c r="T19" s="113">
        <v>5.3</v>
      </c>
      <c r="U19" s="113">
        <v>4.6</v>
      </c>
      <c r="V19" s="113">
        <v>3.7</v>
      </c>
      <c r="W19" s="113">
        <v>3.2</v>
      </c>
      <c r="X19" s="113">
        <v>2.3</v>
      </c>
      <c r="Y19" s="113">
        <v>2</v>
      </c>
      <c r="Z19" s="114">
        <f t="shared" si="0"/>
        <v>6.5249999999999995</v>
      </c>
      <c r="AA19" s="115">
        <v>14.3</v>
      </c>
      <c r="AB19" s="116">
        <v>0.4763888888888889</v>
      </c>
      <c r="AC19" s="115">
        <v>1.8</v>
      </c>
      <c r="AD19" s="116">
        <v>0.9895833333333334</v>
      </c>
    </row>
    <row r="20" spans="1:30" ht="11.25" customHeight="1">
      <c r="A20" s="78">
        <v>18</v>
      </c>
      <c r="B20" s="113">
        <v>1.4</v>
      </c>
      <c r="C20" s="113">
        <v>1.6</v>
      </c>
      <c r="D20" s="113">
        <v>1.7</v>
      </c>
      <c r="E20" s="113">
        <v>-0.1</v>
      </c>
      <c r="F20" s="113">
        <v>0.2</v>
      </c>
      <c r="G20" s="113">
        <v>0</v>
      </c>
      <c r="H20" s="113">
        <v>1</v>
      </c>
      <c r="I20" s="113">
        <v>5.2</v>
      </c>
      <c r="J20" s="113">
        <v>8</v>
      </c>
      <c r="K20" s="113">
        <v>9.9</v>
      </c>
      <c r="L20" s="113">
        <v>10.7</v>
      </c>
      <c r="M20" s="113">
        <v>10.5</v>
      </c>
      <c r="N20" s="113">
        <v>10.9</v>
      </c>
      <c r="O20" s="113">
        <v>9.7</v>
      </c>
      <c r="P20" s="113">
        <v>9.3</v>
      </c>
      <c r="Q20" s="113">
        <v>7.1</v>
      </c>
      <c r="R20" s="113">
        <v>5.3</v>
      </c>
      <c r="S20" s="113">
        <v>4.8</v>
      </c>
      <c r="T20" s="113">
        <v>5.2</v>
      </c>
      <c r="U20" s="113">
        <v>4.5</v>
      </c>
      <c r="V20" s="113">
        <v>6.1</v>
      </c>
      <c r="W20" s="113">
        <v>6.5</v>
      </c>
      <c r="X20" s="113">
        <v>6.3</v>
      </c>
      <c r="Y20" s="113">
        <v>6.4</v>
      </c>
      <c r="Z20" s="114">
        <f t="shared" si="0"/>
        <v>5.508333333333332</v>
      </c>
      <c r="AA20" s="115">
        <v>11.4</v>
      </c>
      <c r="AB20" s="116">
        <v>0.47430555555555554</v>
      </c>
      <c r="AC20" s="115">
        <v>-0.5</v>
      </c>
      <c r="AD20" s="116">
        <v>0.2534722222222222</v>
      </c>
    </row>
    <row r="21" spans="1:30" ht="11.25" customHeight="1">
      <c r="A21" s="78">
        <v>19</v>
      </c>
      <c r="B21" s="113">
        <v>6.8</v>
      </c>
      <c r="C21" s="113">
        <v>7.1</v>
      </c>
      <c r="D21" s="113">
        <v>7.2</v>
      </c>
      <c r="E21" s="113">
        <v>7.6</v>
      </c>
      <c r="F21" s="113">
        <v>8.3</v>
      </c>
      <c r="G21" s="113">
        <v>8.9</v>
      </c>
      <c r="H21" s="113">
        <v>9.1</v>
      </c>
      <c r="I21" s="113">
        <v>10.3</v>
      </c>
      <c r="J21" s="113">
        <v>10.7</v>
      </c>
      <c r="K21" s="113">
        <v>11.3</v>
      </c>
      <c r="L21" s="113">
        <v>11.4</v>
      </c>
      <c r="M21" s="113">
        <v>11.2</v>
      </c>
      <c r="N21" s="113">
        <v>11.5</v>
      </c>
      <c r="O21" s="113">
        <v>11.6</v>
      </c>
      <c r="P21" s="113">
        <v>12.2</v>
      </c>
      <c r="Q21" s="113">
        <v>11.7</v>
      </c>
      <c r="R21" s="113">
        <v>11.7</v>
      </c>
      <c r="S21" s="113">
        <v>11.9</v>
      </c>
      <c r="T21" s="113">
        <v>11.3</v>
      </c>
      <c r="U21" s="113">
        <v>10.8</v>
      </c>
      <c r="V21" s="113">
        <v>9.7</v>
      </c>
      <c r="W21" s="113">
        <v>8.8</v>
      </c>
      <c r="X21" s="113">
        <v>8.4</v>
      </c>
      <c r="Y21" s="113">
        <v>7.9</v>
      </c>
      <c r="Z21" s="114">
        <f t="shared" si="0"/>
        <v>9.891666666666667</v>
      </c>
      <c r="AA21" s="115">
        <v>12.3</v>
      </c>
      <c r="AB21" s="116">
        <v>0.6347222222222222</v>
      </c>
      <c r="AC21" s="115">
        <v>6.4</v>
      </c>
      <c r="AD21" s="116">
        <v>0.0625</v>
      </c>
    </row>
    <row r="22" spans="1:30" ht="11.25" customHeight="1">
      <c r="A22" s="82">
        <v>20</v>
      </c>
      <c r="B22" s="118">
        <v>8.6</v>
      </c>
      <c r="C22" s="118">
        <v>8.8</v>
      </c>
      <c r="D22" s="118">
        <v>8.5</v>
      </c>
      <c r="E22" s="118">
        <v>9.2</v>
      </c>
      <c r="F22" s="118">
        <v>9.5</v>
      </c>
      <c r="G22" s="118">
        <v>9.2</v>
      </c>
      <c r="H22" s="118">
        <v>9.1</v>
      </c>
      <c r="I22" s="118">
        <v>10.8</v>
      </c>
      <c r="J22" s="118">
        <v>11.5</v>
      </c>
      <c r="K22" s="118">
        <v>13.4</v>
      </c>
      <c r="L22" s="118">
        <v>14.9</v>
      </c>
      <c r="M22" s="118">
        <v>15.3</v>
      </c>
      <c r="N22" s="118">
        <v>16.3</v>
      </c>
      <c r="O22" s="118">
        <v>15.5</v>
      </c>
      <c r="P22" s="118">
        <v>14.6</v>
      </c>
      <c r="Q22" s="118">
        <v>12.7</v>
      </c>
      <c r="R22" s="118">
        <v>11.9</v>
      </c>
      <c r="S22" s="118">
        <v>10.8</v>
      </c>
      <c r="T22" s="118">
        <v>10.6</v>
      </c>
      <c r="U22" s="118">
        <v>10.1</v>
      </c>
      <c r="V22" s="118">
        <v>9.3</v>
      </c>
      <c r="W22" s="118">
        <v>8.7</v>
      </c>
      <c r="X22" s="118">
        <v>8.1</v>
      </c>
      <c r="Y22" s="118">
        <v>7.9</v>
      </c>
      <c r="Z22" s="119">
        <f t="shared" si="0"/>
        <v>11.054166666666667</v>
      </c>
      <c r="AA22" s="105">
        <v>16.6</v>
      </c>
      <c r="AB22" s="120">
        <v>0.5409722222222222</v>
      </c>
      <c r="AC22" s="105">
        <v>7.5</v>
      </c>
      <c r="AD22" s="120">
        <v>0.011805555555555555</v>
      </c>
    </row>
    <row r="23" spans="1:30" ht="11.25" customHeight="1">
      <c r="A23" s="78">
        <v>21</v>
      </c>
      <c r="B23" s="113">
        <v>7.5</v>
      </c>
      <c r="C23" s="113">
        <v>7</v>
      </c>
      <c r="D23" s="113">
        <v>6.7</v>
      </c>
      <c r="E23" s="113">
        <v>6.5</v>
      </c>
      <c r="F23" s="113">
        <v>5.9</v>
      </c>
      <c r="G23" s="113">
        <v>5.6</v>
      </c>
      <c r="H23" s="113">
        <v>6.8</v>
      </c>
      <c r="I23" s="113">
        <v>8.8</v>
      </c>
      <c r="J23" s="113">
        <v>10.2</v>
      </c>
      <c r="K23" s="113">
        <v>9.3</v>
      </c>
      <c r="L23" s="113">
        <v>9.6</v>
      </c>
      <c r="M23" s="113">
        <v>9.6</v>
      </c>
      <c r="N23" s="113">
        <v>9.6</v>
      </c>
      <c r="O23" s="113">
        <v>9.5</v>
      </c>
      <c r="P23" s="113">
        <v>9.1</v>
      </c>
      <c r="Q23" s="113">
        <v>8.5</v>
      </c>
      <c r="R23" s="113">
        <v>8.3</v>
      </c>
      <c r="S23" s="113">
        <v>8.1</v>
      </c>
      <c r="T23" s="113">
        <v>6.9</v>
      </c>
      <c r="U23" s="113">
        <v>7.3</v>
      </c>
      <c r="V23" s="113">
        <v>7.9</v>
      </c>
      <c r="W23" s="113">
        <v>8.1</v>
      </c>
      <c r="X23" s="113">
        <v>8.6</v>
      </c>
      <c r="Y23" s="113">
        <v>9.9</v>
      </c>
      <c r="Z23" s="114">
        <f t="shared" si="0"/>
        <v>8.137500000000001</v>
      </c>
      <c r="AA23" s="115">
        <v>10.3</v>
      </c>
      <c r="AB23" s="116">
        <v>0.38125000000000003</v>
      </c>
      <c r="AC23" s="115">
        <v>5.3</v>
      </c>
      <c r="AD23" s="116">
        <v>0.2611111111111111</v>
      </c>
    </row>
    <row r="24" spans="1:30" ht="11.25" customHeight="1">
      <c r="A24" s="78">
        <v>22</v>
      </c>
      <c r="B24" s="113">
        <v>8.8</v>
      </c>
      <c r="C24" s="113">
        <v>8.3</v>
      </c>
      <c r="D24" s="113">
        <v>8.9</v>
      </c>
      <c r="E24" s="113">
        <v>9.1</v>
      </c>
      <c r="F24" s="113">
        <v>9.2</v>
      </c>
      <c r="G24" s="113">
        <v>9.3</v>
      </c>
      <c r="H24" s="113">
        <v>9.7</v>
      </c>
      <c r="I24" s="113">
        <v>10.2</v>
      </c>
      <c r="J24" s="113">
        <v>10.8</v>
      </c>
      <c r="K24" s="113">
        <v>13.1</v>
      </c>
      <c r="L24" s="113">
        <v>16.4</v>
      </c>
      <c r="M24" s="113">
        <v>17</v>
      </c>
      <c r="N24" s="113">
        <v>16.3</v>
      </c>
      <c r="O24" s="113">
        <v>14.5</v>
      </c>
      <c r="P24" s="113">
        <v>13.4</v>
      </c>
      <c r="Q24" s="113">
        <v>11.9</v>
      </c>
      <c r="R24" s="113">
        <v>11.1</v>
      </c>
      <c r="S24" s="113">
        <v>10.3</v>
      </c>
      <c r="T24" s="113">
        <v>8.8</v>
      </c>
      <c r="U24" s="113">
        <v>8.3</v>
      </c>
      <c r="V24" s="113">
        <v>8.9</v>
      </c>
      <c r="W24" s="113">
        <v>9</v>
      </c>
      <c r="X24" s="113">
        <v>9.6</v>
      </c>
      <c r="Y24" s="113">
        <v>9.5</v>
      </c>
      <c r="Z24" s="114">
        <f t="shared" si="0"/>
        <v>10.933333333333335</v>
      </c>
      <c r="AA24" s="115">
        <v>17.2</v>
      </c>
      <c r="AB24" s="116">
        <v>0.48194444444444445</v>
      </c>
      <c r="AC24" s="115">
        <v>8</v>
      </c>
      <c r="AD24" s="116">
        <v>0.07222222222222223</v>
      </c>
    </row>
    <row r="25" spans="1:30" ht="11.25" customHeight="1">
      <c r="A25" s="78">
        <v>23</v>
      </c>
      <c r="B25" s="113">
        <v>10</v>
      </c>
      <c r="C25" s="113">
        <v>10.5</v>
      </c>
      <c r="D25" s="113">
        <v>10.2</v>
      </c>
      <c r="E25" s="113">
        <v>7.4</v>
      </c>
      <c r="F25" s="113">
        <v>5.5</v>
      </c>
      <c r="G25" s="113">
        <v>4.9</v>
      </c>
      <c r="H25" s="113">
        <v>4.8</v>
      </c>
      <c r="I25" s="113">
        <v>5.4</v>
      </c>
      <c r="J25" s="113">
        <v>6</v>
      </c>
      <c r="K25" s="113">
        <v>5.9</v>
      </c>
      <c r="L25" s="113">
        <v>6.6</v>
      </c>
      <c r="M25" s="113">
        <v>7.2</v>
      </c>
      <c r="N25" s="113">
        <v>7.7</v>
      </c>
      <c r="O25" s="113">
        <v>7.6</v>
      </c>
      <c r="P25" s="113">
        <v>6.9</v>
      </c>
      <c r="Q25" s="113">
        <v>5.6</v>
      </c>
      <c r="R25" s="113">
        <v>4.3</v>
      </c>
      <c r="S25" s="113">
        <v>2.1</v>
      </c>
      <c r="T25" s="113">
        <v>3</v>
      </c>
      <c r="U25" s="113">
        <v>3.2</v>
      </c>
      <c r="V25" s="113">
        <v>3.3</v>
      </c>
      <c r="W25" s="113">
        <v>2.9</v>
      </c>
      <c r="X25" s="113">
        <v>2.8</v>
      </c>
      <c r="Y25" s="113">
        <v>2.5</v>
      </c>
      <c r="Z25" s="114">
        <f t="shared" si="0"/>
        <v>5.679166666666667</v>
      </c>
      <c r="AA25" s="115">
        <v>10.9</v>
      </c>
      <c r="AB25" s="116">
        <v>0.10277777777777779</v>
      </c>
      <c r="AC25" s="115">
        <v>1.9</v>
      </c>
      <c r="AD25" s="116">
        <v>0.7590277777777777</v>
      </c>
    </row>
    <row r="26" spans="1:30" ht="11.25" customHeight="1">
      <c r="A26" s="78">
        <v>24</v>
      </c>
      <c r="B26" s="113">
        <v>2.3</v>
      </c>
      <c r="C26" s="113">
        <v>1.9</v>
      </c>
      <c r="D26" s="113">
        <v>1.8</v>
      </c>
      <c r="E26" s="113">
        <v>1.7</v>
      </c>
      <c r="F26" s="113">
        <v>1.4</v>
      </c>
      <c r="G26" s="113">
        <v>0.4</v>
      </c>
      <c r="H26" s="113">
        <v>-0.9</v>
      </c>
      <c r="I26" s="113">
        <v>-1</v>
      </c>
      <c r="J26" s="113">
        <v>-0.9</v>
      </c>
      <c r="K26" s="113">
        <v>-0.5</v>
      </c>
      <c r="L26" s="113">
        <v>-0.5</v>
      </c>
      <c r="M26" s="113">
        <v>-0.4</v>
      </c>
      <c r="N26" s="113">
        <v>-0.5</v>
      </c>
      <c r="O26" s="113">
        <v>-0.4</v>
      </c>
      <c r="P26" s="113">
        <v>-0.4</v>
      </c>
      <c r="Q26" s="113">
        <v>-0.4</v>
      </c>
      <c r="R26" s="113">
        <v>-0.6</v>
      </c>
      <c r="S26" s="113">
        <v>-0.6</v>
      </c>
      <c r="T26" s="113">
        <v>-0.6</v>
      </c>
      <c r="U26" s="113">
        <v>-0.7</v>
      </c>
      <c r="V26" s="113">
        <v>-0.8</v>
      </c>
      <c r="W26" s="113">
        <v>-1</v>
      </c>
      <c r="X26" s="113">
        <v>-1.6</v>
      </c>
      <c r="Y26" s="113">
        <v>-1.8</v>
      </c>
      <c r="Z26" s="114">
        <f t="shared" si="0"/>
        <v>-0.1708333333333334</v>
      </c>
      <c r="AA26" s="115">
        <v>2.6</v>
      </c>
      <c r="AB26" s="116">
        <v>0.03194444444444445</v>
      </c>
      <c r="AC26" s="115">
        <v>-1.8</v>
      </c>
      <c r="AD26" s="116">
        <v>1</v>
      </c>
    </row>
    <row r="27" spans="1:30" ht="11.25" customHeight="1">
      <c r="A27" s="78">
        <v>25</v>
      </c>
      <c r="B27" s="113">
        <v>-2</v>
      </c>
      <c r="C27" s="113">
        <v>-2.3</v>
      </c>
      <c r="D27" s="113">
        <v>-2.5</v>
      </c>
      <c r="E27" s="113">
        <v>-2.7</v>
      </c>
      <c r="F27" s="113">
        <v>-3</v>
      </c>
      <c r="G27" s="113">
        <v>-3.1</v>
      </c>
      <c r="H27" s="113">
        <v>-2.9</v>
      </c>
      <c r="I27" s="113">
        <v>-0.4</v>
      </c>
      <c r="J27" s="113">
        <v>1.3</v>
      </c>
      <c r="K27" s="113">
        <v>2.4</v>
      </c>
      <c r="L27" s="113">
        <v>3.8</v>
      </c>
      <c r="M27" s="113">
        <v>5.3</v>
      </c>
      <c r="N27" s="113">
        <v>5.2</v>
      </c>
      <c r="O27" s="113">
        <v>3</v>
      </c>
      <c r="P27" s="113">
        <v>2.2</v>
      </c>
      <c r="Q27" s="113">
        <v>1.5</v>
      </c>
      <c r="R27" s="113">
        <v>0.8</v>
      </c>
      <c r="S27" s="113">
        <v>1</v>
      </c>
      <c r="T27" s="113">
        <v>1.6</v>
      </c>
      <c r="U27" s="113">
        <v>1.1</v>
      </c>
      <c r="V27" s="113">
        <v>0.4</v>
      </c>
      <c r="W27" s="113">
        <v>-0.1</v>
      </c>
      <c r="X27" s="113">
        <v>0</v>
      </c>
      <c r="Y27" s="113">
        <v>-0.3</v>
      </c>
      <c r="Z27" s="114">
        <f t="shared" si="0"/>
        <v>0.4291666666666667</v>
      </c>
      <c r="AA27" s="115">
        <v>6.5</v>
      </c>
      <c r="AB27" s="116">
        <v>0.5465277777777778</v>
      </c>
      <c r="AC27" s="115">
        <v>-3.3</v>
      </c>
      <c r="AD27" s="116">
        <v>0.26666666666666666</v>
      </c>
    </row>
    <row r="28" spans="1:30" ht="11.25" customHeight="1">
      <c r="A28" s="78">
        <v>26</v>
      </c>
      <c r="B28" s="113">
        <v>-0.5</v>
      </c>
      <c r="C28" s="113">
        <v>-0.8</v>
      </c>
      <c r="D28" s="113">
        <v>-0.8</v>
      </c>
      <c r="E28" s="113">
        <v>-1.1</v>
      </c>
      <c r="F28" s="113">
        <v>-0.9</v>
      </c>
      <c r="G28" s="113">
        <v>-1.3</v>
      </c>
      <c r="H28" s="113">
        <v>-0.9</v>
      </c>
      <c r="I28" s="113">
        <v>1.4</v>
      </c>
      <c r="J28" s="113">
        <v>5.2</v>
      </c>
      <c r="K28" s="113">
        <v>6.9</v>
      </c>
      <c r="L28" s="113">
        <v>8</v>
      </c>
      <c r="M28" s="113">
        <v>7.9</v>
      </c>
      <c r="N28" s="113">
        <v>7.7</v>
      </c>
      <c r="O28" s="113">
        <v>6.5</v>
      </c>
      <c r="P28" s="113">
        <v>5.3</v>
      </c>
      <c r="Q28" s="113">
        <v>3.6</v>
      </c>
      <c r="R28" s="113">
        <v>2.9</v>
      </c>
      <c r="S28" s="113">
        <v>3.1</v>
      </c>
      <c r="T28" s="113">
        <v>3.1</v>
      </c>
      <c r="U28" s="113">
        <v>3.5</v>
      </c>
      <c r="V28" s="113">
        <v>3.5</v>
      </c>
      <c r="W28" s="113">
        <v>4.3</v>
      </c>
      <c r="X28" s="113">
        <v>5.1</v>
      </c>
      <c r="Y28" s="113">
        <v>4.8</v>
      </c>
      <c r="Z28" s="114">
        <f t="shared" si="0"/>
        <v>3.1874999999999996</v>
      </c>
      <c r="AA28" s="115">
        <v>8.6</v>
      </c>
      <c r="AB28" s="116">
        <v>0.4826388888888889</v>
      </c>
      <c r="AC28" s="115">
        <v>-1.4</v>
      </c>
      <c r="AD28" s="116">
        <v>0.2604166666666667</v>
      </c>
    </row>
    <row r="29" spans="1:30" ht="11.25" customHeight="1">
      <c r="A29" s="78">
        <v>27</v>
      </c>
      <c r="B29" s="113">
        <v>5.9</v>
      </c>
      <c r="C29" s="113">
        <v>6.5</v>
      </c>
      <c r="D29" s="113">
        <v>5.9</v>
      </c>
      <c r="E29" s="113">
        <v>6.6</v>
      </c>
      <c r="F29" s="113">
        <v>7</v>
      </c>
      <c r="G29" s="113">
        <v>7.4</v>
      </c>
      <c r="H29" s="113">
        <v>7.3</v>
      </c>
      <c r="I29" s="113">
        <v>8</v>
      </c>
      <c r="J29" s="113">
        <v>8.4</v>
      </c>
      <c r="K29" s="113">
        <v>9.6</v>
      </c>
      <c r="L29" s="113">
        <v>10.4</v>
      </c>
      <c r="M29" s="113">
        <v>10.2</v>
      </c>
      <c r="N29" s="113">
        <v>10.6</v>
      </c>
      <c r="O29" s="113">
        <v>9.7</v>
      </c>
      <c r="P29" s="113">
        <v>8.8</v>
      </c>
      <c r="Q29" s="113">
        <v>8.3</v>
      </c>
      <c r="R29" s="113">
        <v>7.8</v>
      </c>
      <c r="S29" s="113">
        <v>7.4</v>
      </c>
      <c r="T29" s="113">
        <v>7</v>
      </c>
      <c r="U29" s="113">
        <v>6.9</v>
      </c>
      <c r="V29" s="113">
        <v>7.2</v>
      </c>
      <c r="W29" s="113">
        <v>7.3</v>
      </c>
      <c r="X29" s="113">
        <v>7.3</v>
      </c>
      <c r="Y29" s="113">
        <v>7.1</v>
      </c>
      <c r="Z29" s="114">
        <f t="shared" si="0"/>
        <v>7.858333333333334</v>
      </c>
      <c r="AA29" s="115">
        <v>10.6</v>
      </c>
      <c r="AB29" s="116">
        <v>0.5583333333333333</v>
      </c>
      <c r="AC29" s="115">
        <v>4.9</v>
      </c>
      <c r="AD29" s="116">
        <v>0.004861111111111111</v>
      </c>
    </row>
    <row r="30" spans="1:30" ht="11.25" customHeight="1">
      <c r="A30" s="78">
        <v>28</v>
      </c>
      <c r="B30" s="113">
        <v>7.1</v>
      </c>
      <c r="C30" s="113">
        <v>7</v>
      </c>
      <c r="D30" s="113">
        <v>7</v>
      </c>
      <c r="E30" s="113">
        <v>6.6</v>
      </c>
      <c r="F30" s="113">
        <v>6.3</v>
      </c>
      <c r="G30" s="113">
        <v>5.1</v>
      </c>
      <c r="H30" s="113">
        <v>5</v>
      </c>
      <c r="I30" s="113">
        <v>6.4</v>
      </c>
      <c r="J30" s="113">
        <v>7</v>
      </c>
      <c r="K30" s="113">
        <v>8.1</v>
      </c>
      <c r="L30" s="113">
        <v>8.6</v>
      </c>
      <c r="M30" s="113">
        <v>9.4</v>
      </c>
      <c r="N30" s="113">
        <v>9.6</v>
      </c>
      <c r="O30" s="113">
        <v>7.6</v>
      </c>
      <c r="P30" s="113">
        <v>7.2</v>
      </c>
      <c r="Q30" s="113">
        <v>5.6</v>
      </c>
      <c r="R30" s="113">
        <v>3</v>
      </c>
      <c r="S30" s="113">
        <v>2.3</v>
      </c>
      <c r="T30" s="113">
        <v>1.7</v>
      </c>
      <c r="U30" s="113">
        <v>2.3</v>
      </c>
      <c r="V30" s="113">
        <v>1.7</v>
      </c>
      <c r="W30" s="113">
        <v>0.4</v>
      </c>
      <c r="X30" s="113">
        <v>-0.1</v>
      </c>
      <c r="Y30" s="113">
        <v>-0.3</v>
      </c>
      <c r="Z30" s="114">
        <f t="shared" si="0"/>
        <v>5.191666666666666</v>
      </c>
      <c r="AA30" s="115">
        <v>9.9</v>
      </c>
      <c r="AB30" s="116">
        <v>0.545138888888889</v>
      </c>
      <c r="AC30" s="115">
        <v>-0.3</v>
      </c>
      <c r="AD30" s="116">
        <v>1</v>
      </c>
    </row>
    <row r="31" spans="1:30" ht="11.25" customHeight="1">
      <c r="A31" s="78">
        <v>29</v>
      </c>
      <c r="B31" s="113">
        <v>-0.2</v>
      </c>
      <c r="C31" s="113">
        <v>0.2</v>
      </c>
      <c r="D31" s="113">
        <v>0.1</v>
      </c>
      <c r="E31" s="113">
        <v>0.2</v>
      </c>
      <c r="F31" s="113">
        <v>0.2</v>
      </c>
      <c r="G31" s="113">
        <v>-0.3</v>
      </c>
      <c r="H31" s="113">
        <v>0</v>
      </c>
      <c r="I31" s="113">
        <v>4.3</v>
      </c>
      <c r="J31" s="113">
        <v>6.3</v>
      </c>
      <c r="K31" s="113">
        <v>7.6</v>
      </c>
      <c r="L31" s="113">
        <v>8.3</v>
      </c>
      <c r="M31" s="113">
        <v>8.3</v>
      </c>
      <c r="N31" s="113">
        <v>8.4</v>
      </c>
      <c r="O31" s="113">
        <v>7.6</v>
      </c>
      <c r="P31" s="113">
        <v>6.9</v>
      </c>
      <c r="Q31" s="113">
        <v>4</v>
      </c>
      <c r="R31" s="113">
        <v>2</v>
      </c>
      <c r="S31" s="113">
        <v>1.1</v>
      </c>
      <c r="T31" s="113">
        <v>0.9</v>
      </c>
      <c r="U31" s="113">
        <v>-0.1</v>
      </c>
      <c r="V31" s="113">
        <v>-0.5</v>
      </c>
      <c r="W31" s="113">
        <v>-0.6</v>
      </c>
      <c r="X31" s="113">
        <v>0</v>
      </c>
      <c r="Y31" s="113">
        <v>0</v>
      </c>
      <c r="Z31" s="114">
        <f t="shared" si="0"/>
        <v>2.695833333333334</v>
      </c>
      <c r="AA31" s="115">
        <v>8.7</v>
      </c>
      <c r="AB31" s="116">
        <v>0.5083333333333333</v>
      </c>
      <c r="AC31" s="115">
        <v>-0.8</v>
      </c>
      <c r="AD31" s="116">
        <v>0.9395833333333333</v>
      </c>
    </row>
    <row r="32" spans="1:30" ht="11.25" customHeight="1">
      <c r="A32" s="78">
        <v>30</v>
      </c>
      <c r="B32" s="113">
        <v>-0.5</v>
      </c>
      <c r="C32" s="113">
        <v>0.2</v>
      </c>
      <c r="D32" s="113">
        <v>-0.4</v>
      </c>
      <c r="E32" s="113">
        <v>-0.1</v>
      </c>
      <c r="F32" s="113">
        <v>-1.2</v>
      </c>
      <c r="G32" s="113">
        <v>-1.5</v>
      </c>
      <c r="H32" s="113">
        <v>-1</v>
      </c>
      <c r="I32" s="113">
        <v>2.4</v>
      </c>
      <c r="J32" s="113">
        <v>5.3</v>
      </c>
      <c r="K32" s="113">
        <v>6.6</v>
      </c>
      <c r="L32" s="113">
        <v>7.3</v>
      </c>
      <c r="M32" s="113">
        <v>6.8</v>
      </c>
      <c r="N32" s="113">
        <v>6.1</v>
      </c>
      <c r="O32" s="113">
        <v>5.8</v>
      </c>
      <c r="P32" s="113">
        <v>5.5</v>
      </c>
      <c r="Q32" s="113">
        <v>5.1</v>
      </c>
      <c r="R32" s="113">
        <v>3.9</v>
      </c>
      <c r="S32" s="113">
        <v>4</v>
      </c>
      <c r="T32" s="113">
        <v>4.5</v>
      </c>
      <c r="U32" s="113">
        <v>4.6</v>
      </c>
      <c r="V32" s="113">
        <v>4.8</v>
      </c>
      <c r="W32" s="113">
        <v>4.9</v>
      </c>
      <c r="X32" s="113">
        <v>5</v>
      </c>
      <c r="Y32" s="113">
        <v>5.7</v>
      </c>
      <c r="Z32" s="114">
        <f t="shared" si="0"/>
        <v>3.491666666666667</v>
      </c>
      <c r="AA32" s="115">
        <v>7.5</v>
      </c>
      <c r="AB32" s="116">
        <v>0.4708333333333334</v>
      </c>
      <c r="AC32" s="115">
        <v>-1.5</v>
      </c>
      <c r="AD32" s="116">
        <v>0.27638888888888885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5.023333333333334</v>
      </c>
      <c r="C34" s="121">
        <f t="shared" si="1"/>
        <v>5.006666666666665</v>
      </c>
      <c r="D34" s="121">
        <f t="shared" si="1"/>
        <v>4.883333333333334</v>
      </c>
      <c r="E34" s="121">
        <f t="shared" si="1"/>
        <v>4.76</v>
      </c>
      <c r="F34" s="121">
        <f t="shared" si="1"/>
        <v>4.6433333333333335</v>
      </c>
      <c r="G34" s="121">
        <f t="shared" si="1"/>
        <v>4.613333333333332</v>
      </c>
      <c r="H34" s="121">
        <f t="shared" si="1"/>
        <v>4.996666666666666</v>
      </c>
      <c r="I34" s="121">
        <f t="shared" si="1"/>
        <v>7.010000000000002</v>
      </c>
      <c r="J34" s="121">
        <f t="shared" si="1"/>
        <v>8.633333333333333</v>
      </c>
      <c r="K34" s="121">
        <f t="shared" si="1"/>
        <v>9.70666666666667</v>
      </c>
      <c r="L34" s="121">
        <f t="shared" si="1"/>
        <v>10.533333333333333</v>
      </c>
      <c r="M34" s="121">
        <f t="shared" si="1"/>
        <v>10.763333333333334</v>
      </c>
      <c r="N34" s="121">
        <f t="shared" si="1"/>
        <v>10.863333333333335</v>
      </c>
      <c r="O34" s="121">
        <f t="shared" si="1"/>
        <v>9.97</v>
      </c>
      <c r="P34" s="121">
        <f t="shared" si="1"/>
        <v>9.266666666666664</v>
      </c>
      <c r="Q34" s="121">
        <f t="shared" si="1"/>
        <v>8.103333333333332</v>
      </c>
      <c r="R34" s="121">
        <f t="shared" si="1"/>
        <v>6.823333333333336</v>
      </c>
      <c r="S34" s="121">
        <f t="shared" si="1"/>
        <v>6.326666666666668</v>
      </c>
      <c r="T34" s="121">
        <f t="shared" si="1"/>
        <v>5.996666666666668</v>
      </c>
      <c r="U34" s="121">
        <f t="shared" si="1"/>
        <v>5.726666666666668</v>
      </c>
      <c r="V34" s="121">
        <f t="shared" si="1"/>
        <v>5.503333333333334</v>
      </c>
      <c r="W34" s="121">
        <f t="shared" si="1"/>
        <v>5.293333333333335</v>
      </c>
      <c r="X34" s="121">
        <f t="shared" si="1"/>
        <v>5.196666666666667</v>
      </c>
      <c r="Y34" s="121">
        <f t="shared" si="1"/>
        <v>5.023333333333332</v>
      </c>
      <c r="Z34" s="121">
        <f>AVERAGE(B3:Y33)</f>
        <v>6.8611111111111125</v>
      </c>
      <c r="AA34" s="122">
        <f>AVERAGE(AA3:AA33)</f>
        <v>11.843333333333335</v>
      </c>
      <c r="AB34" s="123"/>
      <c r="AC34" s="122">
        <f>AVERAGE(AC3:AC33)</f>
        <v>2.7000000000000006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17.7</v>
      </c>
      <c r="C46" s="106">
        <v>9</v>
      </c>
      <c r="D46" s="112">
        <f>INDEX(AB3:AB33,C46,1)</f>
        <v>0.46875</v>
      </c>
      <c r="E46" s="117"/>
      <c r="F46" s="104"/>
      <c r="G46" s="105">
        <f>MIN(AC3:AC33)</f>
        <v>-3.3</v>
      </c>
      <c r="H46" s="106">
        <f>MATCH(G46,AC3:AC33,0)</f>
        <v>25</v>
      </c>
      <c r="I46" s="112">
        <f>INDEX(AD3:AD33,H46,1)</f>
        <v>0.26666666666666666</v>
      </c>
    </row>
    <row r="47" spans="1:9" ht="11.25" customHeight="1">
      <c r="A47" s="107"/>
      <c r="B47" s="108"/>
      <c r="C47" s="106">
        <v>6</v>
      </c>
      <c r="D47" s="135">
        <v>0.4763888888888889</v>
      </c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</v>
      </c>
      <c r="C3" s="113">
        <v>6</v>
      </c>
      <c r="D3" s="113">
        <v>6.7</v>
      </c>
      <c r="E3" s="113">
        <v>7</v>
      </c>
      <c r="F3" s="113">
        <v>7.5</v>
      </c>
      <c r="G3" s="113">
        <v>7.2</v>
      </c>
      <c r="H3" s="113">
        <v>8</v>
      </c>
      <c r="I3" s="113">
        <v>8.7</v>
      </c>
      <c r="J3" s="113">
        <v>9.7</v>
      </c>
      <c r="K3" s="113">
        <v>10.5</v>
      </c>
      <c r="L3" s="113">
        <v>9</v>
      </c>
      <c r="M3" s="113">
        <v>9.5</v>
      </c>
      <c r="N3" s="113">
        <v>10.8</v>
      </c>
      <c r="O3" s="113">
        <v>12.4</v>
      </c>
      <c r="P3" s="113">
        <v>12.3</v>
      </c>
      <c r="Q3" s="113">
        <v>11.5</v>
      </c>
      <c r="R3" s="113">
        <v>11.1</v>
      </c>
      <c r="S3" s="113">
        <v>10.5</v>
      </c>
      <c r="T3" s="113">
        <v>9.9</v>
      </c>
      <c r="U3" s="113">
        <v>9</v>
      </c>
      <c r="V3" s="113">
        <v>8.6</v>
      </c>
      <c r="W3" s="113">
        <v>8.2</v>
      </c>
      <c r="X3" s="113">
        <v>7.7</v>
      </c>
      <c r="Y3" s="113">
        <v>7</v>
      </c>
      <c r="Z3" s="114">
        <f aca="true" t="shared" si="0" ref="Z3:Z33">AVERAGE(B3:Y3)</f>
        <v>8.95</v>
      </c>
      <c r="AA3" s="115">
        <v>12.6</v>
      </c>
      <c r="AB3" s="116">
        <v>0.6124999999999999</v>
      </c>
      <c r="AC3" s="115">
        <v>5.6</v>
      </c>
      <c r="AD3" s="116">
        <v>0.020833333333333332</v>
      </c>
    </row>
    <row r="4" spans="1:30" ht="11.25" customHeight="1">
      <c r="A4" s="78">
        <v>2</v>
      </c>
      <c r="B4" s="113">
        <v>6.3</v>
      </c>
      <c r="C4" s="113">
        <v>6</v>
      </c>
      <c r="D4" s="113">
        <v>4.6</v>
      </c>
      <c r="E4" s="113">
        <v>4.6</v>
      </c>
      <c r="F4" s="113">
        <v>3.4</v>
      </c>
      <c r="G4" s="113">
        <v>4.2</v>
      </c>
      <c r="H4" s="113">
        <v>3.2</v>
      </c>
      <c r="I4" s="113">
        <v>6.6</v>
      </c>
      <c r="J4" s="113">
        <v>7.9</v>
      </c>
      <c r="K4" s="113">
        <v>9.3</v>
      </c>
      <c r="L4" s="113">
        <v>10.3</v>
      </c>
      <c r="M4" s="113">
        <v>11.4</v>
      </c>
      <c r="N4" s="113">
        <v>10.9</v>
      </c>
      <c r="O4" s="113">
        <v>9.8</v>
      </c>
      <c r="P4" s="113">
        <v>9.4</v>
      </c>
      <c r="Q4" s="113">
        <v>5.3</v>
      </c>
      <c r="R4" s="113">
        <v>3.7</v>
      </c>
      <c r="S4" s="117">
        <v>3.3</v>
      </c>
      <c r="T4" s="113">
        <v>3.2</v>
      </c>
      <c r="U4" s="113">
        <v>2.6</v>
      </c>
      <c r="V4" s="113">
        <v>2.8</v>
      </c>
      <c r="W4" s="113">
        <v>2.7</v>
      </c>
      <c r="X4" s="113">
        <v>1.9</v>
      </c>
      <c r="Y4" s="113">
        <v>2.2</v>
      </c>
      <c r="Z4" s="114">
        <f t="shared" si="0"/>
        <v>5.6499999999999995</v>
      </c>
      <c r="AA4" s="115">
        <v>11.5</v>
      </c>
      <c r="AB4" s="116">
        <v>0.5499999999999999</v>
      </c>
      <c r="AC4" s="115">
        <v>1.8</v>
      </c>
      <c r="AD4" s="116">
        <v>0.9743055555555555</v>
      </c>
    </row>
    <row r="5" spans="1:30" ht="11.25" customHeight="1">
      <c r="A5" s="78">
        <v>3</v>
      </c>
      <c r="B5" s="113">
        <v>1.7</v>
      </c>
      <c r="C5" s="113">
        <v>1.5</v>
      </c>
      <c r="D5" s="113">
        <v>2.1</v>
      </c>
      <c r="E5" s="113">
        <v>2.3</v>
      </c>
      <c r="F5" s="113">
        <v>2.2</v>
      </c>
      <c r="G5" s="113">
        <v>1.6</v>
      </c>
      <c r="H5" s="113">
        <v>1.8</v>
      </c>
      <c r="I5" s="113">
        <v>6</v>
      </c>
      <c r="J5" s="113">
        <v>10.5</v>
      </c>
      <c r="K5" s="113">
        <v>12</v>
      </c>
      <c r="L5" s="113">
        <v>13</v>
      </c>
      <c r="M5" s="113">
        <v>13.3</v>
      </c>
      <c r="N5" s="113">
        <v>12.8</v>
      </c>
      <c r="O5" s="113">
        <v>10.7</v>
      </c>
      <c r="P5" s="113">
        <v>9.4</v>
      </c>
      <c r="Q5" s="113">
        <v>7.5</v>
      </c>
      <c r="R5" s="113">
        <v>6.9</v>
      </c>
      <c r="S5" s="113">
        <v>5.4</v>
      </c>
      <c r="T5" s="113">
        <v>5</v>
      </c>
      <c r="U5" s="113">
        <v>4.7</v>
      </c>
      <c r="V5" s="113">
        <v>4.3</v>
      </c>
      <c r="W5" s="113">
        <v>4.4</v>
      </c>
      <c r="X5" s="113">
        <v>5.8</v>
      </c>
      <c r="Y5" s="113">
        <v>6.3</v>
      </c>
      <c r="Z5" s="114">
        <f t="shared" si="0"/>
        <v>6.300000000000002</v>
      </c>
      <c r="AA5" s="115">
        <v>13.6</v>
      </c>
      <c r="AB5" s="116">
        <v>0.5083333333333333</v>
      </c>
      <c r="AC5" s="115">
        <v>1.4</v>
      </c>
      <c r="AD5" s="116">
        <v>0.08263888888888889</v>
      </c>
    </row>
    <row r="6" spans="1:30" ht="11.25" customHeight="1">
      <c r="A6" s="78">
        <v>4</v>
      </c>
      <c r="B6" s="113">
        <v>6.2</v>
      </c>
      <c r="C6" s="113">
        <v>5.3</v>
      </c>
      <c r="D6" s="113">
        <v>5.4</v>
      </c>
      <c r="E6" s="113">
        <v>4.8</v>
      </c>
      <c r="F6" s="113">
        <v>5.2</v>
      </c>
      <c r="G6" s="113">
        <v>4.9</v>
      </c>
      <c r="H6" s="113">
        <v>5</v>
      </c>
      <c r="I6" s="113">
        <v>8</v>
      </c>
      <c r="J6" s="113">
        <v>12.2</v>
      </c>
      <c r="K6" s="113">
        <v>12.6</v>
      </c>
      <c r="L6" s="113">
        <v>13.5</v>
      </c>
      <c r="M6" s="113">
        <v>13.5</v>
      </c>
      <c r="N6" s="113">
        <v>12.9</v>
      </c>
      <c r="O6" s="113">
        <v>12.3</v>
      </c>
      <c r="P6" s="113">
        <v>11.4</v>
      </c>
      <c r="Q6" s="113">
        <v>9.8</v>
      </c>
      <c r="R6" s="113">
        <v>6.8</v>
      </c>
      <c r="S6" s="113">
        <v>7.4</v>
      </c>
      <c r="T6" s="113">
        <v>8.1</v>
      </c>
      <c r="U6" s="113">
        <v>7.9</v>
      </c>
      <c r="V6" s="113">
        <v>7.7</v>
      </c>
      <c r="W6" s="113">
        <v>8.2</v>
      </c>
      <c r="X6" s="113">
        <v>7.8</v>
      </c>
      <c r="Y6" s="113">
        <v>9.2</v>
      </c>
      <c r="Z6" s="114">
        <f t="shared" si="0"/>
        <v>8.5875</v>
      </c>
      <c r="AA6" s="115">
        <v>14.4</v>
      </c>
      <c r="AB6" s="116">
        <v>0.47361111111111115</v>
      </c>
      <c r="AC6" s="115">
        <v>4.7</v>
      </c>
      <c r="AD6" s="116">
        <v>0.2590277777777778</v>
      </c>
    </row>
    <row r="7" spans="1:30" ht="11.25" customHeight="1">
      <c r="A7" s="78">
        <v>5</v>
      </c>
      <c r="B7" s="113">
        <v>8.5</v>
      </c>
      <c r="C7" s="113">
        <v>8.5</v>
      </c>
      <c r="D7" s="113">
        <v>8.2</v>
      </c>
      <c r="E7" s="113">
        <v>7.6</v>
      </c>
      <c r="F7" s="113">
        <v>7.4</v>
      </c>
      <c r="G7" s="113">
        <v>7</v>
      </c>
      <c r="H7" s="113">
        <v>7.1</v>
      </c>
      <c r="I7" s="113">
        <v>8.7</v>
      </c>
      <c r="J7" s="113">
        <v>10.5</v>
      </c>
      <c r="K7" s="113">
        <v>13</v>
      </c>
      <c r="L7" s="113">
        <v>14.4</v>
      </c>
      <c r="M7" s="113">
        <v>15.3</v>
      </c>
      <c r="N7" s="113">
        <v>14.8</v>
      </c>
      <c r="O7" s="113">
        <v>12.3</v>
      </c>
      <c r="P7" s="113">
        <v>12.1</v>
      </c>
      <c r="Q7" s="113">
        <v>9.8</v>
      </c>
      <c r="R7" s="113">
        <v>8</v>
      </c>
      <c r="S7" s="113">
        <v>7.4</v>
      </c>
      <c r="T7" s="113">
        <v>7.2</v>
      </c>
      <c r="U7" s="113">
        <v>7.1</v>
      </c>
      <c r="V7" s="113">
        <v>7.2</v>
      </c>
      <c r="W7" s="113">
        <v>7.4</v>
      </c>
      <c r="X7" s="113">
        <v>7.1</v>
      </c>
      <c r="Y7" s="113">
        <v>6.8</v>
      </c>
      <c r="Z7" s="114">
        <f t="shared" si="0"/>
        <v>9.308333333333334</v>
      </c>
      <c r="AA7" s="115">
        <v>15.5</v>
      </c>
      <c r="AB7" s="116">
        <v>0.5020833333333333</v>
      </c>
      <c r="AC7" s="115">
        <v>6.8</v>
      </c>
      <c r="AD7" s="116">
        <v>1</v>
      </c>
    </row>
    <row r="8" spans="1:30" ht="11.25" customHeight="1">
      <c r="A8" s="78">
        <v>6</v>
      </c>
      <c r="B8" s="113">
        <v>8</v>
      </c>
      <c r="C8" s="113">
        <v>7.9</v>
      </c>
      <c r="D8" s="113">
        <v>6.9</v>
      </c>
      <c r="E8" s="113">
        <v>6.3</v>
      </c>
      <c r="F8" s="113">
        <v>6.7</v>
      </c>
      <c r="G8" s="113">
        <v>6.6</v>
      </c>
      <c r="H8" s="113">
        <v>6</v>
      </c>
      <c r="I8" s="113">
        <v>9.9</v>
      </c>
      <c r="J8" s="113">
        <v>10.5</v>
      </c>
      <c r="K8" s="113">
        <v>12.1</v>
      </c>
      <c r="L8" s="113">
        <v>11.5</v>
      </c>
      <c r="M8" s="113">
        <v>10.7</v>
      </c>
      <c r="N8" s="113">
        <v>9.8</v>
      </c>
      <c r="O8" s="113">
        <v>8.1</v>
      </c>
      <c r="P8" s="113">
        <v>6.8</v>
      </c>
      <c r="Q8" s="113">
        <v>5.3</v>
      </c>
      <c r="R8" s="113">
        <v>3.9</v>
      </c>
      <c r="S8" s="113">
        <v>2.8</v>
      </c>
      <c r="T8" s="113">
        <v>1.9</v>
      </c>
      <c r="U8" s="113">
        <v>1.5</v>
      </c>
      <c r="V8" s="113">
        <v>0.9</v>
      </c>
      <c r="W8" s="113">
        <v>0.2</v>
      </c>
      <c r="X8" s="113">
        <v>1</v>
      </c>
      <c r="Y8" s="113">
        <v>-0.5</v>
      </c>
      <c r="Z8" s="114">
        <f t="shared" si="0"/>
        <v>6.033333333333334</v>
      </c>
      <c r="AA8" s="115">
        <v>12.3</v>
      </c>
      <c r="AB8" s="116">
        <v>0.4270833333333333</v>
      </c>
      <c r="AC8" s="115">
        <v>-0.5</v>
      </c>
      <c r="AD8" s="116">
        <v>1</v>
      </c>
    </row>
    <row r="9" spans="1:30" ht="11.25" customHeight="1">
      <c r="A9" s="78">
        <v>7</v>
      </c>
      <c r="B9" s="113">
        <v>-1.3</v>
      </c>
      <c r="C9" s="113">
        <v>-1.3</v>
      </c>
      <c r="D9" s="113">
        <v>-1.4</v>
      </c>
      <c r="E9" s="113">
        <v>-2.1</v>
      </c>
      <c r="F9" s="113">
        <v>-1.7</v>
      </c>
      <c r="G9" s="113">
        <v>-2.1</v>
      </c>
      <c r="H9" s="113">
        <v>-1.9</v>
      </c>
      <c r="I9" s="113">
        <v>1</v>
      </c>
      <c r="J9" s="113">
        <v>1.9</v>
      </c>
      <c r="K9" s="113">
        <v>3.4</v>
      </c>
      <c r="L9" s="113">
        <v>4.2</v>
      </c>
      <c r="M9" s="113">
        <v>5.7</v>
      </c>
      <c r="N9" s="113">
        <v>6.6</v>
      </c>
      <c r="O9" s="113">
        <v>6.1</v>
      </c>
      <c r="P9" s="113">
        <v>4.8</v>
      </c>
      <c r="Q9" s="113">
        <v>2.6</v>
      </c>
      <c r="R9" s="113">
        <v>1.1</v>
      </c>
      <c r="S9" s="113">
        <v>2.3</v>
      </c>
      <c r="T9" s="113">
        <v>2.5</v>
      </c>
      <c r="U9" s="113">
        <v>2.8</v>
      </c>
      <c r="V9" s="113">
        <v>3.2</v>
      </c>
      <c r="W9" s="113">
        <v>2.9</v>
      </c>
      <c r="X9" s="113">
        <v>1.8</v>
      </c>
      <c r="Y9" s="113">
        <v>1.1</v>
      </c>
      <c r="Z9" s="114">
        <f t="shared" si="0"/>
        <v>1.7583333333333335</v>
      </c>
      <c r="AA9" s="115">
        <v>6.9</v>
      </c>
      <c r="AB9" s="116">
        <v>0.5430555555555555</v>
      </c>
      <c r="AC9" s="115">
        <v>-2.3</v>
      </c>
      <c r="AD9" s="116">
        <v>0.2736111111111111</v>
      </c>
    </row>
    <row r="10" spans="1:30" ht="11.25" customHeight="1">
      <c r="A10" s="78">
        <v>8</v>
      </c>
      <c r="B10" s="113">
        <v>0.8</v>
      </c>
      <c r="C10" s="113">
        <v>0.8</v>
      </c>
      <c r="D10" s="113">
        <v>0.7</v>
      </c>
      <c r="E10" s="113">
        <v>0.5</v>
      </c>
      <c r="F10" s="113">
        <v>0.3</v>
      </c>
      <c r="G10" s="113">
        <v>-0.1</v>
      </c>
      <c r="H10" s="113">
        <v>0.1</v>
      </c>
      <c r="I10" s="113">
        <v>2.9</v>
      </c>
      <c r="J10" s="113">
        <v>6.4</v>
      </c>
      <c r="K10" s="113">
        <v>7.6</v>
      </c>
      <c r="L10" s="113">
        <v>8.4</v>
      </c>
      <c r="M10" s="113">
        <v>9.2</v>
      </c>
      <c r="N10" s="113">
        <v>8.7</v>
      </c>
      <c r="O10" s="113">
        <v>7.4</v>
      </c>
      <c r="P10" s="113">
        <v>6.7</v>
      </c>
      <c r="Q10" s="113">
        <v>3.6</v>
      </c>
      <c r="R10" s="113">
        <v>1.6</v>
      </c>
      <c r="S10" s="113">
        <v>1</v>
      </c>
      <c r="T10" s="113">
        <v>2.7</v>
      </c>
      <c r="U10" s="113">
        <v>0.1</v>
      </c>
      <c r="V10" s="113">
        <v>-0.3</v>
      </c>
      <c r="W10" s="113">
        <v>0</v>
      </c>
      <c r="X10" s="113">
        <v>0</v>
      </c>
      <c r="Y10" s="113">
        <v>1.6</v>
      </c>
      <c r="Z10" s="114">
        <f t="shared" si="0"/>
        <v>2.945833333333333</v>
      </c>
      <c r="AA10" s="115">
        <v>9.4</v>
      </c>
      <c r="AB10" s="116">
        <v>0.4763888888888889</v>
      </c>
      <c r="AC10" s="115">
        <v>-0.4</v>
      </c>
      <c r="AD10" s="116">
        <v>0.8888888888888888</v>
      </c>
    </row>
    <row r="11" spans="1:30" ht="11.25" customHeight="1">
      <c r="A11" s="78">
        <v>9</v>
      </c>
      <c r="B11" s="113">
        <v>2.7</v>
      </c>
      <c r="C11" s="113">
        <v>3.3</v>
      </c>
      <c r="D11" s="113">
        <v>3.9</v>
      </c>
      <c r="E11" s="113">
        <v>4.1</v>
      </c>
      <c r="F11" s="113">
        <v>4</v>
      </c>
      <c r="G11" s="113">
        <v>4.7</v>
      </c>
      <c r="H11" s="113">
        <v>4.3</v>
      </c>
      <c r="I11" s="113">
        <v>8.2</v>
      </c>
      <c r="J11" s="113">
        <v>8.7</v>
      </c>
      <c r="K11" s="113">
        <v>9.7</v>
      </c>
      <c r="L11" s="113">
        <v>11</v>
      </c>
      <c r="M11" s="113">
        <v>12.3</v>
      </c>
      <c r="N11" s="113">
        <v>12.3</v>
      </c>
      <c r="O11" s="113">
        <v>11</v>
      </c>
      <c r="P11" s="113">
        <v>10.7</v>
      </c>
      <c r="Q11" s="113">
        <v>7.2</v>
      </c>
      <c r="R11" s="113">
        <v>5.4</v>
      </c>
      <c r="S11" s="113">
        <v>7</v>
      </c>
      <c r="T11" s="113">
        <v>4.7</v>
      </c>
      <c r="U11" s="113">
        <v>3.5</v>
      </c>
      <c r="V11" s="113">
        <v>3</v>
      </c>
      <c r="W11" s="113">
        <v>2.6</v>
      </c>
      <c r="X11" s="113">
        <v>2.1</v>
      </c>
      <c r="Y11" s="113">
        <v>1.9</v>
      </c>
      <c r="Z11" s="114">
        <f t="shared" si="0"/>
        <v>6.179166666666666</v>
      </c>
      <c r="AA11" s="115">
        <v>13</v>
      </c>
      <c r="AB11" s="116">
        <v>0.5097222222222222</v>
      </c>
      <c r="AC11" s="115">
        <v>1.6</v>
      </c>
      <c r="AD11" s="116">
        <v>0.004166666666666667</v>
      </c>
    </row>
    <row r="12" spans="1:30" ht="11.25" customHeight="1">
      <c r="A12" s="82">
        <v>10</v>
      </c>
      <c r="B12" s="118">
        <v>1.7</v>
      </c>
      <c r="C12" s="118">
        <v>2.2</v>
      </c>
      <c r="D12" s="118">
        <v>4.4</v>
      </c>
      <c r="E12" s="118">
        <v>4</v>
      </c>
      <c r="F12" s="118">
        <v>4</v>
      </c>
      <c r="G12" s="118">
        <v>1.8</v>
      </c>
      <c r="H12" s="118">
        <v>2.5</v>
      </c>
      <c r="I12" s="118">
        <v>4</v>
      </c>
      <c r="J12" s="118">
        <v>4.9</v>
      </c>
      <c r="K12" s="118">
        <v>6.2</v>
      </c>
      <c r="L12" s="118">
        <v>6.5</v>
      </c>
      <c r="M12" s="118">
        <v>6.5</v>
      </c>
      <c r="N12" s="118">
        <v>5.9</v>
      </c>
      <c r="O12" s="118">
        <v>4.9</v>
      </c>
      <c r="P12" s="118">
        <v>4.3</v>
      </c>
      <c r="Q12" s="118">
        <v>3</v>
      </c>
      <c r="R12" s="118">
        <v>2.1</v>
      </c>
      <c r="S12" s="118">
        <v>1.4</v>
      </c>
      <c r="T12" s="118">
        <v>1</v>
      </c>
      <c r="U12" s="118">
        <v>0.3</v>
      </c>
      <c r="V12" s="118">
        <v>-1.2</v>
      </c>
      <c r="W12" s="118">
        <v>-0.2</v>
      </c>
      <c r="X12" s="118">
        <v>-1.6</v>
      </c>
      <c r="Y12" s="118">
        <v>-2.4</v>
      </c>
      <c r="Z12" s="119">
        <f t="shared" si="0"/>
        <v>2.758333333333333</v>
      </c>
      <c r="AA12" s="105">
        <v>7.2</v>
      </c>
      <c r="AB12" s="120">
        <v>0.48055555555555557</v>
      </c>
      <c r="AC12" s="105">
        <v>-2.4</v>
      </c>
      <c r="AD12" s="120">
        <v>1</v>
      </c>
    </row>
    <row r="13" spans="1:30" ht="11.25" customHeight="1">
      <c r="A13" s="78">
        <v>11</v>
      </c>
      <c r="B13" s="113">
        <v>-2.2</v>
      </c>
      <c r="C13" s="113">
        <v>-1.9</v>
      </c>
      <c r="D13" s="113">
        <v>-2.1</v>
      </c>
      <c r="E13" s="113">
        <v>-2.9</v>
      </c>
      <c r="F13" s="113">
        <v>-3.4</v>
      </c>
      <c r="G13" s="113">
        <v>-3.3</v>
      </c>
      <c r="H13" s="113">
        <v>-3</v>
      </c>
      <c r="I13" s="113">
        <v>1</v>
      </c>
      <c r="J13" s="113">
        <v>3</v>
      </c>
      <c r="K13" s="113">
        <v>3.8</v>
      </c>
      <c r="L13" s="113">
        <v>4.9</v>
      </c>
      <c r="M13" s="113">
        <v>4.5</v>
      </c>
      <c r="N13" s="113">
        <v>4.2</v>
      </c>
      <c r="O13" s="113">
        <v>3.4</v>
      </c>
      <c r="P13" s="113">
        <v>2.7</v>
      </c>
      <c r="Q13" s="113">
        <v>1.9</v>
      </c>
      <c r="R13" s="113">
        <v>0.8</v>
      </c>
      <c r="S13" s="113">
        <v>0.2</v>
      </c>
      <c r="T13" s="113">
        <v>-0.4</v>
      </c>
      <c r="U13" s="113">
        <v>-0.6</v>
      </c>
      <c r="V13" s="113">
        <v>-1</v>
      </c>
      <c r="W13" s="113">
        <v>-1.6</v>
      </c>
      <c r="X13" s="113">
        <v>-2.8</v>
      </c>
      <c r="Y13" s="113">
        <v>-3.2</v>
      </c>
      <c r="Z13" s="114">
        <f t="shared" si="0"/>
        <v>0.08333333333333333</v>
      </c>
      <c r="AA13" s="115">
        <v>5.2</v>
      </c>
      <c r="AB13" s="116">
        <v>0.5020833333333333</v>
      </c>
      <c r="AC13" s="115">
        <v>-3.6</v>
      </c>
      <c r="AD13" s="116">
        <v>0.2833333333333333</v>
      </c>
    </row>
    <row r="14" spans="1:30" ht="11.25" customHeight="1">
      <c r="A14" s="78">
        <v>12</v>
      </c>
      <c r="B14" s="113">
        <v>-3.3</v>
      </c>
      <c r="C14" s="113">
        <v>-3.6</v>
      </c>
      <c r="D14" s="113">
        <v>-3.7</v>
      </c>
      <c r="E14" s="113">
        <v>-3.8</v>
      </c>
      <c r="F14" s="113">
        <v>-3.4</v>
      </c>
      <c r="G14" s="113">
        <v>-3.4</v>
      </c>
      <c r="H14" s="113">
        <v>-3.2</v>
      </c>
      <c r="I14" s="113">
        <v>-0.3</v>
      </c>
      <c r="J14" s="113">
        <v>3.3</v>
      </c>
      <c r="K14" s="113">
        <v>4.3</v>
      </c>
      <c r="L14" s="113">
        <v>5.2</v>
      </c>
      <c r="M14" s="113">
        <v>5.9</v>
      </c>
      <c r="N14" s="113">
        <v>6</v>
      </c>
      <c r="O14" s="113">
        <v>5.1</v>
      </c>
      <c r="P14" s="113">
        <v>2.9</v>
      </c>
      <c r="Q14" s="113">
        <v>1.5</v>
      </c>
      <c r="R14" s="113">
        <v>-0.5</v>
      </c>
      <c r="S14" s="113">
        <v>-0.9</v>
      </c>
      <c r="T14" s="113">
        <v>-0.9</v>
      </c>
      <c r="U14" s="113">
        <v>0</v>
      </c>
      <c r="V14" s="113">
        <v>1.5</v>
      </c>
      <c r="W14" s="113">
        <v>2.3</v>
      </c>
      <c r="X14" s="113">
        <v>2.6</v>
      </c>
      <c r="Y14" s="113">
        <v>2.2</v>
      </c>
      <c r="Z14" s="114">
        <f t="shared" si="0"/>
        <v>0.6583333333333333</v>
      </c>
      <c r="AA14" s="115">
        <v>6.8</v>
      </c>
      <c r="AB14" s="116">
        <v>0.5027777777777778</v>
      </c>
      <c r="AC14" s="115">
        <v>-4</v>
      </c>
      <c r="AD14" s="116">
        <v>0.15763888888888888</v>
      </c>
    </row>
    <row r="15" spans="1:30" ht="11.25" customHeight="1">
      <c r="A15" s="78">
        <v>13</v>
      </c>
      <c r="B15" s="113">
        <v>1.6</v>
      </c>
      <c r="C15" s="113">
        <v>2.5</v>
      </c>
      <c r="D15" s="113">
        <v>3.1</v>
      </c>
      <c r="E15" s="113">
        <v>4.1</v>
      </c>
      <c r="F15" s="113">
        <v>3.4</v>
      </c>
      <c r="G15" s="113">
        <v>2.6</v>
      </c>
      <c r="H15" s="113">
        <v>4.7</v>
      </c>
      <c r="I15" s="113">
        <v>6.7</v>
      </c>
      <c r="J15" s="113">
        <v>7.2</v>
      </c>
      <c r="K15" s="113">
        <v>8.8</v>
      </c>
      <c r="L15" s="113">
        <v>8.9</v>
      </c>
      <c r="M15" s="113">
        <v>9.9</v>
      </c>
      <c r="N15" s="113">
        <v>10.7</v>
      </c>
      <c r="O15" s="113">
        <v>10.8</v>
      </c>
      <c r="P15" s="113">
        <v>10.3</v>
      </c>
      <c r="Q15" s="113">
        <v>8.9</v>
      </c>
      <c r="R15" s="113">
        <v>7.9</v>
      </c>
      <c r="S15" s="113">
        <v>7.3</v>
      </c>
      <c r="T15" s="113">
        <v>8</v>
      </c>
      <c r="U15" s="113">
        <v>7.8</v>
      </c>
      <c r="V15" s="113">
        <v>7.8</v>
      </c>
      <c r="W15" s="113">
        <v>6.4</v>
      </c>
      <c r="X15" s="113">
        <v>6.9</v>
      </c>
      <c r="Y15" s="113">
        <v>6.5</v>
      </c>
      <c r="Z15" s="114">
        <f t="shared" si="0"/>
        <v>6.783333333333335</v>
      </c>
      <c r="AA15" s="115">
        <v>11</v>
      </c>
      <c r="AB15" s="116">
        <v>0.5743055555555555</v>
      </c>
      <c r="AC15" s="115">
        <v>1.6</v>
      </c>
      <c r="AD15" s="116">
        <v>0.043750000000000004</v>
      </c>
    </row>
    <row r="16" spans="1:30" ht="11.25" customHeight="1">
      <c r="A16" s="78">
        <v>14</v>
      </c>
      <c r="B16" s="113">
        <v>6.4</v>
      </c>
      <c r="C16" s="113">
        <v>6.3</v>
      </c>
      <c r="D16" s="113">
        <v>6.1</v>
      </c>
      <c r="E16" s="113">
        <v>5.8</v>
      </c>
      <c r="F16" s="113">
        <v>5.3</v>
      </c>
      <c r="G16" s="113">
        <v>4.5</v>
      </c>
      <c r="H16" s="113">
        <v>4</v>
      </c>
      <c r="I16" s="113">
        <v>3.7</v>
      </c>
      <c r="J16" s="113">
        <v>4</v>
      </c>
      <c r="K16" s="113">
        <v>3.9</v>
      </c>
      <c r="L16" s="113">
        <v>4.8</v>
      </c>
      <c r="M16" s="113">
        <v>5</v>
      </c>
      <c r="N16" s="113">
        <v>4.6</v>
      </c>
      <c r="O16" s="113">
        <v>4.9</v>
      </c>
      <c r="P16" s="113">
        <v>4.3</v>
      </c>
      <c r="Q16" s="113">
        <v>3.3</v>
      </c>
      <c r="R16" s="113">
        <v>2.3</v>
      </c>
      <c r="S16" s="113">
        <v>1.3</v>
      </c>
      <c r="T16" s="113">
        <v>-0.5</v>
      </c>
      <c r="U16" s="113">
        <v>-1.5</v>
      </c>
      <c r="V16" s="113">
        <v>-1.9</v>
      </c>
      <c r="W16" s="113">
        <v>-1.7</v>
      </c>
      <c r="X16" s="113">
        <v>-1.6</v>
      </c>
      <c r="Y16" s="113">
        <v>-2</v>
      </c>
      <c r="Z16" s="114">
        <f t="shared" si="0"/>
        <v>2.9708333333333328</v>
      </c>
      <c r="AA16" s="115">
        <v>6.6</v>
      </c>
      <c r="AB16" s="116">
        <v>0.06041666666666667</v>
      </c>
      <c r="AC16" s="115">
        <v>-2.1</v>
      </c>
      <c r="AD16" s="116">
        <v>0.9972222222222222</v>
      </c>
    </row>
    <row r="17" spans="1:30" ht="11.25" customHeight="1">
      <c r="A17" s="78">
        <v>15</v>
      </c>
      <c r="B17" s="113">
        <v>-2</v>
      </c>
      <c r="C17" s="113">
        <v>-0.8</v>
      </c>
      <c r="D17" s="113">
        <v>-1.7</v>
      </c>
      <c r="E17" s="113">
        <v>0.2</v>
      </c>
      <c r="F17" s="113">
        <v>-0.7</v>
      </c>
      <c r="G17" s="113">
        <v>-0.6</v>
      </c>
      <c r="H17" s="113">
        <v>-2.1</v>
      </c>
      <c r="I17" s="113">
        <v>0.2</v>
      </c>
      <c r="J17" s="113">
        <v>2.7</v>
      </c>
      <c r="K17" s="113">
        <v>3.7</v>
      </c>
      <c r="L17" s="113">
        <v>5</v>
      </c>
      <c r="M17" s="113">
        <v>5.2</v>
      </c>
      <c r="N17" s="113">
        <v>5.3</v>
      </c>
      <c r="O17" s="113">
        <v>4.6</v>
      </c>
      <c r="P17" s="113">
        <v>3.8</v>
      </c>
      <c r="Q17" s="113">
        <v>2.5</v>
      </c>
      <c r="R17" s="113">
        <v>-0.7</v>
      </c>
      <c r="S17" s="113">
        <v>-1.5</v>
      </c>
      <c r="T17" s="113">
        <v>-1.8</v>
      </c>
      <c r="U17" s="113">
        <v>-1.7</v>
      </c>
      <c r="V17" s="113">
        <v>-2.2</v>
      </c>
      <c r="W17" s="113">
        <v>-2.3</v>
      </c>
      <c r="X17" s="113">
        <v>-2.2</v>
      </c>
      <c r="Y17" s="113">
        <v>-2.6</v>
      </c>
      <c r="Z17" s="114">
        <f t="shared" si="0"/>
        <v>0.42916666666666675</v>
      </c>
      <c r="AA17" s="115">
        <v>6</v>
      </c>
      <c r="AB17" s="116">
        <v>0.5159722222222222</v>
      </c>
      <c r="AC17" s="115">
        <v>-2.8</v>
      </c>
      <c r="AD17" s="116">
        <v>0.9979166666666667</v>
      </c>
    </row>
    <row r="18" spans="1:30" ht="11.25" customHeight="1">
      <c r="A18" s="78">
        <v>16</v>
      </c>
      <c r="B18" s="113">
        <v>-2.7</v>
      </c>
      <c r="C18" s="113">
        <v>-2.5</v>
      </c>
      <c r="D18" s="113">
        <v>-2.8</v>
      </c>
      <c r="E18" s="113">
        <v>-2.3</v>
      </c>
      <c r="F18" s="113">
        <v>-1.3</v>
      </c>
      <c r="G18" s="113">
        <v>-1.1</v>
      </c>
      <c r="H18" s="113">
        <v>-0.6</v>
      </c>
      <c r="I18" s="113">
        <v>1.3</v>
      </c>
      <c r="J18" s="113">
        <v>2.7</v>
      </c>
      <c r="K18" s="113">
        <v>3.5</v>
      </c>
      <c r="L18" s="113">
        <v>4</v>
      </c>
      <c r="M18" s="113">
        <v>4.8</v>
      </c>
      <c r="N18" s="113">
        <v>5.1</v>
      </c>
      <c r="O18" s="113">
        <v>3.9</v>
      </c>
      <c r="P18" s="113">
        <v>2.4</v>
      </c>
      <c r="Q18" s="113">
        <v>1.4</v>
      </c>
      <c r="R18" s="113">
        <v>0</v>
      </c>
      <c r="S18" s="113">
        <v>-2.2</v>
      </c>
      <c r="T18" s="113">
        <v>-2.9</v>
      </c>
      <c r="U18" s="113">
        <v>-3.2</v>
      </c>
      <c r="V18" s="113">
        <v>-3.7</v>
      </c>
      <c r="W18" s="113">
        <v>-3.9</v>
      </c>
      <c r="X18" s="113">
        <v>-4.2</v>
      </c>
      <c r="Y18" s="113">
        <v>-4.1</v>
      </c>
      <c r="Z18" s="114">
        <f t="shared" si="0"/>
        <v>-0.3500000000000001</v>
      </c>
      <c r="AA18" s="115">
        <v>5.5</v>
      </c>
      <c r="AB18" s="116">
        <v>0.5527777777777778</v>
      </c>
      <c r="AC18" s="115">
        <v>-4.4</v>
      </c>
      <c r="AD18" s="116">
        <v>0.9944444444444445</v>
      </c>
    </row>
    <row r="19" spans="1:30" ht="11.25" customHeight="1">
      <c r="A19" s="78">
        <v>17</v>
      </c>
      <c r="B19" s="113">
        <v>-4.5</v>
      </c>
      <c r="C19" s="113">
        <v>-4.6</v>
      </c>
      <c r="D19" s="113">
        <v>-3.9</v>
      </c>
      <c r="E19" s="113">
        <v>-2.4</v>
      </c>
      <c r="F19" s="113">
        <v>-1.9</v>
      </c>
      <c r="G19" s="113">
        <v>-2.3</v>
      </c>
      <c r="H19" s="113">
        <v>-2.4</v>
      </c>
      <c r="I19" s="113">
        <v>0.4</v>
      </c>
      <c r="J19" s="113">
        <v>2.4</v>
      </c>
      <c r="K19" s="113">
        <v>4.3</v>
      </c>
      <c r="L19" s="113">
        <v>5.2</v>
      </c>
      <c r="M19" s="113">
        <v>6.3</v>
      </c>
      <c r="N19" s="113">
        <v>7.6</v>
      </c>
      <c r="O19" s="113">
        <v>5.8</v>
      </c>
      <c r="P19" s="113">
        <v>3.8</v>
      </c>
      <c r="Q19" s="113">
        <v>2</v>
      </c>
      <c r="R19" s="113">
        <v>0</v>
      </c>
      <c r="S19" s="113">
        <v>-0.8</v>
      </c>
      <c r="T19" s="113">
        <v>-1.2</v>
      </c>
      <c r="U19" s="113">
        <v>-1.6</v>
      </c>
      <c r="V19" s="113">
        <v>-1.8</v>
      </c>
      <c r="W19" s="113">
        <v>-2</v>
      </c>
      <c r="X19" s="113">
        <v>-2.1</v>
      </c>
      <c r="Y19" s="113">
        <v>-2.1</v>
      </c>
      <c r="Z19" s="114">
        <f t="shared" si="0"/>
        <v>0.1749999999999999</v>
      </c>
      <c r="AA19" s="115">
        <v>8.4</v>
      </c>
      <c r="AB19" s="116">
        <v>0.5333333333333333</v>
      </c>
      <c r="AC19" s="115">
        <v>-4.6</v>
      </c>
      <c r="AD19" s="116">
        <v>0.10277777777777779</v>
      </c>
    </row>
    <row r="20" spans="1:30" ht="11.25" customHeight="1">
      <c r="A20" s="78">
        <v>18</v>
      </c>
      <c r="B20" s="113">
        <v>-1.6</v>
      </c>
      <c r="C20" s="113">
        <v>-1.5</v>
      </c>
      <c r="D20" s="113">
        <v>-1.5</v>
      </c>
      <c r="E20" s="113">
        <v>-1.5</v>
      </c>
      <c r="F20" s="113">
        <v>-1.6</v>
      </c>
      <c r="G20" s="113">
        <v>-1.6</v>
      </c>
      <c r="H20" s="113">
        <v>-1.5</v>
      </c>
      <c r="I20" s="113">
        <v>2.4</v>
      </c>
      <c r="J20" s="113">
        <v>7.2</v>
      </c>
      <c r="K20" s="113">
        <v>9.2</v>
      </c>
      <c r="L20" s="113">
        <v>10.1</v>
      </c>
      <c r="M20" s="113">
        <v>10.9</v>
      </c>
      <c r="N20" s="113">
        <v>11.2</v>
      </c>
      <c r="O20" s="113">
        <v>10.2</v>
      </c>
      <c r="P20" s="113">
        <v>9.3</v>
      </c>
      <c r="Q20" s="113">
        <v>5.1</v>
      </c>
      <c r="R20" s="113">
        <v>3.1</v>
      </c>
      <c r="S20" s="113">
        <v>2.6</v>
      </c>
      <c r="T20" s="113">
        <v>2.2</v>
      </c>
      <c r="U20" s="113">
        <v>1.8</v>
      </c>
      <c r="V20" s="113">
        <v>1.5</v>
      </c>
      <c r="W20" s="113">
        <v>1.8</v>
      </c>
      <c r="X20" s="113">
        <v>1.5</v>
      </c>
      <c r="Y20" s="113">
        <v>1.8</v>
      </c>
      <c r="Z20" s="114">
        <f t="shared" si="0"/>
        <v>3.379166666666666</v>
      </c>
      <c r="AA20" s="115">
        <v>11.7</v>
      </c>
      <c r="AB20" s="116">
        <v>0.5270833333333333</v>
      </c>
      <c r="AC20" s="115">
        <v>-2.1</v>
      </c>
      <c r="AD20" s="116">
        <v>0.003472222222222222</v>
      </c>
    </row>
    <row r="21" spans="1:30" ht="11.25" customHeight="1">
      <c r="A21" s="78">
        <v>19</v>
      </c>
      <c r="B21" s="113">
        <v>1.9</v>
      </c>
      <c r="C21" s="113">
        <v>2</v>
      </c>
      <c r="D21" s="113">
        <v>1.8</v>
      </c>
      <c r="E21" s="113">
        <v>1.6</v>
      </c>
      <c r="F21" s="113">
        <v>1.7</v>
      </c>
      <c r="G21" s="113">
        <v>2.9</v>
      </c>
      <c r="H21" s="113">
        <v>3.3</v>
      </c>
      <c r="I21" s="113">
        <v>6.2</v>
      </c>
      <c r="J21" s="113">
        <v>9.2</v>
      </c>
      <c r="K21" s="113">
        <v>11.1</v>
      </c>
      <c r="L21" s="113">
        <v>11.6</v>
      </c>
      <c r="M21" s="113">
        <v>12.1</v>
      </c>
      <c r="N21" s="113">
        <v>12.7</v>
      </c>
      <c r="O21" s="113">
        <v>10.3</v>
      </c>
      <c r="P21" s="113">
        <v>8</v>
      </c>
      <c r="Q21" s="113">
        <v>5.7</v>
      </c>
      <c r="R21" s="113">
        <v>4.2</v>
      </c>
      <c r="S21" s="113">
        <v>3.6</v>
      </c>
      <c r="T21" s="113">
        <v>2.9</v>
      </c>
      <c r="U21" s="113">
        <v>2.9</v>
      </c>
      <c r="V21" s="113">
        <v>2.7</v>
      </c>
      <c r="W21" s="113">
        <v>3</v>
      </c>
      <c r="X21" s="113">
        <v>2.6</v>
      </c>
      <c r="Y21" s="113">
        <v>2.3</v>
      </c>
      <c r="Z21" s="114">
        <f t="shared" si="0"/>
        <v>5.2625</v>
      </c>
      <c r="AA21" s="115">
        <v>13.2</v>
      </c>
      <c r="AB21" s="116">
        <v>0.525</v>
      </c>
      <c r="AC21" s="115">
        <v>1.3</v>
      </c>
      <c r="AD21" s="116">
        <v>0.1798611111111111</v>
      </c>
    </row>
    <row r="22" spans="1:30" ht="11.25" customHeight="1">
      <c r="A22" s="82">
        <v>20</v>
      </c>
      <c r="B22" s="118">
        <v>2.3</v>
      </c>
      <c r="C22" s="118">
        <v>2.5</v>
      </c>
      <c r="D22" s="118">
        <v>2.2</v>
      </c>
      <c r="E22" s="118">
        <v>2.4</v>
      </c>
      <c r="F22" s="118">
        <v>2.5</v>
      </c>
      <c r="G22" s="118">
        <v>2.5</v>
      </c>
      <c r="H22" s="118">
        <v>2.8</v>
      </c>
      <c r="I22" s="118">
        <v>5.7</v>
      </c>
      <c r="J22" s="118">
        <v>6.9</v>
      </c>
      <c r="K22" s="118">
        <v>10.9</v>
      </c>
      <c r="L22" s="118">
        <v>11.6</v>
      </c>
      <c r="M22" s="118">
        <v>13.1</v>
      </c>
      <c r="N22" s="118">
        <v>13.1</v>
      </c>
      <c r="O22" s="118">
        <v>11.8</v>
      </c>
      <c r="P22" s="118">
        <v>9.1</v>
      </c>
      <c r="Q22" s="118">
        <v>9</v>
      </c>
      <c r="R22" s="118">
        <v>7.9</v>
      </c>
      <c r="S22" s="118">
        <v>7.7</v>
      </c>
      <c r="T22" s="118">
        <v>7.2</v>
      </c>
      <c r="U22" s="118">
        <v>7</v>
      </c>
      <c r="V22" s="118">
        <v>5.8</v>
      </c>
      <c r="W22" s="118">
        <v>5.2</v>
      </c>
      <c r="X22" s="118">
        <v>4</v>
      </c>
      <c r="Y22" s="118">
        <v>3.6</v>
      </c>
      <c r="Z22" s="119">
        <f t="shared" si="0"/>
        <v>6.533333333333332</v>
      </c>
      <c r="AA22" s="105">
        <v>13.5</v>
      </c>
      <c r="AB22" s="120">
        <v>0.5361111111111111</v>
      </c>
      <c r="AC22" s="105">
        <v>2</v>
      </c>
      <c r="AD22" s="120">
        <v>0.10833333333333334</v>
      </c>
    </row>
    <row r="23" spans="1:30" ht="11.25" customHeight="1">
      <c r="A23" s="78">
        <v>21</v>
      </c>
      <c r="B23" s="113">
        <v>3.9</v>
      </c>
      <c r="C23" s="113">
        <v>3.7</v>
      </c>
      <c r="D23" s="113">
        <v>3.4</v>
      </c>
      <c r="E23" s="113">
        <v>3.6</v>
      </c>
      <c r="F23" s="113">
        <v>3.4</v>
      </c>
      <c r="G23" s="113">
        <v>3.5</v>
      </c>
      <c r="H23" s="113">
        <v>3.7</v>
      </c>
      <c r="I23" s="113">
        <v>5.6</v>
      </c>
      <c r="J23" s="113">
        <v>10.3</v>
      </c>
      <c r="K23" s="113">
        <v>12.6</v>
      </c>
      <c r="L23" s="113">
        <v>13.4</v>
      </c>
      <c r="M23" s="113">
        <v>13.5</v>
      </c>
      <c r="N23" s="113">
        <v>13.1</v>
      </c>
      <c r="O23" s="113">
        <v>12.5</v>
      </c>
      <c r="P23" s="113">
        <v>9.9</v>
      </c>
      <c r="Q23" s="113">
        <v>7.4</v>
      </c>
      <c r="R23" s="113">
        <v>5.6</v>
      </c>
      <c r="S23" s="113">
        <v>4.8</v>
      </c>
      <c r="T23" s="113">
        <v>4.4</v>
      </c>
      <c r="U23" s="113">
        <v>4</v>
      </c>
      <c r="V23" s="113">
        <v>4.4</v>
      </c>
      <c r="W23" s="113">
        <v>5.4</v>
      </c>
      <c r="X23" s="113">
        <v>7</v>
      </c>
      <c r="Y23" s="113">
        <v>7.2</v>
      </c>
      <c r="Z23" s="114">
        <f t="shared" si="0"/>
        <v>6.929166666666667</v>
      </c>
      <c r="AA23" s="115">
        <v>13.7</v>
      </c>
      <c r="AB23" s="116">
        <v>0.5548611111111111</v>
      </c>
      <c r="AC23" s="115">
        <v>3.1</v>
      </c>
      <c r="AD23" s="116">
        <v>0.21944444444444444</v>
      </c>
    </row>
    <row r="24" spans="1:30" ht="11.25" customHeight="1">
      <c r="A24" s="78">
        <v>22</v>
      </c>
      <c r="B24" s="113">
        <v>5.6</v>
      </c>
      <c r="C24" s="113">
        <v>6.2</v>
      </c>
      <c r="D24" s="113">
        <v>6.6</v>
      </c>
      <c r="E24" s="113">
        <v>6.4</v>
      </c>
      <c r="F24" s="113">
        <v>7.5</v>
      </c>
      <c r="G24" s="113">
        <v>11.4</v>
      </c>
      <c r="H24" s="113">
        <v>11.1</v>
      </c>
      <c r="I24" s="113">
        <v>10.9</v>
      </c>
      <c r="J24" s="113">
        <v>12.2</v>
      </c>
      <c r="K24" s="113">
        <v>13.6</v>
      </c>
      <c r="L24" s="113">
        <v>13.5</v>
      </c>
      <c r="M24" s="113">
        <v>13</v>
      </c>
      <c r="N24" s="113">
        <v>13.2</v>
      </c>
      <c r="O24" s="113">
        <v>12.5</v>
      </c>
      <c r="P24" s="113">
        <v>12.5</v>
      </c>
      <c r="Q24" s="113">
        <v>12.5</v>
      </c>
      <c r="R24" s="113">
        <v>13.4</v>
      </c>
      <c r="S24" s="113">
        <v>13.5</v>
      </c>
      <c r="T24" s="113">
        <v>13.9</v>
      </c>
      <c r="U24" s="113">
        <v>14.5</v>
      </c>
      <c r="V24" s="113">
        <v>14.4</v>
      </c>
      <c r="W24" s="113">
        <v>14.5</v>
      </c>
      <c r="X24" s="113">
        <v>14.6</v>
      </c>
      <c r="Y24" s="113">
        <v>14.7</v>
      </c>
      <c r="Z24" s="114">
        <f t="shared" si="0"/>
        <v>11.758333333333333</v>
      </c>
      <c r="AA24" s="115">
        <v>15.3</v>
      </c>
      <c r="AB24" s="116">
        <v>0.4465277777777778</v>
      </c>
      <c r="AC24" s="115">
        <v>5.3</v>
      </c>
      <c r="AD24" s="116">
        <v>0.043750000000000004</v>
      </c>
    </row>
    <row r="25" spans="1:30" ht="11.25" customHeight="1">
      <c r="A25" s="78">
        <v>23</v>
      </c>
      <c r="B25" s="113">
        <v>14.8</v>
      </c>
      <c r="C25" s="113">
        <v>14.9</v>
      </c>
      <c r="D25" s="113">
        <v>14.4</v>
      </c>
      <c r="E25" s="113">
        <v>13</v>
      </c>
      <c r="F25" s="113">
        <v>11.9</v>
      </c>
      <c r="G25" s="113">
        <v>11.7</v>
      </c>
      <c r="H25" s="113">
        <v>11.8</v>
      </c>
      <c r="I25" s="113">
        <v>10.5</v>
      </c>
      <c r="J25" s="113">
        <v>12.2</v>
      </c>
      <c r="K25" s="113">
        <v>12.6</v>
      </c>
      <c r="L25" s="113">
        <v>12.8</v>
      </c>
      <c r="M25" s="113">
        <v>12.2</v>
      </c>
      <c r="N25" s="113">
        <v>12.1</v>
      </c>
      <c r="O25" s="113">
        <v>11.1</v>
      </c>
      <c r="P25" s="113">
        <v>10.2</v>
      </c>
      <c r="Q25" s="113">
        <v>8.7</v>
      </c>
      <c r="R25" s="113">
        <v>7.5</v>
      </c>
      <c r="S25" s="113">
        <v>7</v>
      </c>
      <c r="T25" s="113">
        <v>6.5</v>
      </c>
      <c r="U25" s="113">
        <v>6.1</v>
      </c>
      <c r="V25" s="113">
        <v>6.1</v>
      </c>
      <c r="W25" s="113">
        <v>5.8</v>
      </c>
      <c r="X25" s="113">
        <v>5</v>
      </c>
      <c r="Y25" s="113">
        <v>3.3</v>
      </c>
      <c r="Z25" s="114">
        <f t="shared" si="0"/>
        <v>10.091666666666665</v>
      </c>
      <c r="AA25" s="115">
        <v>15.2</v>
      </c>
      <c r="AB25" s="116">
        <v>0.02361111111111111</v>
      </c>
      <c r="AC25" s="115">
        <v>3.3</v>
      </c>
      <c r="AD25" s="116">
        <v>1</v>
      </c>
    </row>
    <row r="26" spans="1:30" ht="11.25" customHeight="1">
      <c r="A26" s="78">
        <v>24</v>
      </c>
      <c r="B26" s="113">
        <v>0.9</v>
      </c>
      <c r="C26" s="113">
        <v>0.5</v>
      </c>
      <c r="D26" s="113">
        <v>1</v>
      </c>
      <c r="E26" s="113">
        <v>2.5</v>
      </c>
      <c r="F26" s="113">
        <v>2.2</v>
      </c>
      <c r="G26" s="113">
        <v>1.2</v>
      </c>
      <c r="H26" s="113">
        <v>1.1</v>
      </c>
      <c r="I26" s="113">
        <v>2.6</v>
      </c>
      <c r="J26" s="113">
        <v>4.6</v>
      </c>
      <c r="K26" s="113">
        <v>5.7</v>
      </c>
      <c r="L26" s="113">
        <v>6.4</v>
      </c>
      <c r="M26" s="113">
        <v>6.6</v>
      </c>
      <c r="N26" s="113">
        <v>6.3</v>
      </c>
      <c r="O26" s="113">
        <v>5.3</v>
      </c>
      <c r="P26" s="113">
        <v>5.1</v>
      </c>
      <c r="Q26" s="113">
        <v>4.4</v>
      </c>
      <c r="R26" s="113">
        <v>1</v>
      </c>
      <c r="S26" s="113">
        <v>0</v>
      </c>
      <c r="T26" s="113">
        <v>-0.3</v>
      </c>
      <c r="U26" s="113">
        <v>0.2</v>
      </c>
      <c r="V26" s="113">
        <v>-0.5</v>
      </c>
      <c r="W26" s="113">
        <v>-0.9</v>
      </c>
      <c r="X26" s="113">
        <v>-1.3</v>
      </c>
      <c r="Y26" s="113">
        <v>-1.7</v>
      </c>
      <c r="Z26" s="114">
        <f t="shared" si="0"/>
        <v>2.204166666666667</v>
      </c>
      <c r="AA26" s="115">
        <v>7.1</v>
      </c>
      <c r="AB26" s="116">
        <v>0.53125</v>
      </c>
      <c r="AC26" s="115">
        <v>-1.8</v>
      </c>
      <c r="AD26" s="116">
        <v>0.9965277777777778</v>
      </c>
    </row>
    <row r="27" spans="1:30" ht="11.25" customHeight="1">
      <c r="A27" s="78">
        <v>25</v>
      </c>
      <c r="B27" s="113">
        <v>-1.9</v>
      </c>
      <c r="C27" s="113">
        <v>-1.8</v>
      </c>
      <c r="D27" s="113">
        <v>-2.1</v>
      </c>
      <c r="E27" s="113">
        <v>-2.4</v>
      </c>
      <c r="F27" s="113">
        <v>-2.4</v>
      </c>
      <c r="G27" s="113">
        <v>-2.1</v>
      </c>
      <c r="H27" s="113">
        <v>-2</v>
      </c>
      <c r="I27" s="113">
        <v>-0.7</v>
      </c>
      <c r="J27" s="113">
        <v>3.8</v>
      </c>
      <c r="K27" s="113">
        <v>5.6</v>
      </c>
      <c r="L27" s="113">
        <v>6.5</v>
      </c>
      <c r="M27" s="113">
        <v>7.2</v>
      </c>
      <c r="N27" s="113">
        <v>7.1</v>
      </c>
      <c r="O27" s="113">
        <v>6.2</v>
      </c>
      <c r="P27" s="113">
        <v>5.6</v>
      </c>
      <c r="Q27" s="113">
        <v>2.5</v>
      </c>
      <c r="R27" s="113">
        <v>1</v>
      </c>
      <c r="S27" s="113">
        <v>0.4</v>
      </c>
      <c r="T27" s="113">
        <v>-0.1</v>
      </c>
      <c r="U27" s="113">
        <v>-0.2</v>
      </c>
      <c r="V27" s="113">
        <v>-0.8</v>
      </c>
      <c r="W27" s="113">
        <v>-0.8</v>
      </c>
      <c r="X27" s="113">
        <v>-0.7</v>
      </c>
      <c r="Y27" s="113">
        <v>-0.5</v>
      </c>
      <c r="Z27" s="114">
        <f t="shared" si="0"/>
        <v>1.1416666666666664</v>
      </c>
      <c r="AA27" s="115">
        <v>7.8</v>
      </c>
      <c r="AB27" s="116">
        <v>0.5305555555555556</v>
      </c>
      <c r="AC27" s="115">
        <v>-2.5</v>
      </c>
      <c r="AD27" s="116">
        <v>0.21805555555555556</v>
      </c>
    </row>
    <row r="28" spans="1:30" ht="11.25" customHeight="1">
      <c r="A28" s="78">
        <v>26</v>
      </c>
      <c r="B28" s="113">
        <v>-0.2</v>
      </c>
      <c r="C28" s="113">
        <v>-0.9</v>
      </c>
      <c r="D28" s="113">
        <v>-0.7</v>
      </c>
      <c r="E28" s="113">
        <v>-0.6</v>
      </c>
      <c r="F28" s="113">
        <v>-0.7</v>
      </c>
      <c r="G28" s="113">
        <v>-0.4</v>
      </c>
      <c r="H28" s="113">
        <v>-0.1</v>
      </c>
      <c r="I28" s="113">
        <v>2.2</v>
      </c>
      <c r="J28" s="113">
        <v>5.2</v>
      </c>
      <c r="K28" s="113">
        <v>6.6</v>
      </c>
      <c r="L28" s="113">
        <v>8.4</v>
      </c>
      <c r="M28" s="113">
        <v>9.3</v>
      </c>
      <c r="N28" s="113">
        <v>9.5</v>
      </c>
      <c r="O28" s="113">
        <v>9.2</v>
      </c>
      <c r="P28" s="113">
        <v>9.4</v>
      </c>
      <c r="Q28" s="113">
        <v>8.6</v>
      </c>
      <c r="R28" s="113">
        <v>7.9</v>
      </c>
      <c r="S28" s="113">
        <v>6.9</v>
      </c>
      <c r="T28" s="113">
        <v>7.4</v>
      </c>
      <c r="U28" s="113">
        <v>7.6</v>
      </c>
      <c r="V28" s="113">
        <v>6.9</v>
      </c>
      <c r="W28" s="113">
        <v>7</v>
      </c>
      <c r="X28" s="113">
        <v>6.9</v>
      </c>
      <c r="Y28" s="113">
        <v>6.5</v>
      </c>
      <c r="Z28" s="114">
        <f t="shared" si="0"/>
        <v>5.0791666666666675</v>
      </c>
      <c r="AA28" s="115">
        <v>10.7</v>
      </c>
      <c r="AB28" s="116">
        <v>0.5118055555555555</v>
      </c>
      <c r="AC28" s="115">
        <v>-0.9</v>
      </c>
      <c r="AD28" s="116">
        <v>0.08402777777777777</v>
      </c>
    </row>
    <row r="29" spans="1:30" ht="11.25" customHeight="1">
      <c r="A29" s="78">
        <v>27</v>
      </c>
      <c r="B29" s="113">
        <v>6.3</v>
      </c>
      <c r="C29" s="113">
        <v>7.9</v>
      </c>
      <c r="D29" s="113">
        <v>8.5</v>
      </c>
      <c r="E29" s="113">
        <v>8.2</v>
      </c>
      <c r="F29" s="113">
        <v>7.8</v>
      </c>
      <c r="G29" s="113">
        <v>8.4</v>
      </c>
      <c r="H29" s="113">
        <v>9.3</v>
      </c>
      <c r="I29" s="113">
        <v>10.1</v>
      </c>
      <c r="J29" s="113">
        <v>10.2</v>
      </c>
      <c r="K29" s="113">
        <v>9.7</v>
      </c>
      <c r="L29" s="113">
        <v>8.5</v>
      </c>
      <c r="M29" s="113">
        <v>9.5</v>
      </c>
      <c r="N29" s="113">
        <v>10.6</v>
      </c>
      <c r="O29" s="113">
        <v>10.2</v>
      </c>
      <c r="P29" s="113">
        <v>8.5</v>
      </c>
      <c r="Q29" s="113">
        <v>5.9</v>
      </c>
      <c r="R29" s="113">
        <v>4.1</v>
      </c>
      <c r="S29" s="113">
        <v>3.5</v>
      </c>
      <c r="T29" s="113">
        <v>3.4</v>
      </c>
      <c r="U29" s="113">
        <v>2.6</v>
      </c>
      <c r="V29" s="113">
        <v>2.2</v>
      </c>
      <c r="W29" s="113">
        <v>2.9</v>
      </c>
      <c r="X29" s="113">
        <v>2.7</v>
      </c>
      <c r="Y29" s="113">
        <v>2.2</v>
      </c>
      <c r="Z29" s="114">
        <f t="shared" si="0"/>
        <v>6.799999999999998</v>
      </c>
      <c r="AA29" s="115">
        <v>10.6</v>
      </c>
      <c r="AB29" s="116">
        <v>0.576388888888889</v>
      </c>
      <c r="AC29" s="115">
        <v>1.9</v>
      </c>
      <c r="AD29" s="116">
        <v>0.8784722222222222</v>
      </c>
    </row>
    <row r="30" spans="1:30" ht="11.25" customHeight="1">
      <c r="A30" s="78">
        <v>28</v>
      </c>
      <c r="B30" s="113">
        <v>1.7</v>
      </c>
      <c r="C30" s="113">
        <v>0.3</v>
      </c>
      <c r="D30" s="113">
        <v>-1.4</v>
      </c>
      <c r="E30" s="113">
        <v>-0.7</v>
      </c>
      <c r="F30" s="113">
        <v>0.5</v>
      </c>
      <c r="G30" s="113">
        <v>-0.1</v>
      </c>
      <c r="H30" s="113">
        <v>0</v>
      </c>
      <c r="I30" s="113">
        <v>1.3</v>
      </c>
      <c r="J30" s="113">
        <v>2.4</v>
      </c>
      <c r="K30" s="113">
        <v>3</v>
      </c>
      <c r="L30" s="113">
        <v>3.9</v>
      </c>
      <c r="M30" s="113">
        <v>3.1</v>
      </c>
      <c r="N30" s="113">
        <v>3.1</v>
      </c>
      <c r="O30" s="113">
        <v>2.5</v>
      </c>
      <c r="P30" s="113">
        <v>1.8</v>
      </c>
      <c r="Q30" s="113">
        <v>1</v>
      </c>
      <c r="R30" s="113">
        <v>-1.2</v>
      </c>
      <c r="S30" s="113">
        <v>-2.4</v>
      </c>
      <c r="T30" s="113">
        <v>-2.7</v>
      </c>
      <c r="U30" s="113">
        <v>-2.2</v>
      </c>
      <c r="V30" s="113">
        <v>-2.7</v>
      </c>
      <c r="W30" s="113">
        <v>-3.2</v>
      </c>
      <c r="X30" s="113">
        <v>-3.7</v>
      </c>
      <c r="Y30" s="113">
        <v>-3.5</v>
      </c>
      <c r="Z30" s="114">
        <f t="shared" si="0"/>
        <v>0.033333333333333624</v>
      </c>
      <c r="AA30" s="115">
        <v>4.7</v>
      </c>
      <c r="AB30" s="116">
        <v>0.5215277777777778</v>
      </c>
      <c r="AC30" s="115">
        <v>-3.8</v>
      </c>
      <c r="AD30" s="116">
        <v>0.9909722222222223</v>
      </c>
    </row>
    <row r="31" spans="1:30" ht="11.25" customHeight="1">
      <c r="A31" s="78">
        <v>29</v>
      </c>
      <c r="B31" s="113">
        <v>-3.6</v>
      </c>
      <c r="C31" s="113">
        <v>-3.4</v>
      </c>
      <c r="D31" s="113">
        <v>-3.5</v>
      </c>
      <c r="E31" s="113">
        <v>-3.4</v>
      </c>
      <c r="F31" s="113">
        <v>-2.5</v>
      </c>
      <c r="G31" s="113">
        <v>-2.4</v>
      </c>
      <c r="H31" s="113">
        <v>-2.3</v>
      </c>
      <c r="I31" s="113">
        <v>0.8</v>
      </c>
      <c r="J31" s="113">
        <v>3</v>
      </c>
      <c r="K31" s="113">
        <v>3.5</v>
      </c>
      <c r="L31" s="113">
        <v>3.9</v>
      </c>
      <c r="M31" s="113">
        <v>4.4</v>
      </c>
      <c r="N31" s="113">
        <v>4.6</v>
      </c>
      <c r="O31" s="113">
        <v>4.9</v>
      </c>
      <c r="P31" s="113">
        <v>5.2</v>
      </c>
      <c r="Q31" s="113">
        <v>3.1</v>
      </c>
      <c r="R31" s="113">
        <v>0.2</v>
      </c>
      <c r="S31" s="113">
        <v>-0.3</v>
      </c>
      <c r="T31" s="113">
        <v>-0.6</v>
      </c>
      <c r="U31" s="113">
        <v>-0.4</v>
      </c>
      <c r="V31" s="113">
        <v>1.2</v>
      </c>
      <c r="W31" s="113">
        <v>1.6</v>
      </c>
      <c r="X31" s="113">
        <v>1.3</v>
      </c>
      <c r="Y31" s="113">
        <v>0.7</v>
      </c>
      <c r="Z31" s="114">
        <f t="shared" si="0"/>
        <v>0.6666666666666666</v>
      </c>
      <c r="AA31" s="115">
        <v>5.6</v>
      </c>
      <c r="AB31" s="116">
        <v>0.6034722222222222</v>
      </c>
      <c r="AC31" s="115">
        <v>-3.7</v>
      </c>
      <c r="AD31" s="116">
        <v>0.14583333333333334</v>
      </c>
    </row>
    <row r="32" spans="1:30" ht="11.25" customHeight="1">
      <c r="A32" s="78">
        <v>30</v>
      </c>
      <c r="B32" s="113">
        <v>-0.1</v>
      </c>
      <c r="C32" s="113">
        <v>-0.1</v>
      </c>
      <c r="D32" s="113">
        <v>-0.6</v>
      </c>
      <c r="E32" s="113">
        <v>-1.1</v>
      </c>
      <c r="F32" s="113">
        <v>-1</v>
      </c>
      <c r="G32" s="113">
        <v>-1.7</v>
      </c>
      <c r="H32" s="113">
        <v>-1.4</v>
      </c>
      <c r="I32" s="113">
        <v>-0.3</v>
      </c>
      <c r="J32" s="113">
        <v>1</v>
      </c>
      <c r="K32" s="113">
        <v>2.1</v>
      </c>
      <c r="L32" s="113">
        <v>2.8</v>
      </c>
      <c r="M32" s="113">
        <v>4.2</v>
      </c>
      <c r="N32" s="113">
        <v>3.6</v>
      </c>
      <c r="O32" s="113">
        <v>3.1</v>
      </c>
      <c r="P32" s="113">
        <v>2.9</v>
      </c>
      <c r="Q32" s="113">
        <v>2.3</v>
      </c>
      <c r="R32" s="113">
        <v>1.1</v>
      </c>
      <c r="S32" s="113">
        <v>-0.4</v>
      </c>
      <c r="T32" s="113">
        <v>-2.2</v>
      </c>
      <c r="U32" s="113">
        <v>-2.1</v>
      </c>
      <c r="V32" s="113">
        <v>-2.4</v>
      </c>
      <c r="W32" s="113">
        <v>-2.5</v>
      </c>
      <c r="X32" s="113">
        <v>-2.3</v>
      </c>
      <c r="Y32" s="113">
        <v>-2.8</v>
      </c>
      <c r="Z32" s="114">
        <f t="shared" si="0"/>
        <v>0.08750000000000013</v>
      </c>
      <c r="AA32" s="115">
        <v>4.8</v>
      </c>
      <c r="AB32" s="116">
        <v>0.5013888888888889</v>
      </c>
      <c r="AC32" s="115">
        <v>-2.9</v>
      </c>
      <c r="AD32" s="116">
        <v>0.9909722222222223</v>
      </c>
    </row>
    <row r="33" spans="1:30" ht="11.25" customHeight="1">
      <c r="A33" s="78">
        <v>31</v>
      </c>
      <c r="B33" s="113">
        <v>-3</v>
      </c>
      <c r="C33" s="113">
        <v>-3.5</v>
      </c>
      <c r="D33" s="113">
        <v>-3.9</v>
      </c>
      <c r="E33" s="113">
        <v>-3.5</v>
      </c>
      <c r="F33" s="113">
        <v>-3.5</v>
      </c>
      <c r="G33" s="113">
        <v>-3</v>
      </c>
      <c r="H33" s="113">
        <v>-3.2</v>
      </c>
      <c r="I33" s="113">
        <v>-0.6</v>
      </c>
      <c r="J33" s="113">
        <v>2.2</v>
      </c>
      <c r="K33" s="113">
        <v>3.5</v>
      </c>
      <c r="L33" s="113">
        <v>6.2</v>
      </c>
      <c r="M33" s="113">
        <v>6.9</v>
      </c>
      <c r="N33" s="113">
        <v>7.1</v>
      </c>
      <c r="O33" s="113">
        <v>6</v>
      </c>
      <c r="P33" s="113">
        <v>7.8</v>
      </c>
      <c r="Q33" s="113">
        <v>5.4</v>
      </c>
      <c r="R33" s="113">
        <v>1.3</v>
      </c>
      <c r="S33" s="113">
        <v>0.7</v>
      </c>
      <c r="T33" s="113">
        <v>-0.1</v>
      </c>
      <c r="U33" s="113">
        <v>-0.6</v>
      </c>
      <c r="V33" s="113">
        <v>-0.6</v>
      </c>
      <c r="W33" s="113">
        <v>-0.7</v>
      </c>
      <c r="X33" s="113">
        <v>-0.9</v>
      </c>
      <c r="Y33" s="113">
        <v>-1</v>
      </c>
      <c r="Z33" s="114">
        <f t="shared" si="0"/>
        <v>0.7916666666666665</v>
      </c>
      <c r="AA33" s="115">
        <v>8.2</v>
      </c>
      <c r="AB33" s="116">
        <v>0.548611111111111</v>
      </c>
      <c r="AC33" s="115">
        <v>-3.9</v>
      </c>
      <c r="AD33" s="116">
        <v>0.12569444444444444</v>
      </c>
    </row>
    <row r="34" spans="1:30" ht="15" customHeight="1">
      <c r="A34" s="79" t="s">
        <v>9</v>
      </c>
      <c r="B34" s="121">
        <f aca="true" t="shared" si="1" ref="B34:Y34">AVERAGE(B3:B33)</f>
        <v>1.9645161290322577</v>
      </c>
      <c r="C34" s="121">
        <f t="shared" si="1"/>
        <v>2.012903225806452</v>
      </c>
      <c r="D34" s="121">
        <f t="shared" si="1"/>
        <v>1.9580645161290322</v>
      </c>
      <c r="E34" s="121">
        <f t="shared" si="1"/>
        <v>2.0096774193548392</v>
      </c>
      <c r="F34" s="121">
        <f t="shared" si="1"/>
        <v>2.0258064516129037</v>
      </c>
      <c r="G34" s="121">
        <f t="shared" si="1"/>
        <v>2.0161290322580645</v>
      </c>
      <c r="H34" s="121">
        <f t="shared" si="1"/>
        <v>2.1322580645161286</v>
      </c>
      <c r="I34" s="121">
        <f t="shared" si="1"/>
        <v>4.312903225806453</v>
      </c>
      <c r="J34" s="121">
        <f t="shared" si="1"/>
        <v>6.4161290322580635</v>
      </c>
      <c r="K34" s="121">
        <f t="shared" si="1"/>
        <v>7.69032258064516</v>
      </c>
      <c r="L34" s="121">
        <f t="shared" si="1"/>
        <v>8.367741935483872</v>
      </c>
      <c r="M34" s="121">
        <f t="shared" si="1"/>
        <v>8.870967741935482</v>
      </c>
      <c r="N34" s="121">
        <f t="shared" si="1"/>
        <v>8.912903225806454</v>
      </c>
      <c r="O34" s="121">
        <f t="shared" si="1"/>
        <v>8.041935483870967</v>
      </c>
      <c r="P34" s="121">
        <f t="shared" si="1"/>
        <v>7.206451612903226</v>
      </c>
      <c r="Q34" s="121">
        <f t="shared" si="1"/>
        <v>5.441935483870969</v>
      </c>
      <c r="R34" s="121">
        <f t="shared" si="1"/>
        <v>3.790322580645161</v>
      </c>
      <c r="S34" s="121">
        <f t="shared" si="1"/>
        <v>3.2096774193548385</v>
      </c>
      <c r="T34" s="121">
        <f t="shared" si="1"/>
        <v>2.851612903225808</v>
      </c>
      <c r="U34" s="121">
        <f t="shared" si="1"/>
        <v>2.5774193548387085</v>
      </c>
      <c r="V34" s="121">
        <f t="shared" si="1"/>
        <v>2.358064516129032</v>
      </c>
      <c r="W34" s="121">
        <f t="shared" si="1"/>
        <v>2.3451612903225802</v>
      </c>
      <c r="X34" s="121">
        <f t="shared" si="1"/>
        <v>2.1580645161290315</v>
      </c>
      <c r="Y34" s="121">
        <f t="shared" si="1"/>
        <v>1.9580645161290324</v>
      </c>
      <c r="Z34" s="121">
        <f>AVERAGE(B3:Y33)</f>
        <v>4.192876344086022</v>
      </c>
      <c r="AA34" s="122">
        <f>AVERAGE(AA3:AA33)</f>
        <v>9.935483870967742</v>
      </c>
      <c r="AB34" s="123"/>
      <c r="AC34" s="122">
        <f>AVERAGE(AC3:AC33)</f>
        <v>-0.2677419354838709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15.5</v>
      </c>
      <c r="C46" s="106">
        <f>MATCH(B46,AA3:AA33,0)</f>
        <v>5</v>
      </c>
      <c r="D46" s="112">
        <f>INDEX(AB3:AB33,C46,1)</f>
        <v>0.5020833333333333</v>
      </c>
      <c r="E46" s="117"/>
      <c r="F46" s="104"/>
      <c r="G46" s="105">
        <f>MIN(AC3:AC33)</f>
        <v>-4.6</v>
      </c>
      <c r="H46" s="106">
        <f>MATCH(G46,AC3:AC33,0)</f>
        <v>17</v>
      </c>
      <c r="I46" s="112">
        <f>INDEX(AD3:AD33,H46,1)</f>
        <v>0.10277777777777779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1.820833333333334</v>
      </c>
      <c r="C5" s="18">
        <f>'２月'!Z3</f>
        <v>0.6583333333333333</v>
      </c>
      <c r="D5" s="18">
        <f>'３月'!Z3</f>
        <v>-0.3541666666666667</v>
      </c>
      <c r="E5" s="18">
        <f>'４月'!Z3</f>
        <v>7.404166666666666</v>
      </c>
      <c r="F5" s="18">
        <f>'５月'!Z3</f>
        <v>12.191666666666665</v>
      </c>
      <c r="G5" s="18">
        <f>'６月'!Z3</f>
        <v>15.554166666666669</v>
      </c>
      <c r="H5" s="18">
        <f>'７月'!Z3</f>
        <v>21.083333333333336</v>
      </c>
      <c r="I5" s="18">
        <f>'８月'!Z3</f>
        <v>22.787499999999998</v>
      </c>
      <c r="J5" s="18">
        <f>'９月'!Z3</f>
        <v>21.34583333333333</v>
      </c>
      <c r="K5" s="18">
        <f>'１０月'!Z3</f>
        <v>15.375</v>
      </c>
      <c r="L5" s="18">
        <f>'１１月'!Z3</f>
        <v>9.545833333333333</v>
      </c>
      <c r="M5" s="19">
        <f>'１２月'!Z3</f>
        <v>8.95</v>
      </c>
    </row>
    <row r="6" spans="1:13" ht="18" customHeight="1">
      <c r="A6" s="20">
        <v>2</v>
      </c>
      <c r="B6" s="21">
        <f>'１月'!Z4</f>
        <v>3.2541666666666664</v>
      </c>
      <c r="C6" s="22">
        <f>'２月'!Z4</f>
        <v>-0.3500000000000001</v>
      </c>
      <c r="D6" s="22">
        <f>'３月'!Z4</f>
        <v>-0.06249999999999989</v>
      </c>
      <c r="E6" s="22">
        <f>'４月'!Z4</f>
        <v>6.8083333333333345</v>
      </c>
      <c r="F6" s="22">
        <f>'５月'!Z4</f>
        <v>11.295833333333334</v>
      </c>
      <c r="G6" s="22">
        <f>'６月'!Z4</f>
        <v>14.645833333333336</v>
      </c>
      <c r="H6" s="22">
        <f>'７月'!Z4</f>
        <v>22.045833333333338</v>
      </c>
      <c r="I6" s="22">
        <f>'８月'!Z4</f>
        <v>22.933333333333337</v>
      </c>
      <c r="J6" s="22">
        <f>'９月'!Z4</f>
        <v>21.691666666666663</v>
      </c>
      <c r="K6" s="22">
        <f>'１０月'!Z4</f>
        <v>17.416666666666668</v>
      </c>
      <c r="L6" s="22">
        <f>'１１月'!Z4</f>
        <v>6.375000000000001</v>
      </c>
      <c r="M6" s="23">
        <f>'１２月'!Z4</f>
        <v>5.6499999999999995</v>
      </c>
    </row>
    <row r="7" spans="1:13" ht="18" customHeight="1">
      <c r="A7" s="20">
        <v>3</v>
      </c>
      <c r="B7" s="21">
        <f>'１月'!Z5</f>
        <v>5.5249999999999995</v>
      </c>
      <c r="C7" s="22">
        <f>'２月'!Z5</f>
        <v>-1.2000000000000002</v>
      </c>
      <c r="D7" s="22">
        <f>'３月'!Z5</f>
        <v>4.0875</v>
      </c>
      <c r="E7" s="22">
        <f>'４月'!Z5</f>
        <v>10.845833333333333</v>
      </c>
      <c r="F7" s="22">
        <f>'５月'!Z5</f>
        <v>16.554166666666667</v>
      </c>
      <c r="G7" s="22">
        <f>'６月'!Z5</f>
        <v>12.787500000000001</v>
      </c>
      <c r="H7" s="22">
        <f>'７月'!Z5</f>
        <v>23.020833333333332</v>
      </c>
      <c r="I7" s="22">
        <f>'８月'!Z5</f>
        <v>22.82083333333333</v>
      </c>
      <c r="J7" s="22">
        <f>'９月'!Z5</f>
        <v>22.42916666666666</v>
      </c>
      <c r="K7" s="22">
        <f>'１０月'!Z5</f>
        <v>18.954166666666666</v>
      </c>
      <c r="L7" s="22">
        <f>'１１月'!Z5</f>
        <v>7.995833333333331</v>
      </c>
      <c r="M7" s="23">
        <f>'１２月'!Z5</f>
        <v>6.300000000000002</v>
      </c>
    </row>
    <row r="8" spans="1:13" ht="18" customHeight="1">
      <c r="A8" s="20">
        <v>4</v>
      </c>
      <c r="B8" s="21">
        <f>'１月'!Z6</f>
        <v>5.479166666666668</v>
      </c>
      <c r="C8" s="22">
        <f>'２月'!Z6</f>
        <v>-0.39583333333333326</v>
      </c>
      <c r="D8" s="22">
        <f>'３月'!Z6</f>
        <v>2.1708333333333334</v>
      </c>
      <c r="E8" s="22">
        <f>'４月'!Z6</f>
        <v>10.0875</v>
      </c>
      <c r="F8" s="22">
        <f>'５月'!Z6</f>
        <v>16.270833333333332</v>
      </c>
      <c r="G8" s="22">
        <f>'６月'!Z6</f>
        <v>18.03333333333333</v>
      </c>
      <c r="H8" s="22">
        <f>'７月'!Z6</f>
        <v>20.870833333333334</v>
      </c>
      <c r="I8" s="22">
        <f>'８月'!Z6</f>
        <v>24.15833333333333</v>
      </c>
      <c r="J8" s="22">
        <f>'９月'!Z6</f>
        <v>22.441666666666674</v>
      </c>
      <c r="K8" s="22">
        <f>'１０月'!Z6</f>
        <v>19.633333333333333</v>
      </c>
      <c r="L8" s="22">
        <f>'１１月'!Z6</f>
        <v>6.7375</v>
      </c>
      <c r="M8" s="23">
        <f>'１２月'!Z6</f>
        <v>8.5875</v>
      </c>
    </row>
    <row r="9" spans="1:13" ht="18" customHeight="1">
      <c r="A9" s="20">
        <v>5</v>
      </c>
      <c r="B9" s="21">
        <f>'１月'!Z7</f>
        <v>4.504166666666666</v>
      </c>
      <c r="C9" s="22">
        <f>'２月'!Z7</f>
        <v>1.4708333333333332</v>
      </c>
      <c r="D9" s="22">
        <f>'３月'!Z7</f>
        <v>4.358333333333333</v>
      </c>
      <c r="E9" s="22">
        <f>'４月'!Z7</f>
        <v>5.991666666666666</v>
      </c>
      <c r="F9" s="22">
        <f>'５月'!Z7</f>
        <v>14.416666666666666</v>
      </c>
      <c r="G9" s="22">
        <f>'６月'!Z7</f>
        <v>18.208333333333332</v>
      </c>
      <c r="H9" s="22">
        <f>'７月'!Z7</f>
        <v>15.549999999999997</v>
      </c>
      <c r="I9" s="22">
        <f>'８月'!Z7</f>
        <v>24.95</v>
      </c>
      <c r="J9" s="22">
        <f>'９月'!Z7</f>
        <v>23.650000000000002</v>
      </c>
      <c r="K9" s="22">
        <f>'１０月'!Z7</f>
        <v>17.6375</v>
      </c>
      <c r="L9" s="22">
        <f>'１１月'!Z7</f>
        <v>10.424999999999999</v>
      </c>
      <c r="M9" s="23">
        <f>'１２月'!Z7</f>
        <v>9.308333333333334</v>
      </c>
    </row>
    <row r="10" spans="1:13" ht="18" customHeight="1">
      <c r="A10" s="20">
        <v>6</v>
      </c>
      <c r="B10" s="21">
        <f>'１月'!Z8</f>
        <v>2.912499999999999</v>
      </c>
      <c r="C10" s="22">
        <f>'２月'!Z8</f>
        <v>0.8583333333333331</v>
      </c>
      <c r="D10" s="22">
        <f>'３月'!Z8</f>
        <v>10.429166666666669</v>
      </c>
      <c r="E10" s="22">
        <f>'４月'!Z8</f>
        <v>8.7375</v>
      </c>
      <c r="F10" s="22">
        <f>'５月'!Z8</f>
        <v>13.820833333333333</v>
      </c>
      <c r="G10" s="22">
        <f>'６月'!Z8</f>
        <v>15.4</v>
      </c>
      <c r="H10" s="22">
        <f>'７月'!Z8</f>
        <v>18.458333333333336</v>
      </c>
      <c r="I10" s="22">
        <f>'８月'!Z8</f>
        <v>24.71666666666667</v>
      </c>
      <c r="J10" s="22">
        <f>'９月'!Z8</f>
        <v>24.170833333333334</v>
      </c>
      <c r="K10" s="22">
        <f>'１０月'!Z8</f>
        <v>19.625000000000004</v>
      </c>
      <c r="L10" s="22">
        <f>'１１月'!Z8</f>
        <v>8.295833333333333</v>
      </c>
      <c r="M10" s="23">
        <f>'１２月'!Z8</f>
        <v>6.033333333333334</v>
      </c>
    </row>
    <row r="11" spans="1:13" ht="18" customHeight="1">
      <c r="A11" s="20">
        <v>7</v>
      </c>
      <c r="B11" s="21">
        <f>'１月'!Z9</f>
        <v>2.5458333333333325</v>
      </c>
      <c r="C11" s="22">
        <f>'２月'!Z9</f>
        <v>-0.7166666666666667</v>
      </c>
      <c r="D11" s="22">
        <f>'３月'!Z9</f>
        <v>11.887500000000001</v>
      </c>
      <c r="E11" s="22">
        <f>'４月'!Z9</f>
        <v>10.4125</v>
      </c>
      <c r="F11" s="22">
        <f>'５月'!Z9</f>
        <v>17.741666666666674</v>
      </c>
      <c r="G11" s="22">
        <f>'６月'!Z9</f>
        <v>15.195833333333333</v>
      </c>
      <c r="H11" s="22">
        <f>'７月'!Z9</f>
        <v>19.050000000000004</v>
      </c>
      <c r="I11" s="22">
        <f>'８月'!Z9</f>
        <v>23.779166666666665</v>
      </c>
      <c r="J11" s="22">
        <f>'９月'!Z9</f>
        <v>21.09166666666667</v>
      </c>
      <c r="K11" s="22">
        <f>'１０月'!Z9</f>
        <v>13.67916666666666</v>
      </c>
      <c r="L11" s="22">
        <f>'１１月'!Z9</f>
        <v>4.3</v>
      </c>
      <c r="M11" s="23">
        <f>'１２月'!Z9</f>
        <v>1.7583333333333335</v>
      </c>
    </row>
    <row r="12" spans="1:13" ht="18" customHeight="1">
      <c r="A12" s="20">
        <v>8</v>
      </c>
      <c r="B12" s="21">
        <f>'１月'!Z10</f>
        <v>1.0041666666666667</v>
      </c>
      <c r="C12" s="22">
        <f>'２月'!Z10</f>
        <v>-1.9500000000000002</v>
      </c>
      <c r="D12" s="22">
        <f>'３月'!Z10</f>
        <v>11.791666666666666</v>
      </c>
      <c r="E12" s="22">
        <f>'４月'!Z10</f>
        <v>10.858333333333334</v>
      </c>
      <c r="F12" s="22">
        <f>'５月'!Z10</f>
        <v>14.866666666666669</v>
      </c>
      <c r="G12" s="22">
        <f>'６月'!Z10</f>
        <v>18.329166666666666</v>
      </c>
      <c r="H12" s="22">
        <f>'７月'!Z10</f>
        <v>20.520833333333343</v>
      </c>
      <c r="I12" s="22">
        <f>'８月'!Z10</f>
        <v>23.4875</v>
      </c>
      <c r="J12" s="22">
        <f>'９月'!Z10</f>
        <v>21.14166666666667</v>
      </c>
      <c r="K12" s="22">
        <f>'１０月'!Z10</f>
        <v>17.27916666666666</v>
      </c>
      <c r="L12" s="22">
        <f>'１１月'!Z10</f>
        <v>7.191666666666666</v>
      </c>
      <c r="M12" s="23">
        <f>'１２月'!Z10</f>
        <v>2.945833333333333</v>
      </c>
    </row>
    <row r="13" spans="1:13" ht="18" customHeight="1">
      <c r="A13" s="20">
        <v>9</v>
      </c>
      <c r="B13" s="21">
        <f>'１月'!Z11</f>
        <v>1.4958333333333333</v>
      </c>
      <c r="C13" s="22">
        <f>'２月'!Z11</f>
        <v>2.116666666666667</v>
      </c>
      <c r="D13" s="22">
        <f>'３月'!Z11</f>
        <v>2.7374999999999994</v>
      </c>
      <c r="E13" s="22">
        <f>'４月'!Z11</f>
        <v>12.395833333333336</v>
      </c>
      <c r="F13" s="22">
        <f>'５月'!Z11</f>
        <v>15.025</v>
      </c>
      <c r="G13" s="22">
        <f>'６月'!Z11</f>
        <v>18.166666666666664</v>
      </c>
      <c r="H13" s="22">
        <f>'７月'!Z11</f>
        <v>19.587500000000002</v>
      </c>
      <c r="I13" s="22">
        <f>'８月'!Z11</f>
        <v>24.40416666666667</v>
      </c>
      <c r="J13" s="22">
        <f>'９月'!Z11</f>
        <v>21.595833333333335</v>
      </c>
      <c r="K13" s="22">
        <f>'１０月'!Z11</f>
        <v>16.608333333333334</v>
      </c>
      <c r="L13" s="22">
        <f>'１１月'!Z11</f>
        <v>4.8999999999999995</v>
      </c>
      <c r="M13" s="23">
        <f>'１２月'!Z11</f>
        <v>6.179166666666666</v>
      </c>
    </row>
    <row r="14" spans="1:13" ht="18" customHeight="1">
      <c r="A14" s="24">
        <v>10</v>
      </c>
      <c r="B14" s="25">
        <f>'１月'!Z12</f>
        <v>3.0999999999999996</v>
      </c>
      <c r="C14" s="26">
        <f>'２月'!Z12</f>
        <v>0.033333333333333326</v>
      </c>
      <c r="D14" s="26">
        <f>'３月'!Z12</f>
        <v>1.4041666666666666</v>
      </c>
      <c r="E14" s="26">
        <f>'４月'!Z12</f>
        <v>11.3125</v>
      </c>
      <c r="F14" s="26">
        <f>'５月'!Z12</f>
        <v>14.345833333333333</v>
      </c>
      <c r="G14" s="26">
        <f>'６月'!Z12</f>
        <v>17.95</v>
      </c>
      <c r="H14" s="26">
        <f>'７月'!Z12</f>
        <v>20.925</v>
      </c>
      <c r="I14" s="26">
        <f>'８月'!Z12</f>
        <v>21.908333333333335</v>
      </c>
      <c r="J14" s="26">
        <f>'９月'!Z12</f>
        <v>20.416666666666668</v>
      </c>
      <c r="K14" s="26">
        <f>'１０月'!Z12</f>
        <v>12.616666666666667</v>
      </c>
      <c r="L14" s="26">
        <f>'１１月'!Z12</f>
        <v>3.983333333333333</v>
      </c>
      <c r="M14" s="27">
        <f>'１２月'!Z12</f>
        <v>2.758333333333333</v>
      </c>
    </row>
    <row r="15" spans="1:13" ht="18" customHeight="1">
      <c r="A15" s="16">
        <v>11</v>
      </c>
      <c r="B15" s="17">
        <f>'１月'!Z13</f>
        <v>1.125</v>
      </c>
      <c r="C15" s="18">
        <f>'２月'!Z13</f>
        <v>-0.6833333333333339</v>
      </c>
      <c r="D15" s="18">
        <f>'３月'!Z13</f>
        <v>0.6124999999999999</v>
      </c>
      <c r="E15" s="18">
        <f>'４月'!Z13</f>
        <v>5.554166666666667</v>
      </c>
      <c r="F15" s="18">
        <f>'５月'!Z13</f>
        <v>15.70833333333333</v>
      </c>
      <c r="G15" s="18">
        <f>'６月'!Z13</f>
        <v>18.81666666666667</v>
      </c>
      <c r="H15" s="18">
        <f>'７月'!Z13</f>
        <v>21.6375</v>
      </c>
      <c r="I15" s="18">
        <f>'８月'!Z13</f>
        <v>20.779166666666665</v>
      </c>
      <c r="J15" s="18">
        <f>'９月'!Z13</f>
        <v>20.041666666666664</v>
      </c>
      <c r="K15" s="18">
        <f>'１０月'!Z13</f>
        <v>11.613043478260868</v>
      </c>
      <c r="L15" s="18">
        <f>'１１月'!Z13</f>
        <v>7.720833333333331</v>
      </c>
      <c r="M15" s="19">
        <f>'１２月'!Z13</f>
        <v>0.08333333333333333</v>
      </c>
    </row>
    <row r="16" spans="1:13" ht="18" customHeight="1">
      <c r="A16" s="20">
        <v>12</v>
      </c>
      <c r="B16" s="21">
        <f>'１月'!Z14</f>
        <v>-0.2958333333333332</v>
      </c>
      <c r="C16" s="22">
        <f>'２月'!Z14</f>
        <v>2.6833333333333336</v>
      </c>
      <c r="D16" s="22">
        <f>'３月'!Z14</f>
        <v>1.2166666666666666</v>
      </c>
      <c r="E16" s="22">
        <f>'４月'!Z14</f>
        <v>4.683333333333333</v>
      </c>
      <c r="F16" s="22">
        <f>'５月'!Z14</f>
        <v>14.074999999999998</v>
      </c>
      <c r="G16" s="22">
        <f>'６月'!Z14</f>
        <v>19.483333333333334</v>
      </c>
      <c r="H16" s="22">
        <f>'７月'!Z14</f>
        <v>20.437499999999996</v>
      </c>
      <c r="I16" s="22">
        <f>'８月'!Z14</f>
        <v>20.358333333333338</v>
      </c>
      <c r="J16" s="22">
        <f>'９月'!Z14</f>
        <v>19.783333333333335</v>
      </c>
      <c r="K16" s="22">
        <f>'１０月'!Z14</f>
        <v>12.833333333333334</v>
      </c>
      <c r="L16" s="22">
        <f>'１１月'!Z14</f>
        <v>8.845833333333331</v>
      </c>
      <c r="M16" s="23">
        <f>'１２月'!Z14</f>
        <v>0.6583333333333333</v>
      </c>
    </row>
    <row r="17" spans="1:13" ht="18" customHeight="1">
      <c r="A17" s="20">
        <v>13</v>
      </c>
      <c r="B17" s="21">
        <f>'１月'!Z15</f>
        <v>-0.7083333333333336</v>
      </c>
      <c r="C17" s="22">
        <f>'２月'!Z15</f>
        <v>10.279166666666667</v>
      </c>
      <c r="D17" s="22">
        <f>'３月'!Z15</f>
        <v>2.1791666666666667</v>
      </c>
      <c r="E17" s="22">
        <f>'４月'!Z15</f>
        <v>10.904166666666667</v>
      </c>
      <c r="F17" s="22">
        <f>'５月'!Z15</f>
        <v>15.966666666666667</v>
      </c>
      <c r="G17" s="22">
        <f>'６月'!Z15</f>
        <v>15.741666666666665</v>
      </c>
      <c r="H17" s="22">
        <f>'７月'!Z15</f>
        <v>21.333333333333332</v>
      </c>
      <c r="I17" s="22">
        <f>'８月'!Z15</f>
        <v>19.808333333333334</v>
      </c>
      <c r="J17" s="22">
        <f>'９月'!Z15</f>
        <v>19.754166666666666</v>
      </c>
      <c r="K17" s="22">
        <f>'１０月'!Z15</f>
        <v>10.4</v>
      </c>
      <c r="L17" s="22">
        <f>'１１月'!Z15</f>
        <v>9.325</v>
      </c>
      <c r="M17" s="23">
        <f>'１２月'!Z15</f>
        <v>6.783333333333335</v>
      </c>
    </row>
    <row r="18" spans="1:13" ht="18" customHeight="1">
      <c r="A18" s="20">
        <v>14</v>
      </c>
      <c r="B18" s="21">
        <f>'１月'!Z16</f>
        <v>1.7208333333333332</v>
      </c>
      <c r="C18" s="22">
        <f>'２月'!Z16</f>
        <v>13.116666666666665</v>
      </c>
      <c r="D18" s="22">
        <f>'３月'!Z16</f>
        <v>2.754166666666667</v>
      </c>
      <c r="E18" s="22">
        <f>'４月'!Z16</f>
        <v>11.691666666666665</v>
      </c>
      <c r="F18" s="22">
        <f>'５月'!Z16</f>
        <v>13.575000000000003</v>
      </c>
      <c r="G18" s="22">
        <f>'６月'!Z16</f>
        <v>16.474999999999998</v>
      </c>
      <c r="H18" s="22">
        <f>'７月'!Z16</f>
        <v>21.704166666666666</v>
      </c>
      <c r="I18" s="22">
        <f>'８月'!Z16</f>
        <v>19.166666666666668</v>
      </c>
      <c r="J18" s="22">
        <f>'９月'!Z16</f>
        <v>19.883333333333336</v>
      </c>
      <c r="K18" s="22">
        <f>'１０月'!Z16</f>
        <v>10.083333333333334</v>
      </c>
      <c r="L18" s="22">
        <f>'１１月'!Z16</f>
        <v>11.8125</v>
      </c>
      <c r="M18" s="23">
        <f>'１２月'!Z16</f>
        <v>2.9708333333333328</v>
      </c>
    </row>
    <row r="19" spans="1:13" ht="18" customHeight="1">
      <c r="A19" s="20">
        <v>15</v>
      </c>
      <c r="B19" s="21">
        <f>'１月'!Z17</f>
        <v>-0.2958333333333334</v>
      </c>
      <c r="C19" s="22">
        <f>'２月'!Z17</f>
        <v>1.9374999999999991</v>
      </c>
      <c r="D19" s="22">
        <f>'３月'!Z17</f>
        <v>3.116666666666667</v>
      </c>
      <c r="E19" s="22">
        <f>'４月'!Z17</f>
        <v>9.733333333333333</v>
      </c>
      <c r="F19" s="22">
        <f>'５月'!Z17</f>
        <v>11.083333333333334</v>
      </c>
      <c r="G19" s="22">
        <f>'６月'!Z17</f>
        <v>14.90416666666667</v>
      </c>
      <c r="H19" s="22">
        <f>'７月'!Z17</f>
        <v>18.120833333333334</v>
      </c>
      <c r="I19" s="22">
        <f>'８月'!Z17</f>
        <v>21.537499999999998</v>
      </c>
      <c r="J19" s="22">
        <f>'９月'!Z17</f>
        <v>20.170833333333338</v>
      </c>
      <c r="K19" s="22">
        <f>'１０月'!Z17</f>
        <v>11.458333333333336</v>
      </c>
      <c r="L19" s="22">
        <f>'１１月'!Z17</f>
        <v>12.329166666666667</v>
      </c>
      <c r="M19" s="23">
        <f>'１２月'!Z17</f>
        <v>0.42916666666666675</v>
      </c>
    </row>
    <row r="20" spans="1:13" ht="18" customHeight="1">
      <c r="A20" s="20">
        <v>16</v>
      </c>
      <c r="B20" s="21">
        <f>'１月'!Z18</f>
        <v>0.725</v>
      </c>
      <c r="C20" s="22">
        <f>'２月'!Z18</f>
        <v>-1.0416666666666672</v>
      </c>
      <c r="D20" s="22">
        <f>'３月'!Z18</f>
        <v>3.7916666666666674</v>
      </c>
      <c r="E20" s="22">
        <f>'４月'!Z18</f>
        <v>9.154166666666667</v>
      </c>
      <c r="F20" s="22">
        <f>'５月'!Z18</f>
        <v>13.6</v>
      </c>
      <c r="G20" s="22">
        <f>'６月'!Z18</f>
        <v>17.53333333333333</v>
      </c>
      <c r="H20" s="22">
        <f>'７月'!Z18</f>
        <v>19.2</v>
      </c>
      <c r="I20" s="22">
        <f>'８月'!Z18</f>
        <v>23.212499999999995</v>
      </c>
      <c r="J20" s="22">
        <f>'９月'!Z18</f>
        <v>19.200000000000006</v>
      </c>
      <c r="K20" s="22">
        <f>'１０月'!Z18</f>
        <v>13.204166666666667</v>
      </c>
      <c r="L20" s="22">
        <f>'１１月'!Z18</f>
        <v>5.637500000000002</v>
      </c>
      <c r="M20" s="23">
        <f>'１２月'!Z18</f>
        <v>-0.3500000000000001</v>
      </c>
    </row>
    <row r="21" spans="1:13" ht="18" customHeight="1">
      <c r="A21" s="20">
        <v>17</v>
      </c>
      <c r="B21" s="21">
        <f>'１月'!Z19</f>
        <v>1.1333333333333335</v>
      </c>
      <c r="C21" s="22">
        <f>'２月'!Z19</f>
        <v>0.5666666666666668</v>
      </c>
      <c r="D21" s="22">
        <f>'３月'!Z19</f>
        <v>7.933333333333336</v>
      </c>
      <c r="E21" s="22">
        <f>'４月'!Z19</f>
        <v>14.787499999999996</v>
      </c>
      <c r="F21" s="22">
        <f>'５月'!Z19</f>
        <v>14.049999999999999</v>
      </c>
      <c r="G21" s="22">
        <f>'６月'!Z19</f>
        <v>18.970833333333335</v>
      </c>
      <c r="H21" s="22">
        <f>'７月'!Z19</f>
        <v>21.449999999999992</v>
      </c>
      <c r="I21" s="22">
        <f>'８月'!Z19</f>
        <v>24.625000000000004</v>
      </c>
      <c r="J21" s="22">
        <f>'９月'!Z19</f>
        <v>21.1375</v>
      </c>
      <c r="K21" s="22">
        <f>'１０月'!Z19</f>
        <v>15.104166666666666</v>
      </c>
      <c r="L21" s="22">
        <f>'１１月'!Z19</f>
        <v>6.5249999999999995</v>
      </c>
      <c r="M21" s="23">
        <f>'１２月'!Z19</f>
        <v>0.1749999999999999</v>
      </c>
    </row>
    <row r="22" spans="1:13" ht="18" customHeight="1">
      <c r="A22" s="20">
        <v>18</v>
      </c>
      <c r="B22" s="21">
        <f>'１月'!Z20</f>
        <v>1.9333333333333333</v>
      </c>
      <c r="C22" s="22">
        <f>'２月'!Z20</f>
        <v>0.3541666666666667</v>
      </c>
      <c r="D22" s="22">
        <f>'３月'!Z20</f>
        <v>11.391666666666667</v>
      </c>
      <c r="E22" s="22">
        <f>'４月'!Z20</f>
        <v>12.420833333333336</v>
      </c>
      <c r="F22" s="22">
        <f>'５月'!Z20</f>
        <v>13.02916666666667</v>
      </c>
      <c r="G22" s="22">
        <f>'６月'!Z20</f>
        <v>19.5625</v>
      </c>
      <c r="H22" s="22">
        <f>'７月'!Z20</f>
        <v>22.879166666666663</v>
      </c>
      <c r="I22" s="22">
        <f>'８月'!Z20</f>
        <v>22.362499999999997</v>
      </c>
      <c r="J22" s="22">
        <f>'９月'!Z20</f>
        <v>18.691666666666666</v>
      </c>
      <c r="K22" s="22">
        <f>'１０月'!Z20</f>
        <v>17.2375</v>
      </c>
      <c r="L22" s="22">
        <f>'１１月'!Z20</f>
        <v>5.508333333333332</v>
      </c>
      <c r="M22" s="23">
        <f>'１２月'!Z20</f>
        <v>3.379166666666666</v>
      </c>
    </row>
    <row r="23" spans="1:13" ht="18" customHeight="1">
      <c r="A23" s="20">
        <v>19</v>
      </c>
      <c r="B23" s="21">
        <f>'１月'!Z21</f>
        <v>1.0708333333333333</v>
      </c>
      <c r="C23" s="22">
        <f>'２月'!Z21</f>
        <v>4.620833333333333</v>
      </c>
      <c r="D23" s="22">
        <f>'３月'!Z21</f>
        <v>11.137500000000001</v>
      </c>
      <c r="E23" s="22">
        <f>'４月'!Z21</f>
        <v>8.754166666666668</v>
      </c>
      <c r="F23" s="22">
        <f>'５月'!Z21</f>
        <v>13.991666666666665</v>
      </c>
      <c r="G23" s="22">
        <f>'６月'!Z21</f>
        <v>19.429166666666667</v>
      </c>
      <c r="H23" s="22">
        <f>'７月'!Z21</f>
        <v>21.391666666666666</v>
      </c>
      <c r="I23" s="22">
        <f>'８月'!Z21</f>
        <v>22.937499999999996</v>
      </c>
      <c r="J23" s="22">
        <f>'９月'!Z21</f>
        <v>17.62916666666667</v>
      </c>
      <c r="K23" s="22">
        <f>'１０月'!Z21</f>
        <v>15.075000000000003</v>
      </c>
      <c r="L23" s="22">
        <f>'１１月'!Z21</f>
        <v>9.891666666666667</v>
      </c>
      <c r="M23" s="23">
        <f>'１２月'!Z21</f>
        <v>5.2625</v>
      </c>
    </row>
    <row r="24" spans="1:13" ht="18" customHeight="1">
      <c r="A24" s="24">
        <v>20</v>
      </c>
      <c r="B24" s="25">
        <f>'１月'!Z22</f>
        <v>-0.6708333333333333</v>
      </c>
      <c r="C24" s="26">
        <f>'２月'!Z22</f>
        <v>5.995833333333333</v>
      </c>
      <c r="D24" s="26">
        <f>'３月'!Z22</f>
        <v>6.916666666666667</v>
      </c>
      <c r="E24" s="26">
        <f>'４月'!Z22</f>
        <v>7.883333333333334</v>
      </c>
      <c r="F24" s="26">
        <f>'５月'!Z22</f>
        <v>12.070833333333333</v>
      </c>
      <c r="G24" s="26">
        <f>'６月'!Z22</f>
        <v>20.475</v>
      </c>
      <c r="H24" s="26">
        <f>'７月'!Z22</f>
        <v>20.525000000000002</v>
      </c>
      <c r="I24" s="26">
        <f>'８月'!Z22</f>
        <v>22.42916666666667</v>
      </c>
      <c r="J24" s="26">
        <f>'９月'!Z22</f>
        <v>15.975000000000001</v>
      </c>
      <c r="K24" s="26">
        <f>'１０月'!Z22</f>
        <v>15.691666666666665</v>
      </c>
      <c r="L24" s="26">
        <f>'１１月'!Z22</f>
        <v>11.054166666666667</v>
      </c>
      <c r="M24" s="27">
        <f>'１２月'!Z22</f>
        <v>6.533333333333332</v>
      </c>
    </row>
    <row r="25" spans="1:13" ht="18" customHeight="1">
      <c r="A25" s="16">
        <v>21</v>
      </c>
      <c r="B25" s="17">
        <f>'１月'!Z23</f>
        <v>-0.5541666666666666</v>
      </c>
      <c r="C25" s="18">
        <f>'２月'!Z23</f>
        <v>6.191666666666669</v>
      </c>
      <c r="D25" s="18">
        <f>'３月'!Z23</f>
        <v>2.795833333333333</v>
      </c>
      <c r="E25" s="18">
        <f>'４月'!Z23</f>
        <v>12.649999999999999</v>
      </c>
      <c r="F25" s="18">
        <f>'５月'!Z23</f>
        <v>13.670833333333333</v>
      </c>
      <c r="G25" s="18">
        <f>'６月'!Z23</f>
        <v>18.933333333333334</v>
      </c>
      <c r="H25" s="18">
        <f>'７月'!Z23</f>
        <v>18.879166666666666</v>
      </c>
      <c r="I25" s="18">
        <f>'８月'!Z23</f>
        <v>23.891666666666666</v>
      </c>
      <c r="J25" s="18">
        <f>'９月'!Z23</f>
        <v>16.541666666666668</v>
      </c>
      <c r="K25" s="18">
        <f>'１０月'!Z23</f>
        <v>11.424999999999999</v>
      </c>
      <c r="L25" s="18">
        <f>'１１月'!Z23</f>
        <v>8.137500000000001</v>
      </c>
      <c r="M25" s="19">
        <f>'１２月'!Z23</f>
        <v>6.929166666666667</v>
      </c>
    </row>
    <row r="26" spans="1:13" ht="18" customHeight="1">
      <c r="A26" s="20">
        <v>22</v>
      </c>
      <c r="B26" s="21">
        <f>'１月'!Z24</f>
        <v>0.045833333333333316</v>
      </c>
      <c r="C26" s="22">
        <f>'２月'!Z24</f>
        <v>1.4458333333333335</v>
      </c>
      <c r="D26" s="22">
        <f>'３月'!Z24</f>
        <v>5.054166666666666</v>
      </c>
      <c r="E26" s="22">
        <f>'４月'!Z24</f>
        <v>12.825000000000001</v>
      </c>
      <c r="F26" s="22">
        <f>'５月'!Z24</f>
        <v>15.941666666666663</v>
      </c>
      <c r="G26" s="22">
        <f>'６月'!Z24</f>
        <v>18.6875</v>
      </c>
      <c r="H26" s="22">
        <f>'７月'!Z24</f>
        <v>17.016666666666666</v>
      </c>
      <c r="I26" s="22">
        <f>'８月'!Z24</f>
        <v>22.679166666666664</v>
      </c>
      <c r="J26" s="22">
        <f>'９月'!Z24</f>
        <v>17.016666666666662</v>
      </c>
      <c r="K26" s="22">
        <f>'１０月'!Z24</f>
        <v>12.237499999999999</v>
      </c>
      <c r="L26" s="22">
        <f>'１１月'!Z24</f>
        <v>10.933333333333335</v>
      </c>
      <c r="M26" s="23">
        <f>'１２月'!Z24</f>
        <v>11.758333333333333</v>
      </c>
    </row>
    <row r="27" spans="1:13" ht="18" customHeight="1">
      <c r="A27" s="20">
        <v>23</v>
      </c>
      <c r="B27" s="21">
        <f>'１月'!Z25</f>
        <v>-1.141666666666667</v>
      </c>
      <c r="C27" s="22">
        <f>'２月'!Z25</f>
        <v>2.3499999999999996</v>
      </c>
      <c r="D27" s="22">
        <f>'３月'!Z25</f>
        <v>5.154166666666667</v>
      </c>
      <c r="E27" s="22">
        <f>'４月'!Z25</f>
        <v>14.004166666666665</v>
      </c>
      <c r="F27" s="22">
        <f>'５月'!Z25</f>
        <v>18.2625</v>
      </c>
      <c r="G27" s="22">
        <f>'６月'!Z25</f>
        <v>18.545833333333338</v>
      </c>
      <c r="H27" s="22">
        <f>'７月'!Z25</f>
        <v>16.875</v>
      </c>
      <c r="I27" s="22">
        <f>'８月'!Z25</f>
        <v>21.604166666666668</v>
      </c>
      <c r="J27" s="22">
        <f>'９月'!Z25</f>
        <v>17.96666666666667</v>
      </c>
      <c r="K27" s="22">
        <f>'１０月'!Z25</f>
        <v>11.745833333333335</v>
      </c>
      <c r="L27" s="22">
        <f>'１１月'!Z25</f>
        <v>5.679166666666667</v>
      </c>
      <c r="M27" s="23">
        <f>'１２月'!Z25</f>
        <v>10.091666666666665</v>
      </c>
    </row>
    <row r="28" spans="1:13" ht="18" customHeight="1">
      <c r="A28" s="20">
        <v>24</v>
      </c>
      <c r="B28" s="21">
        <f>'１月'!Z26</f>
        <v>-1.3916666666666666</v>
      </c>
      <c r="C28" s="22">
        <f>'２月'!Z26</f>
        <v>1.4249999999999996</v>
      </c>
      <c r="D28" s="22">
        <f>'３月'!Z26</f>
        <v>1.0916666666666666</v>
      </c>
      <c r="E28" s="22">
        <f>'４月'!Z26</f>
        <v>11.066666666666668</v>
      </c>
      <c r="F28" s="22">
        <f>'５月'!Z26</f>
        <v>18.7375</v>
      </c>
      <c r="G28" s="22">
        <f>'６月'!Z26</f>
        <v>18.09583333333333</v>
      </c>
      <c r="H28" s="22">
        <f>'７月'!Z26</f>
        <v>19.2</v>
      </c>
      <c r="I28" s="22">
        <f>'８月'!Z26</f>
        <v>21.250000000000004</v>
      </c>
      <c r="J28" s="22">
        <f>'９月'!Z26</f>
        <v>17.916666666666668</v>
      </c>
      <c r="K28" s="22">
        <f>'１０月'!Z26</f>
        <v>7.9875</v>
      </c>
      <c r="L28" s="22">
        <f>'１１月'!Z26</f>
        <v>-0.1708333333333334</v>
      </c>
      <c r="M28" s="23">
        <f>'１２月'!Z26</f>
        <v>2.204166666666667</v>
      </c>
    </row>
    <row r="29" spans="1:13" ht="18" customHeight="1">
      <c r="A29" s="20">
        <v>25</v>
      </c>
      <c r="B29" s="21">
        <f>'１月'!Z27</f>
        <v>-2.4041666666666663</v>
      </c>
      <c r="C29" s="22">
        <f>'２月'!Z27</f>
        <v>-1.0041666666666667</v>
      </c>
      <c r="D29" s="22">
        <f>'３月'!Z27</f>
        <v>1.395833333333333</v>
      </c>
      <c r="E29" s="22">
        <f>'４月'!Z27</f>
        <v>11.845833333333337</v>
      </c>
      <c r="F29" s="22">
        <f>'５月'!Z27</f>
        <v>18.516666666666666</v>
      </c>
      <c r="G29" s="22">
        <f>'６月'!Z27</f>
        <v>20.404166666666665</v>
      </c>
      <c r="H29" s="22">
        <f>'７月'!Z27</f>
        <v>20.175</v>
      </c>
      <c r="I29" s="22">
        <f>'８月'!Z27</f>
        <v>23.004166666666666</v>
      </c>
      <c r="J29" s="22">
        <f>'９月'!Z27</f>
        <v>19.774999999999995</v>
      </c>
      <c r="K29" s="22">
        <f>'１０月'!Z27</f>
        <v>10.383333333333331</v>
      </c>
      <c r="L29" s="22">
        <f>'１１月'!Z27</f>
        <v>0.4291666666666667</v>
      </c>
      <c r="M29" s="23">
        <f>'１２月'!Z27</f>
        <v>1.1416666666666664</v>
      </c>
    </row>
    <row r="30" spans="1:13" ht="18" customHeight="1">
      <c r="A30" s="20">
        <v>26</v>
      </c>
      <c r="B30" s="21">
        <f>'１月'!Z28</f>
        <v>-1.2541666666666662</v>
      </c>
      <c r="C30" s="22">
        <f>'２月'!Z28</f>
        <v>0.28333333333333316</v>
      </c>
      <c r="D30" s="22">
        <f>'３月'!Z28</f>
        <v>2.3291666666666666</v>
      </c>
      <c r="E30" s="22">
        <f>'４月'!Z28</f>
        <v>14.504166666666665</v>
      </c>
      <c r="F30" s="22">
        <f>'５月'!Z28</f>
        <v>19.79583333333333</v>
      </c>
      <c r="G30" s="22">
        <f>'６月'!Z28</f>
        <v>18.358333333333338</v>
      </c>
      <c r="H30" s="22">
        <f>'７月'!Z28</f>
        <v>19.650000000000002</v>
      </c>
      <c r="I30" s="22">
        <f>'８月'!Z28</f>
        <v>22.94583333333333</v>
      </c>
      <c r="J30" s="22">
        <f>'９月'!Z28</f>
        <v>20.433333333333334</v>
      </c>
      <c r="K30" s="22">
        <f>'１０月'!Z28</f>
        <v>15.629166666666665</v>
      </c>
      <c r="L30" s="22">
        <f>'１１月'!Z28</f>
        <v>3.1874999999999996</v>
      </c>
      <c r="M30" s="23">
        <f>'１２月'!Z28</f>
        <v>5.0791666666666675</v>
      </c>
    </row>
    <row r="31" spans="1:13" ht="18" customHeight="1">
      <c r="A31" s="20">
        <v>27</v>
      </c>
      <c r="B31" s="21">
        <f>'１月'!Z29</f>
        <v>1.4666666666666668</v>
      </c>
      <c r="C31" s="22">
        <f>'２月'!Z29</f>
        <v>1.1916666666666662</v>
      </c>
      <c r="D31" s="22">
        <f>'３月'!Z29</f>
        <v>3.850000000000001</v>
      </c>
      <c r="E31" s="22">
        <f>'４月'!Z29</f>
        <v>12.295833333333334</v>
      </c>
      <c r="F31" s="22">
        <f>'５月'!Z29</f>
        <v>15.420833333333334</v>
      </c>
      <c r="G31" s="22">
        <f>'６月'!Z29</f>
        <v>18.341666666666665</v>
      </c>
      <c r="H31" s="22">
        <f>'７月'!Z29</f>
        <v>20.187500000000004</v>
      </c>
      <c r="I31" s="22">
        <f>'８月'!Z29</f>
        <v>18.962500000000002</v>
      </c>
      <c r="J31" s="22">
        <f>'９月'!Z29</f>
        <v>21.783333333333335</v>
      </c>
      <c r="K31" s="22">
        <f>'１０月'!Z29</f>
        <v>11.416666666666666</v>
      </c>
      <c r="L31" s="22">
        <f>'１１月'!Z29</f>
        <v>7.858333333333334</v>
      </c>
      <c r="M31" s="23">
        <f>'１２月'!Z29</f>
        <v>6.799999999999998</v>
      </c>
    </row>
    <row r="32" spans="1:13" ht="18" customHeight="1">
      <c r="A32" s="20">
        <v>28</v>
      </c>
      <c r="B32" s="21">
        <f>'１月'!Z30</f>
        <v>2.6291666666666664</v>
      </c>
      <c r="C32" s="22">
        <f>'２月'!Z30</f>
        <v>2.8249999999999997</v>
      </c>
      <c r="D32" s="22">
        <f>'３月'!Z30</f>
        <v>7.333333333333331</v>
      </c>
      <c r="E32" s="22">
        <f>'４月'!Z30</f>
        <v>10.724999999999996</v>
      </c>
      <c r="F32" s="22">
        <f>'５月'!Z30</f>
        <v>15.8125</v>
      </c>
      <c r="G32" s="22">
        <f>'６月'!Z30</f>
        <v>16.354166666666668</v>
      </c>
      <c r="H32" s="22">
        <f>'７月'!Z30</f>
        <v>21.791666666666668</v>
      </c>
      <c r="I32" s="22">
        <f>'８月'!Z30</f>
        <v>19.675</v>
      </c>
      <c r="J32" s="22">
        <f>'９月'!Z30</f>
        <v>21.866666666666664</v>
      </c>
      <c r="K32" s="22">
        <f>'１０月'!Z30</f>
        <v>9.4375</v>
      </c>
      <c r="L32" s="22">
        <f>'１１月'!Z30</f>
        <v>5.191666666666666</v>
      </c>
      <c r="M32" s="23">
        <f>'１２月'!Z30</f>
        <v>0.033333333333333624</v>
      </c>
    </row>
    <row r="33" spans="1:13" ht="18" customHeight="1">
      <c r="A33" s="20">
        <v>29</v>
      </c>
      <c r="B33" s="21">
        <f>'１月'!Z31</f>
        <v>0.44583333333333336</v>
      </c>
      <c r="C33" s="22">
        <f>'２月'!Z31</f>
        <v>5.083333333333334</v>
      </c>
      <c r="D33" s="22">
        <f>'３月'!Z31</f>
        <v>6.591666666666668</v>
      </c>
      <c r="E33" s="22">
        <f>'４月'!Z31</f>
        <v>9.841666666666667</v>
      </c>
      <c r="F33" s="22">
        <f>'５月'!Z31</f>
        <v>17.841666666666665</v>
      </c>
      <c r="G33" s="22">
        <f>'６月'!Z31</f>
        <v>17.325</v>
      </c>
      <c r="H33" s="22">
        <f>'７月'!Z31</f>
        <v>22.125</v>
      </c>
      <c r="I33" s="22">
        <f>'８月'!Z31</f>
        <v>22.1375</v>
      </c>
      <c r="J33" s="22">
        <f>'９月'!Z31</f>
        <v>18.000000000000004</v>
      </c>
      <c r="K33" s="22">
        <f>'１０月'!Z31</f>
        <v>11.225000000000001</v>
      </c>
      <c r="L33" s="22">
        <f>'１１月'!Z31</f>
        <v>2.695833333333334</v>
      </c>
      <c r="M33" s="23">
        <f>'１２月'!Z31</f>
        <v>0.6666666666666666</v>
      </c>
    </row>
    <row r="34" spans="1:13" ht="18" customHeight="1">
      <c r="A34" s="20">
        <v>30</v>
      </c>
      <c r="B34" s="21">
        <f>'１月'!Z32</f>
        <v>-0.34166666666666673</v>
      </c>
      <c r="C34" s="22"/>
      <c r="D34" s="22">
        <f>'３月'!Z32</f>
        <v>10.329166666666667</v>
      </c>
      <c r="E34" s="22">
        <f>'４月'!Z32</f>
        <v>9.387500000000001</v>
      </c>
      <c r="F34" s="22">
        <f>'５月'!Z32</f>
        <v>14.74583333333333</v>
      </c>
      <c r="G34" s="22">
        <f>'６月'!Z32</f>
        <v>18.854166666666668</v>
      </c>
      <c r="H34" s="22">
        <f>'７月'!Z32</f>
        <v>22.483333333333334</v>
      </c>
      <c r="I34" s="22">
        <f>'８月'!Z32</f>
        <v>21.49166666666667</v>
      </c>
      <c r="J34" s="22">
        <f>'９月'!Z32</f>
        <v>14.195833333333331</v>
      </c>
      <c r="K34" s="22">
        <f>'１０月'!Z32</f>
        <v>7.112500000000001</v>
      </c>
      <c r="L34" s="22">
        <f>'１１月'!Z32</f>
        <v>3.491666666666667</v>
      </c>
      <c r="M34" s="23">
        <f>'１２月'!Z32</f>
        <v>0.08750000000000013</v>
      </c>
    </row>
    <row r="35" spans="1:13" ht="18" customHeight="1">
      <c r="A35" s="28">
        <v>31</v>
      </c>
      <c r="B35" s="29">
        <f>'１月'!Z33</f>
        <v>0.3625000000000001</v>
      </c>
      <c r="C35" s="30"/>
      <c r="D35" s="30">
        <f>'３月'!Z33</f>
        <v>9.279166666666669</v>
      </c>
      <c r="E35" s="30"/>
      <c r="F35" s="30">
        <f>'５月'!Z33</f>
        <v>16.437499999999996</v>
      </c>
      <c r="G35" s="30"/>
      <c r="H35" s="30">
        <f>'７月'!Z33</f>
        <v>22.370833333333334</v>
      </c>
      <c r="I35" s="30">
        <f>'８月'!Z33</f>
        <v>20.64166666666667</v>
      </c>
      <c r="J35" s="30"/>
      <c r="K35" s="30">
        <f>'１０月'!Z33</f>
        <v>10.424999999999999</v>
      </c>
      <c r="L35" s="30"/>
      <c r="M35" s="31">
        <f>'１２月'!Z33</f>
        <v>0.7916666666666665</v>
      </c>
    </row>
    <row r="36" spans="1:13" ht="18" customHeight="1">
      <c r="A36" s="60" t="s">
        <v>9</v>
      </c>
      <c r="B36" s="61">
        <f aca="true" t="shared" si="0" ref="B36:I36">AVERAGE(B5:B35)</f>
        <v>1.1368279569892474</v>
      </c>
      <c r="C36" s="62">
        <f t="shared" si="0"/>
        <v>2.005028735632184</v>
      </c>
      <c r="D36" s="62">
        <f t="shared" si="0"/>
        <v>4.9904569892473125</v>
      </c>
      <c r="E36" s="62">
        <f t="shared" si="0"/>
        <v>10.318888888888889</v>
      </c>
      <c r="F36" s="62">
        <f t="shared" si="0"/>
        <v>15.12459677419355</v>
      </c>
      <c r="G36" s="62">
        <f t="shared" si="0"/>
        <v>17.652083333333334</v>
      </c>
      <c r="H36" s="62">
        <f t="shared" si="0"/>
        <v>20.340188172043007</v>
      </c>
      <c r="I36" s="62">
        <f t="shared" si="0"/>
        <v>22.304704301075272</v>
      </c>
      <c r="J36" s="62">
        <f>AVERAGE(J5:J35)</f>
        <v>19.92458333333333</v>
      </c>
      <c r="K36" s="62">
        <f>AVERAGE(K5:K35)</f>
        <v>13.56614656381487</v>
      </c>
      <c r="L36" s="62">
        <f>AVERAGE(L5:L35)</f>
        <v>6.8611111111111125</v>
      </c>
      <c r="M36" s="63">
        <f>AVERAGE(M5:M35)</f>
        <v>4.19287634408602</v>
      </c>
    </row>
    <row r="37" spans="1:13" ht="18" customHeight="1">
      <c r="A37" s="32" t="s">
        <v>34</v>
      </c>
      <c r="B37" s="17">
        <f>AVERAGE(B5:B14)</f>
        <v>3.1641666666666666</v>
      </c>
      <c r="C37" s="18">
        <f aca="true" t="shared" si="1" ref="C37:I37">AVERAGE(C5:C14)</f>
        <v>0.052499999999999956</v>
      </c>
      <c r="D37" s="18">
        <f t="shared" si="1"/>
        <v>4.845000000000001</v>
      </c>
      <c r="E37" s="18">
        <f t="shared" si="1"/>
        <v>9.48541666666667</v>
      </c>
      <c r="F37" s="18">
        <f t="shared" si="1"/>
        <v>14.65291666666667</v>
      </c>
      <c r="G37" s="18">
        <f t="shared" si="1"/>
        <v>16.427083333333336</v>
      </c>
      <c r="H37" s="18">
        <f t="shared" si="1"/>
        <v>20.111250000000005</v>
      </c>
      <c r="I37" s="18">
        <f t="shared" si="1"/>
        <v>23.594583333333336</v>
      </c>
      <c r="J37" s="18">
        <f>AVERAGE(J5:J14)</f>
        <v>21.997500000000002</v>
      </c>
      <c r="K37" s="18">
        <f>AVERAGE(K5:K14)</f>
        <v>16.8825</v>
      </c>
      <c r="L37" s="18">
        <f>AVERAGE(L5:L14)</f>
        <v>6.975</v>
      </c>
      <c r="M37" s="19">
        <f>AVERAGE(M5:M14)</f>
        <v>5.847083333333333</v>
      </c>
    </row>
    <row r="38" spans="1:13" ht="18" customHeight="1">
      <c r="A38" s="33" t="s">
        <v>35</v>
      </c>
      <c r="B38" s="21">
        <f>AVERAGE(B15:B24)</f>
        <v>0.57375</v>
      </c>
      <c r="C38" s="22">
        <f aca="true" t="shared" si="2" ref="C38:I38">AVERAGE(C15:C24)</f>
        <v>3.7829166666666665</v>
      </c>
      <c r="D38" s="22">
        <f t="shared" si="2"/>
        <v>5.105</v>
      </c>
      <c r="E38" s="22">
        <f t="shared" si="2"/>
        <v>9.556666666666667</v>
      </c>
      <c r="F38" s="22">
        <f t="shared" si="2"/>
        <v>13.714999999999998</v>
      </c>
      <c r="G38" s="22">
        <f t="shared" si="2"/>
        <v>18.139166666666668</v>
      </c>
      <c r="H38" s="22">
        <f t="shared" si="2"/>
        <v>20.867916666666666</v>
      </c>
      <c r="I38" s="22">
        <f t="shared" si="2"/>
        <v>21.72166666666667</v>
      </c>
      <c r="J38" s="22">
        <f>AVERAGE(J15:J24)</f>
        <v>19.226666666666667</v>
      </c>
      <c r="K38" s="22">
        <f>AVERAGE(K15:K24)</f>
        <v>13.27005434782609</v>
      </c>
      <c r="L38" s="22">
        <f>AVERAGE(L15:L24)</f>
        <v>8.865</v>
      </c>
      <c r="M38" s="23">
        <f>AVERAGE(M15:M24)</f>
        <v>2.5925000000000002</v>
      </c>
    </row>
    <row r="39" spans="1:13" ht="18" customHeight="1">
      <c r="A39" s="34" t="s">
        <v>36</v>
      </c>
      <c r="B39" s="25">
        <f>AVERAGE(B25:B35)</f>
        <v>-0.19431818181818175</v>
      </c>
      <c r="C39" s="26">
        <f aca="true" t="shared" si="3" ref="C39:I39">AVERAGE(C25:C35)</f>
        <v>2.1990740740740744</v>
      </c>
      <c r="D39" s="26">
        <f t="shared" si="3"/>
        <v>5.018560606060606</v>
      </c>
      <c r="E39" s="26">
        <f t="shared" si="3"/>
        <v>11.914583333333335</v>
      </c>
      <c r="F39" s="26">
        <f t="shared" si="3"/>
        <v>16.834848484848486</v>
      </c>
      <c r="G39" s="26">
        <f t="shared" si="3"/>
        <v>18.389999999999997</v>
      </c>
      <c r="H39" s="26">
        <f t="shared" si="3"/>
        <v>20.068560606060604</v>
      </c>
      <c r="I39" s="26">
        <f t="shared" si="3"/>
        <v>21.662121212121214</v>
      </c>
      <c r="J39" s="26">
        <f>AVERAGE(J25:J35)</f>
        <v>18.549583333333334</v>
      </c>
      <c r="K39" s="26">
        <f>AVERAGE(K25:K35)</f>
        <v>10.820454545454545</v>
      </c>
      <c r="L39" s="26">
        <f>AVERAGE(L25:L35)</f>
        <v>4.743333333333334</v>
      </c>
      <c r="M39" s="27">
        <f>AVERAGE(M25:M35)</f>
        <v>4.143939393939393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7.5</v>
      </c>
      <c r="C5" s="36">
        <f>'２月'!AA3</f>
        <v>3.7</v>
      </c>
      <c r="D5" s="36">
        <f>'３月'!AA3</f>
        <v>4.6</v>
      </c>
      <c r="E5" s="36">
        <f>'４月'!AA3</f>
        <v>12.4</v>
      </c>
      <c r="F5" s="36">
        <f>'５月'!AA3</f>
        <v>18.4</v>
      </c>
      <c r="G5" s="36">
        <f>'６月'!AA3</f>
        <v>21.8</v>
      </c>
      <c r="H5" s="36">
        <f>'７月'!AA3</f>
        <v>26.4</v>
      </c>
      <c r="I5" s="36">
        <f>'８月'!AA3</f>
        <v>26.5</v>
      </c>
      <c r="J5" s="36">
        <f>'９月'!AA3</f>
        <v>27.8</v>
      </c>
      <c r="K5" s="36">
        <f>'１０月'!AA3</f>
        <v>17.4</v>
      </c>
      <c r="L5" s="36">
        <f>'１１月'!AA3</f>
        <v>13.1</v>
      </c>
      <c r="M5" s="37">
        <f>'１２月'!AA3</f>
        <v>12.6</v>
      </c>
      <c r="N5" s="3"/>
    </row>
    <row r="6" spans="1:14" ht="16.5" customHeight="1">
      <c r="A6" s="20">
        <v>2</v>
      </c>
      <c r="B6" s="38">
        <f>'１月'!AA4</f>
        <v>8.5</v>
      </c>
      <c r="C6" s="39">
        <f>'２月'!AA4</f>
        <v>5.9</v>
      </c>
      <c r="D6" s="39">
        <f>'３月'!AA4</f>
        <v>7.3</v>
      </c>
      <c r="E6" s="39">
        <f>'４月'!AA4</f>
        <v>9.4</v>
      </c>
      <c r="F6" s="39">
        <f>'５月'!AA4</f>
        <v>16.1</v>
      </c>
      <c r="G6" s="39">
        <f>'６月'!AA4</f>
        <v>21.8</v>
      </c>
      <c r="H6" s="39">
        <f>'７月'!AA4</f>
        <v>25.5</v>
      </c>
      <c r="I6" s="39">
        <f>'８月'!AA4</f>
        <v>26.4</v>
      </c>
      <c r="J6" s="39">
        <f>'９月'!AA4</f>
        <v>27.1</v>
      </c>
      <c r="K6" s="39">
        <f>'１０月'!AA4</f>
        <v>23.6</v>
      </c>
      <c r="L6" s="39">
        <f>'１１月'!AA4</f>
        <v>7.8</v>
      </c>
      <c r="M6" s="40">
        <f>'１２月'!AA4</f>
        <v>11.5</v>
      </c>
      <c r="N6" s="3"/>
    </row>
    <row r="7" spans="1:14" ht="16.5" customHeight="1">
      <c r="A7" s="20">
        <v>3</v>
      </c>
      <c r="B7" s="38">
        <f>'１月'!AA5</f>
        <v>14.5</v>
      </c>
      <c r="C7" s="39">
        <f>'２月'!AA5</f>
        <v>4.9</v>
      </c>
      <c r="D7" s="39">
        <f>'３月'!AA5</f>
        <v>13.3</v>
      </c>
      <c r="E7" s="39">
        <f>'４月'!AA5</f>
        <v>13.7</v>
      </c>
      <c r="F7" s="39">
        <f>'５月'!AA5</f>
        <v>21.2</v>
      </c>
      <c r="G7" s="39">
        <f>'６月'!AA5</f>
        <v>18</v>
      </c>
      <c r="H7" s="39">
        <f>'７月'!AA5</f>
        <v>28.6</v>
      </c>
      <c r="I7" s="39">
        <f>'８月'!AA5</f>
        <v>27.1</v>
      </c>
      <c r="J7" s="39">
        <f>'９月'!AA5</f>
        <v>27.3</v>
      </c>
      <c r="K7" s="39">
        <f>'１０月'!AA5</f>
        <v>21</v>
      </c>
      <c r="L7" s="39">
        <f>'１１月'!AA5</f>
        <v>15.3</v>
      </c>
      <c r="M7" s="40">
        <f>'１２月'!AA5</f>
        <v>13.6</v>
      </c>
      <c r="N7" s="3"/>
    </row>
    <row r="8" spans="1:14" ht="16.5" customHeight="1">
      <c r="A8" s="20">
        <v>4</v>
      </c>
      <c r="B8" s="38">
        <f>'１月'!AA6</f>
        <v>12.3</v>
      </c>
      <c r="C8" s="39">
        <f>'２月'!AA6</f>
        <v>5.7</v>
      </c>
      <c r="D8" s="39">
        <f>'３月'!AA6</f>
        <v>7.3</v>
      </c>
      <c r="E8" s="39">
        <f>'４月'!AA6</f>
        <v>15.2</v>
      </c>
      <c r="F8" s="39">
        <f>'５月'!AA6</f>
        <v>24.2</v>
      </c>
      <c r="G8" s="39">
        <f>'６月'!AA6</f>
        <v>24.6</v>
      </c>
      <c r="H8" s="39">
        <f>'７月'!AA6</f>
        <v>26.6</v>
      </c>
      <c r="I8" s="39">
        <f>'８月'!AA6</f>
        <v>29</v>
      </c>
      <c r="J8" s="39">
        <f>'９月'!AA6</f>
        <v>26.2</v>
      </c>
      <c r="K8" s="39">
        <f>'１０月'!AA6</f>
        <v>28.1</v>
      </c>
      <c r="L8" s="39">
        <f>'１１月'!AA6</f>
        <v>13.5</v>
      </c>
      <c r="M8" s="40">
        <f>'１２月'!AA6</f>
        <v>14.4</v>
      </c>
      <c r="N8" s="3"/>
    </row>
    <row r="9" spans="1:14" ht="16.5" customHeight="1">
      <c r="A9" s="20">
        <v>5</v>
      </c>
      <c r="B9" s="38">
        <f>'１月'!AA7</f>
        <v>9.8</v>
      </c>
      <c r="C9" s="39">
        <f>'２月'!AA7</f>
        <v>7.6</v>
      </c>
      <c r="D9" s="39">
        <f>'３月'!AA7</f>
        <v>6.7</v>
      </c>
      <c r="E9" s="39">
        <f>'４月'!AA7</f>
        <v>8.6</v>
      </c>
      <c r="F9" s="39">
        <f>'５月'!AA7</f>
        <v>21.9</v>
      </c>
      <c r="G9" s="39">
        <f>'６月'!AA7</f>
        <v>23.4</v>
      </c>
      <c r="H9" s="39">
        <f>'７月'!AA7</f>
        <v>17.6</v>
      </c>
      <c r="I9" s="39">
        <f>'８月'!AA7</f>
        <v>30.5</v>
      </c>
      <c r="J9" s="39">
        <f>'９月'!AA7</f>
        <v>28.1</v>
      </c>
      <c r="K9" s="39">
        <f>'１０月'!AA7</f>
        <v>21.1</v>
      </c>
      <c r="L9" s="39">
        <f>'１１月'!AA7</f>
        <v>17.7</v>
      </c>
      <c r="M9" s="40">
        <f>'１２月'!AA7</f>
        <v>15.5</v>
      </c>
      <c r="N9" s="3"/>
    </row>
    <row r="10" spans="1:14" ht="16.5" customHeight="1">
      <c r="A10" s="20">
        <v>6</v>
      </c>
      <c r="B10" s="38">
        <f>'１月'!AA8</f>
        <v>5.3</v>
      </c>
      <c r="C10" s="39">
        <f>'２月'!AA8</f>
        <v>3</v>
      </c>
      <c r="D10" s="39">
        <f>'３月'!AA8</f>
        <v>14.6</v>
      </c>
      <c r="E10" s="39">
        <f>'４月'!AA8</f>
        <v>17.8</v>
      </c>
      <c r="F10" s="39">
        <f>'５月'!AA8</f>
        <v>19.1</v>
      </c>
      <c r="G10" s="39">
        <f>'６月'!AA8</f>
        <v>19.3</v>
      </c>
      <c r="H10" s="39">
        <f>'７月'!AA8</f>
        <v>20.9</v>
      </c>
      <c r="I10" s="39">
        <f>'８月'!AA8</f>
        <v>30.3</v>
      </c>
      <c r="J10" s="39">
        <f>'９月'!AA8</f>
        <v>28.9</v>
      </c>
      <c r="K10" s="39">
        <f>'１０月'!AA8</f>
        <v>26.5</v>
      </c>
      <c r="L10" s="39">
        <f>'１１月'!AA8</f>
        <v>14.8</v>
      </c>
      <c r="M10" s="40">
        <f>'１２月'!AA8</f>
        <v>12.3</v>
      </c>
      <c r="N10" s="3"/>
    </row>
    <row r="11" spans="1:14" ht="16.5" customHeight="1">
      <c r="A11" s="20">
        <v>7</v>
      </c>
      <c r="B11" s="38">
        <f>'１月'!AA9</f>
        <v>9.4</v>
      </c>
      <c r="C11" s="39">
        <f>'２月'!AA9</f>
        <v>4.7</v>
      </c>
      <c r="D11" s="39">
        <f>'３月'!AA9</f>
        <v>13.1</v>
      </c>
      <c r="E11" s="39">
        <f>'４月'!AA9</f>
        <v>13.3</v>
      </c>
      <c r="F11" s="39">
        <f>'５月'!AA9</f>
        <v>25.5</v>
      </c>
      <c r="G11" s="39">
        <f>'６月'!AA9</f>
        <v>17</v>
      </c>
      <c r="H11" s="39">
        <f>'７月'!AA9</f>
        <v>26.6</v>
      </c>
      <c r="I11" s="39">
        <f>'８月'!AA9</f>
        <v>28.6</v>
      </c>
      <c r="J11" s="39">
        <f>'９月'!AA9</f>
        <v>22.9</v>
      </c>
      <c r="K11" s="39">
        <f>'１０月'!AA9</f>
        <v>20.1</v>
      </c>
      <c r="L11" s="39">
        <f>'１１月'!AA9</f>
        <v>9.4</v>
      </c>
      <c r="M11" s="40">
        <f>'１２月'!AA9</f>
        <v>6.9</v>
      </c>
      <c r="N11" s="3"/>
    </row>
    <row r="12" spans="1:14" ht="16.5" customHeight="1">
      <c r="A12" s="20">
        <v>8</v>
      </c>
      <c r="B12" s="38">
        <f>'１月'!AA10</f>
        <v>5.6</v>
      </c>
      <c r="C12" s="39">
        <f>'２月'!AA10</f>
        <v>2.8</v>
      </c>
      <c r="D12" s="39">
        <f>'３月'!AA10</f>
        <v>17.3</v>
      </c>
      <c r="E12" s="39">
        <f>'４月'!AA10</f>
        <v>16.8</v>
      </c>
      <c r="F12" s="39">
        <f>'５月'!AA10</f>
        <v>22.2</v>
      </c>
      <c r="G12" s="39">
        <f>'６月'!AA10</f>
        <v>22.4</v>
      </c>
      <c r="H12" s="39">
        <f>'７月'!AA10</f>
        <v>24.7</v>
      </c>
      <c r="I12" s="39">
        <f>'８月'!AA10</f>
        <v>26.1</v>
      </c>
      <c r="J12" s="39">
        <f>'９月'!AA10</f>
        <v>23.4</v>
      </c>
      <c r="K12" s="39">
        <f>'１０月'!AA10</f>
        <v>19.3</v>
      </c>
      <c r="L12" s="39">
        <f>'１１月'!AA10</f>
        <v>12.5</v>
      </c>
      <c r="M12" s="40">
        <f>'１２月'!AA10</f>
        <v>9.4</v>
      </c>
      <c r="N12" s="3"/>
    </row>
    <row r="13" spans="1:14" ht="16.5" customHeight="1">
      <c r="A13" s="20">
        <v>9</v>
      </c>
      <c r="B13" s="38">
        <f>'１月'!AA11</f>
        <v>7.9</v>
      </c>
      <c r="C13" s="39">
        <f>'２月'!AA11</f>
        <v>8.8</v>
      </c>
      <c r="D13" s="39">
        <f>'３月'!AA11</f>
        <v>10.8</v>
      </c>
      <c r="E13" s="39">
        <f>'４月'!AA11</f>
        <v>20.6</v>
      </c>
      <c r="F13" s="39">
        <f>'５月'!AA11</f>
        <v>19.4</v>
      </c>
      <c r="G13" s="39">
        <f>'６月'!AA11</f>
        <v>20.3</v>
      </c>
      <c r="H13" s="39">
        <f>'７月'!AA11</f>
        <v>21.8</v>
      </c>
      <c r="I13" s="39">
        <f>'８月'!AA11</f>
        <v>31.6</v>
      </c>
      <c r="J13" s="39">
        <f>'９月'!AA11</f>
        <v>26.9</v>
      </c>
      <c r="K13" s="39">
        <f>'１０月'!AA11</f>
        <v>20.7</v>
      </c>
      <c r="L13" s="39">
        <f>'１１月'!AA11</f>
        <v>9.7</v>
      </c>
      <c r="M13" s="40">
        <f>'１２月'!AA11</f>
        <v>13</v>
      </c>
      <c r="N13" s="3"/>
    </row>
    <row r="14" spans="1:14" ht="16.5" customHeight="1">
      <c r="A14" s="24">
        <v>10</v>
      </c>
      <c r="B14" s="41">
        <f>'１月'!AA12</f>
        <v>9.9</v>
      </c>
      <c r="C14" s="42">
        <f>'２月'!AA12</f>
        <v>5.2</v>
      </c>
      <c r="D14" s="42">
        <f>'３月'!AA12</f>
        <v>4.4</v>
      </c>
      <c r="E14" s="42">
        <f>'４月'!AA12</f>
        <v>20.4</v>
      </c>
      <c r="F14" s="42">
        <f>'５月'!AA12</f>
        <v>16.9</v>
      </c>
      <c r="G14" s="42">
        <f>'６月'!AA12</f>
        <v>23</v>
      </c>
      <c r="H14" s="42">
        <f>'７月'!AA12</f>
        <v>28.3</v>
      </c>
      <c r="I14" s="42">
        <f>'８月'!AA12</f>
        <v>26.9</v>
      </c>
      <c r="J14" s="42">
        <f>'９月'!AA12</f>
        <v>25.6</v>
      </c>
      <c r="K14" s="42">
        <f>'１０月'!AA12</f>
        <v>16.1</v>
      </c>
      <c r="L14" s="42">
        <f>'１１月'!AA12</f>
        <v>8.5</v>
      </c>
      <c r="M14" s="43">
        <f>'１２月'!AA12</f>
        <v>7.2</v>
      </c>
      <c r="N14" s="3"/>
    </row>
    <row r="15" spans="1:14" ht="16.5" customHeight="1">
      <c r="A15" s="16">
        <v>11</v>
      </c>
      <c r="B15" s="35">
        <f>'１月'!AA13</f>
        <v>5.9</v>
      </c>
      <c r="C15" s="36">
        <f>'２月'!AA13</f>
        <v>6.9</v>
      </c>
      <c r="D15" s="36">
        <f>'３月'!AA13</f>
        <v>2.6</v>
      </c>
      <c r="E15" s="36">
        <f>'４月'!AA13</f>
        <v>11.2</v>
      </c>
      <c r="F15" s="36">
        <f>'５月'!AA13</f>
        <v>19.6</v>
      </c>
      <c r="G15" s="36">
        <f>'６月'!AA13</f>
        <v>26.5</v>
      </c>
      <c r="H15" s="36">
        <f>'７月'!AA13</f>
        <v>27.8</v>
      </c>
      <c r="I15" s="36">
        <f>'８月'!AA13</f>
        <v>25.4</v>
      </c>
      <c r="J15" s="36">
        <f>'９月'!AA13</f>
        <v>24.3</v>
      </c>
      <c r="K15" s="36">
        <f>'１０月'!AA13</f>
        <v>15</v>
      </c>
      <c r="L15" s="36">
        <f>'１１月'!AA13</f>
        <v>9.8</v>
      </c>
      <c r="M15" s="37">
        <f>'１２月'!AA13</f>
        <v>5.2</v>
      </c>
      <c r="N15" s="3"/>
    </row>
    <row r="16" spans="1:14" ht="16.5" customHeight="1">
      <c r="A16" s="20">
        <v>12</v>
      </c>
      <c r="B16" s="38">
        <f>'１月'!AA14</f>
        <v>1.3</v>
      </c>
      <c r="C16" s="39">
        <f>'２月'!AA14</f>
        <v>7.6</v>
      </c>
      <c r="D16" s="39">
        <f>'３月'!AA14</f>
        <v>5.2</v>
      </c>
      <c r="E16" s="39">
        <f>'４月'!AA14</f>
        <v>9.7</v>
      </c>
      <c r="F16" s="39">
        <f>'５月'!AA14</f>
        <v>22.4</v>
      </c>
      <c r="G16" s="39">
        <f>'６月'!AA14</f>
        <v>23.6</v>
      </c>
      <c r="H16" s="39">
        <f>'７月'!AA14</f>
        <v>24.2</v>
      </c>
      <c r="I16" s="39">
        <f>'８月'!AA14</f>
        <v>25.7</v>
      </c>
      <c r="J16" s="39">
        <f>'９月'!AA14</f>
        <v>23.1</v>
      </c>
      <c r="K16" s="39">
        <f>'１０月'!AA14</f>
        <v>19.6</v>
      </c>
      <c r="L16" s="39">
        <f>'１１月'!AA14</f>
        <v>16.3</v>
      </c>
      <c r="M16" s="40">
        <f>'１２月'!AA14</f>
        <v>6.8</v>
      </c>
      <c r="N16" s="3"/>
    </row>
    <row r="17" spans="1:14" ht="16.5" customHeight="1">
      <c r="A17" s="20">
        <v>13</v>
      </c>
      <c r="B17" s="38">
        <f>'１月'!AA15</f>
        <v>5.8</v>
      </c>
      <c r="C17" s="39">
        <f>'２月'!AA15</f>
        <v>16.4</v>
      </c>
      <c r="D17" s="39">
        <f>'３月'!AA15</f>
        <v>4.6</v>
      </c>
      <c r="E17" s="39">
        <f>'４月'!AA15</f>
        <v>14.6</v>
      </c>
      <c r="F17" s="39">
        <f>'５月'!AA15</f>
        <v>22.4</v>
      </c>
      <c r="G17" s="39">
        <f>'６月'!AA15</f>
        <v>18.1</v>
      </c>
      <c r="H17" s="39">
        <f>'７月'!AA15</f>
        <v>23.4</v>
      </c>
      <c r="I17" s="39">
        <f>'８月'!AA15</f>
        <v>24.9</v>
      </c>
      <c r="J17" s="39">
        <f>'９月'!AA15</f>
        <v>22.9</v>
      </c>
      <c r="K17" s="39">
        <f>'１０月'!AA15</f>
        <v>12</v>
      </c>
      <c r="L17" s="39">
        <f>'１１月'!AA15</f>
        <v>15.6</v>
      </c>
      <c r="M17" s="40">
        <f>'１２月'!AA15</f>
        <v>11</v>
      </c>
      <c r="N17" s="3"/>
    </row>
    <row r="18" spans="1:14" ht="16.5" customHeight="1">
      <c r="A18" s="20">
        <v>14</v>
      </c>
      <c r="B18" s="38">
        <f>'１月'!AA16</f>
        <v>8.1</v>
      </c>
      <c r="C18" s="39">
        <f>'２月'!AA16</f>
        <v>17.2</v>
      </c>
      <c r="D18" s="39">
        <f>'３月'!AA16</f>
        <v>4.4</v>
      </c>
      <c r="E18" s="39">
        <f>'４月'!AA16</f>
        <v>14.7</v>
      </c>
      <c r="F18" s="39">
        <f>'５月'!AA16</f>
        <v>17.1</v>
      </c>
      <c r="G18" s="39">
        <f>'６月'!AA16</f>
        <v>20.5</v>
      </c>
      <c r="H18" s="39">
        <f>'７月'!AA16</f>
        <v>26.7</v>
      </c>
      <c r="I18" s="39">
        <f>'８月'!AA16</f>
        <v>25.1</v>
      </c>
      <c r="J18" s="39">
        <f>'９月'!AA16</f>
        <v>22.4</v>
      </c>
      <c r="K18" s="39">
        <f>'１０月'!AA16</f>
        <v>16.5</v>
      </c>
      <c r="L18" s="39">
        <f>'１１月'!AA16</f>
        <v>14.6</v>
      </c>
      <c r="M18" s="40">
        <f>'１２月'!AA16</f>
        <v>6.6</v>
      </c>
      <c r="N18" s="3"/>
    </row>
    <row r="19" spans="1:14" ht="16.5" customHeight="1">
      <c r="A19" s="20">
        <v>15</v>
      </c>
      <c r="B19" s="38">
        <f>'１月'!AA17</f>
        <v>2.6</v>
      </c>
      <c r="C19" s="39">
        <f>'２月'!AA17</f>
        <v>8.7</v>
      </c>
      <c r="D19" s="39">
        <f>'３月'!AA17</f>
        <v>8.6</v>
      </c>
      <c r="E19" s="39">
        <f>'４月'!AA17</f>
        <v>15.1</v>
      </c>
      <c r="F19" s="39">
        <f>'５月'!AA17</f>
        <v>17.4</v>
      </c>
      <c r="G19" s="39">
        <f>'６月'!AA17</f>
        <v>16.5</v>
      </c>
      <c r="H19" s="39">
        <f>'７月'!AA17</f>
        <v>19.7</v>
      </c>
      <c r="I19" s="39">
        <f>'８月'!AA17</f>
        <v>25.7</v>
      </c>
      <c r="J19" s="39">
        <f>'９月'!AA17</f>
        <v>23.8</v>
      </c>
      <c r="K19" s="39">
        <f>'１０月'!AA17</f>
        <v>19.3</v>
      </c>
      <c r="L19" s="39">
        <f>'１１月'!AA17</f>
        <v>17.3</v>
      </c>
      <c r="M19" s="40">
        <f>'１２月'!AA17</f>
        <v>6</v>
      </c>
      <c r="N19" s="3"/>
    </row>
    <row r="20" spans="1:14" ht="16.5" customHeight="1">
      <c r="A20" s="20">
        <v>16</v>
      </c>
      <c r="B20" s="38">
        <f>'１月'!AA18</f>
        <v>8.1</v>
      </c>
      <c r="C20" s="39">
        <f>'２月'!AA18</f>
        <v>4.3</v>
      </c>
      <c r="D20" s="39">
        <f>'３月'!AA18</f>
        <v>9.6</v>
      </c>
      <c r="E20" s="39">
        <f>'４月'!AA18</f>
        <v>13.7</v>
      </c>
      <c r="F20" s="39">
        <f>'５月'!AA18</f>
        <v>18.1</v>
      </c>
      <c r="G20" s="39">
        <f>'６月'!AA18</f>
        <v>18.7</v>
      </c>
      <c r="H20" s="39">
        <f>'７月'!AA18</f>
        <v>23.2</v>
      </c>
      <c r="I20" s="39">
        <f>'８月'!AA18</f>
        <v>27.7</v>
      </c>
      <c r="J20" s="39">
        <f>'９月'!AA18</f>
        <v>22</v>
      </c>
      <c r="K20" s="39">
        <f>'１０月'!AA18</f>
        <v>20.7</v>
      </c>
      <c r="L20" s="39">
        <f>'１１月'!AA18</f>
        <v>12</v>
      </c>
      <c r="M20" s="40">
        <f>'１２月'!AA18</f>
        <v>5.5</v>
      </c>
      <c r="N20" s="3"/>
    </row>
    <row r="21" spans="1:14" ht="16.5" customHeight="1">
      <c r="A21" s="20">
        <v>17</v>
      </c>
      <c r="B21" s="38">
        <f>'１月'!AA19</f>
        <v>6.2</v>
      </c>
      <c r="C21" s="39">
        <f>'２月'!AA19</f>
        <v>8.5</v>
      </c>
      <c r="D21" s="39">
        <f>'３月'!AA19</f>
        <v>16.5</v>
      </c>
      <c r="E21" s="39">
        <f>'４月'!AA19</f>
        <v>17.9</v>
      </c>
      <c r="F21" s="39">
        <f>'５月'!AA19</f>
        <v>16.9</v>
      </c>
      <c r="G21" s="39">
        <f>'６月'!AA19</f>
        <v>24.2</v>
      </c>
      <c r="H21" s="39">
        <f>'７月'!AA19</f>
        <v>24</v>
      </c>
      <c r="I21" s="39">
        <f>'８月'!AA19</f>
        <v>30.5</v>
      </c>
      <c r="J21" s="39">
        <f>'９月'!AA19</f>
        <v>25.9</v>
      </c>
      <c r="K21" s="39">
        <f>'１０月'!AA19</f>
        <v>16.3</v>
      </c>
      <c r="L21" s="39">
        <f>'１１月'!AA19</f>
        <v>14.3</v>
      </c>
      <c r="M21" s="40">
        <f>'１２月'!AA19</f>
        <v>8.4</v>
      </c>
      <c r="N21" s="3"/>
    </row>
    <row r="22" spans="1:14" ht="16.5" customHeight="1">
      <c r="A22" s="20">
        <v>18</v>
      </c>
      <c r="B22" s="38">
        <f>'１月'!AA20</f>
        <v>6.1</v>
      </c>
      <c r="C22" s="39">
        <f>'２月'!AA20</f>
        <v>6.5</v>
      </c>
      <c r="D22" s="39">
        <f>'３月'!AA20</f>
        <v>18.8</v>
      </c>
      <c r="E22" s="39">
        <f>'４月'!AA20</f>
        <v>18.1</v>
      </c>
      <c r="F22" s="39">
        <f>'５月'!AA20</f>
        <v>21.2</v>
      </c>
      <c r="G22" s="39">
        <f>'６月'!AA20</f>
        <v>28.5</v>
      </c>
      <c r="H22" s="39">
        <f>'７月'!AA20</f>
        <v>27.7</v>
      </c>
      <c r="I22" s="39">
        <f>'８月'!AA20</f>
        <v>24.1</v>
      </c>
      <c r="J22" s="39">
        <f>'９月'!AA20</f>
        <v>20.2</v>
      </c>
      <c r="K22" s="39">
        <f>'１０月'!AA20</f>
        <v>21.9</v>
      </c>
      <c r="L22" s="39">
        <f>'１１月'!AA20</f>
        <v>11.4</v>
      </c>
      <c r="M22" s="40">
        <f>'１２月'!AA20</f>
        <v>11.7</v>
      </c>
      <c r="N22" s="3"/>
    </row>
    <row r="23" spans="1:14" ht="16.5" customHeight="1">
      <c r="A23" s="20">
        <v>19</v>
      </c>
      <c r="B23" s="38">
        <f>'１月'!AA21</f>
        <v>5.5</v>
      </c>
      <c r="C23" s="39">
        <f>'２月'!AA21</f>
        <v>12.9</v>
      </c>
      <c r="D23" s="39">
        <f>'３月'!AA21</f>
        <v>14.5</v>
      </c>
      <c r="E23" s="39">
        <f>'４月'!AA21</f>
        <v>15.6</v>
      </c>
      <c r="F23" s="39">
        <f>'５月'!AA21</f>
        <v>20.6</v>
      </c>
      <c r="G23" s="39">
        <f>'６月'!AA21</f>
        <v>24.1</v>
      </c>
      <c r="H23" s="39">
        <f>'７月'!AA21</f>
        <v>26.4</v>
      </c>
      <c r="I23" s="39">
        <f>'８月'!AA21</f>
        <v>27</v>
      </c>
      <c r="J23" s="39">
        <f>'９月'!AA21</f>
        <v>18.6</v>
      </c>
      <c r="K23" s="39">
        <f>'１０月'!AA21</f>
        <v>19.8</v>
      </c>
      <c r="L23" s="39">
        <f>'１１月'!AA21</f>
        <v>12.3</v>
      </c>
      <c r="M23" s="40">
        <f>'１２月'!AA21</f>
        <v>13.2</v>
      </c>
      <c r="N23" s="3"/>
    </row>
    <row r="24" spans="1:14" ht="16.5" customHeight="1">
      <c r="A24" s="24">
        <v>20</v>
      </c>
      <c r="B24" s="41">
        <f>'１月'!AA22</f>
        <v>5.1</v>
      </c>
      <c r="C24" s="42">
        <f>'２月'!AA22</f>
        <v>10.7</v>
      </c>
      <c r="D24" s="42">
        <f>'３月'!AA22</f>
        <v>13.1</v>
      </c>
      <c r="E24" s="42">
        <f>'４月'!AA22</f>
        <v>12.8</v>
      </c>
      <c r="F24" s="42">
        <f>'５月'!AA22</f>
        <v>16</v>
      </c>
      <c r="G24" s="42">
        <f>'６月'!AA22</f>
        <v>27.1</v>
      </c>
      <c r="H24" s="42">
        <f>'７月'!AA22</f>
        <v>24.2</v>
      </c>
      <c r="I24" s="42">
        <f>'８月'!AA22</f>
        <v>24</v>
      </c>
      <c r="J24" s="42">
        <f>'９月'!AA22</f>
        <v>17</v>
      </c>
      <c r="K24" s="42">
        <f>'１０月'!AA22</f>
        <v>23.9</v>
      </c>
      <c r="L24" s="42">
        <f>'１１月'!AA22</f>
        <v>16.6</v>
      </c>
      <c r="M24" s="43">
        <f>'１２月'!AA22</f>
        <v>13.5</v>
      </c>
      <c r="N24" s="3"/>
    </row>
    <row r="25" spans="1:14" ht="16.5" customHeight="1">
      <c r="A25" s="16">
        <v>21</v>
      </c>
      <c r="B25" s="35">
        <f>'１月'!AA23</f>
        <v>4.8</v>
      </c>
      <c r="C25" s="36">
        <f>'２月'!AA23</f>
        <v>11.7</v>
      </c>
      <c r="D25" s="36">
        <f>'３月'!AA23</f>
        <v>8.2</v>
      </c>
      <c r="E25" s="36">
        <f>'４月'!AA23</f>
        <v>18.3</v>
      </c>
      <c r="F25" s="36">
        <f>'５月'!AA23</f>
        <v>20.7</v>
      </c>
      <c r="G25" s="36">
        <f>'６月'!AA23</f>
        <v>23.6</v>
      </c>
      <c r="H25" s="36">
        <f>'７月'!AA23</f>
        <v>22.2</v>
      </c>
      <c r="I25" s="36">
        <f>'８月'!AA23</f>
        <v>29.1</v>
      </c>
      <c r="J25" s="36">
        <f>'９月'!AA23</f>
        <v>20.6</v>
      </c>
      <c r="K25" s="36">
        <f>'１０月'!AA23</f>
        <v>18.2</v>
      </c>
      <c r="L25" s="36">
        <f>'１１月'!AA23</f>
        <v>10.3</v>
      </c>
      <c r="M25" s="37">
        <f>'１２月'!AA23</f>
        <v>13.7</v>
      </c>
      <c r="N25" s="3"/>
    </row>
    <row r="26" spans="1:14" ht="16.5" customHeight="1">
      <c r="A26" s="20">
        <v>22</v>
      </c>
      <c r="B26" s="38">
        <f>'１月'!AA24</f>
        <v>5.4</v>
      </c>
      <c r="C26" s="39">
        <f>'２月'!AA24</f>
        <v>5.4</v>
      </c>
      <c r="D26" s="39">
        <f>'３月'!AA24</f>
        <v>12.1</v>
      </c>
      <c r="E26" s="39">
        <f>'４月'!AA24</f>
        <v>18.9</v>
      </c>
      <c r="F26" s="39">
        <f>'５月'!AA24</f>
        <v>26.5</v>
      </c>
      <c r="G26" s="39">
        <f>'６月'!AA24</f>
        <v>22.6</v>
      </c>
      <c r="H26" s="39">
        <f>'７月'!AA24</f>
        <v>19.3</v>
      </c>
      <c r="I26" s="39">
        <f>'８月'!AA24</f>
        <v>24.1</v>
      </c>
      <c r="J26" s="39">
        <f>'９月'!AA24</f>
        <v>18.6</v>
      </c>
      <c r="K26" s="39">
        <f>'１０月'!AA24</f>
        <v>15.6</v>
      </c>
      <c r="L26" s="39">
        <f>'１１月'!AA24</f>
        <v>17.2</v>
      </c>
      <c r="M26" s="40">
        <f>'１２月'!AA24</f>
        <v>15.3</v>
      </c>
      <c r="N26" s="3"/>
    </row>
    <row r="27" spans="1:14" ht="16.5" customHeight="1">
      <c r="A27" s="20">
        <v>23</v>
      </c>
      <c r="B27" s="38">
        <f>'１月'!AA25</f>
        <v>1.5</v>
      </c>
      <c r="C27" s="39">
        <f>'２月'!AA25</f>
        <v>5.4</v>
      </c>
      <c r="D27" s="39">
        <f>'３月'!AA25</f>
        <v>11</v>
      </c>
      <c r="E27" s="39">
        <f>'４月'!AA25</f>
        <v>19.7</v>
      </c>
      <c r="F27" s="39">
        <f>'５月'!AA25</f>
        <v>26.8</v>
      </c>
      <c r="G27" s="39">
        <f>'６月'!AA25</f>
        <v>21.7</v>
      </c>
      <c r="H27" s="39">
        <f>'７月'!AA25</f>
        <v>22.3</v>
      </c>
      <c r="I27" s="39">
        <f>'８月'!AA25</f>
        <v>24.7</v>
      </c>
      <c r="J27" s="39">
        <f>'９月'!AA25</f>
        <v>21.1</v>
      </c>
      <c r="K27" s="39">
        <f>'１０月'!AA25</f>
        <v>18.7</v>
      </c>
      <c r="L27" s="39">
        <f>'１１月'!AA25</f>
        <v>10.9</v>
      </c>
      <c r="M27" s="40">
        <f>'１２月'!AA25</f>
        <v>15.2</v>
      </c>
      <c r="N27" s="3"/>
    </row>
    <row r="28" spans="1:14" ht="16.5" customHeight="1">
      <c r="A28" s="20">
        <v>24</v>
      </c>
      <c r="B28" s="38">
        <f>'１月'!AA26</f>
        <v>2.7</v>
      </c>
      <c r="C28" s="39">
        <f>'２月'!AA26</f>
        <v>5.3</v>
      </c>
      <c r="D28" s="39">
        <f>'３月'!AA26</f>
        <v>4.8</v>
      </c>
      <c r="E28" s="39">
        <f>'４月'!AA26</f>
        <v>15.2</v>
      </c>
      <c r="F28" s="39">
        <f>'５月'!AA26</f>
        <v>25.7</v>
      </c>
      <c r="G28" s="39">
        <f>'６月'!AA26</f>
        <v>19.5</v>
      </c>
      <c r="H28" s="39">
        <f>'７月'!AA26</f>
        <v>24.1</v>
      </c>
      <c r="I28" s="39">
        <f>'８月'!AA26</f>
        <v>25.8</v>
      </c>
      <c r="J28" s="39">
        <f>'９月'!AA26</f>
        <v>19.3</v>
      </c>
      <c r="K28" s="39">
        <f>'１０月'!AA26</f>
        <v>15.3</v>
      </c>
      <c r="L28" s="39">
        <f>'１１月'!AA26</f>
        <v>2.6</v>
      </c>
      <c r="M28" s="40">
        <f>'１２月'!AA26</f>
        <v>7.1</v>
      </c>
      <c r="N28" s="3"/>
    </row>
    <row r="29" spans="1:14" ht="16.5" customHeight="1">
      <c r="A29" s="20">
        <v>25</v>
      </c>
      <c r="B29" s="38">
        <f>'１月'!AA27</f>
        <v>2.4</v>
      </c>
      <c r="C29" s="39">
        <f>'２月'!AA27</f>
        <v>3.6</v>
      </c>
      <c r="D29" s="39">
        <f>'３月'!AA27</f>
        <v>8.1</v>
      </c>
      <c r="E29" s="39">
        <f>'４月'!AA27</f>
        <v>17.2</v>
      </c>
      <c r="F29" s="39">
        <f>'５月'!AA27</f>
        <v>21.3</v>
      </c>
      <c r="G29" s="39">
        <f>'６月'!AA27</f>
        <v>22.8</v>
      </c>
      <c r="H29" s="39">
        <f>'７月'!AA27</f>
        <v>25.9</v>
      </c>
      <c r="I29" s="39">
        <f>'８月'!AA27</f>
        <v>26.6</v>
      </c>
      <c r="J29" s="39">
        <f>'９月'!AA27</f>
        <v>24.6</v>
      </c>
      <c r="K29" s="39">
        <f>'１０月'!AA27</f>
        <v>15.9</v>
      </c>
      <c r="L29" s="39">
        <f>'１１月'!AA27</f>
        <v>6.5</v>
      </c>
      <c r="M29" s="40">
        <f>'１２月'!AA27</f>
        <v>7.8</v>
      </c>
      <c r="N29" s="3"/>
    </row>
    <row r="30" spans="1:14" ht="16.5" customHeight="1">
      <c r="A30" s="20">
        <v>26</v>
      </c>
      <c r="B30" s="38">
        <f>'１月'!AA28</f>
        <v>5.7</v>
      </c>
      <c r="C30" s="39">
        <f>'２月'!AA28</f>
        <v>7.5</v>
      </c>
      <c r="D30" s="39">
        <f>'３月'!AA28</f>
        <v>9.2</v>
      </c>
      <c r="E30" s="39">
        <f>'４月'!AA28</f>
        <v>20.3</v>
      </c>
      <c r="F30" s="39">
        <f>'５月'!AA28</f>
        <v>24.5</v>
      </c>
      <c r="G30" s="39">
        <f>'６月'!AA28</f>
        <v>24.6</v>
      </c>
      <c r="H30" s="39">
        <f>'７月'!AA28</f>
        <v>23.1</v>
      </c>
      <c r="I30" s="39">
        <f>'８月'!AA28</f>
        <v>28.5</v>
      </c>
      <c r="J30" s="39">
        <f>'９月'!AA28</f>
        <v>23.7</v>
      </c>
      <c r="K30" s="39">
        <f>'１０月'!AA28</f>
        <v>23.3</v>
      </c>
      <c r="L30" s="39">
        <f>'１１月'!AA28</f>
        <v>8.6</v>
      </c>
      <c r="M30" s="40">
        <f>'１２月'!AA28</f>
        <v>10.7</v>
      </c>
      <c r="N30" s="3"/>
    </row>
    <row r="31" spans="1:14" ht="16.5" customHeight="1">
      <c r="A31" s="20">
        <v>27</v>
      </c>
      <c r="B31" s="38">
        <f>'１月'!AA29</f>
        <v>9.6</v>
      </c>
      <c r="C31" s="39">
        <f>'２月'!AA29</f>
        <v>6.9</v>
      </c>
      <c r="D31" s="39">
        <f>'３月'!AA29</f>
        <v>9.7</v>
      </c>
      <c r="E31" s="39">
        <f>'４月'!AA29</f>
        <v>16.7</v>
      </c>
      <c r="F31" s="39">
        <f>'５月'!AA29</f>
        <v>18.7</v>
      </c>
      <c r="G31" s="39">
        <f>'６月'!AA29</f>
        <v>22.8</v>
      </c>
      <c r="H31" s="39">
        <f>'７月'!AA29</f>
        <v>22</v>
      </c>
      <c r="I31" s="39">
        <f>'８月'!AA29</f>
        <v>22.6</v>
      </c>
      <c r="J31" s="39">
        <f>'９月'!AA29</f>
        <v>25.9</v>
      </c>
      <c r="K31" s="39">
        <f>'１０月'!AA29</f>
        <v>18.4</v>
      </c>
      <c r="L31" s="39">
        <f>'１１月'!AA29</f>
        <v>10.6</v>
      </c>
      <c r="M31" s="40">
        <f>'１２月'!AA29</f>
        <v>10.6</v>
      </c>
      <c r="N31" s="3"/>
    </row>
    <row r="32" spans="1:14" ht="16.5" customHeight="1">
      <c r="A32" s="20">
        <v>28</v>
      </c>
      <c r="B32" s="38">
        <f>'１月'!AA30</f>
        <v>10.8</v>
      </c>
      <c r="C32" s="39">
        <f>'２月'!AA30</f>
        <v>7.7</v>
      </c>
      <c r="D32" s="39">
        <f>'３月'!AA30</f>
        <v>12.8</v>
      </c>
      <c r="E32" s="39">
        <f>'４月'!AA30</f>
        <v>11.9</v>
      </c>
      <c r="F32" s="39">
        <f>'５月'!AA30</f>
        <v>20.5</v>
      </c>
      <c r="G32" s="39">
        <f>'６月'!AA30</f>
        <v>18</v>
      </c>
      <c r="H32" s="39">
        <f>'７月'!AA30</f>
        <v>25.7</v>
      </c>
      <c r="I32" s="39">
        <f>'８月'!AA30</f>
        <v>23.6</v>
      </c>
      <c r="J32" s="39">
        <f>'９月'!AA30</f>
        <v>26</v>
      </c>
      <c r="K32" s="39">
        <f>'１０月'!AA30</f>
        <v>12.8</v>
      </c>
      <c r="L32" s="39">
        <f>'１１月'!AA30</f>
        <v>9.9</v>
      </c>
      <c r="M32" s="40">
        <f>'１２月'!AA30</f>
        <v>4.7</v>
      </c>
      <c r="N32" s="3"/>
    </row>
    <row r="33" spans="1:14" ht="16.5" customHeight="1">
      <c r="A33" s="20">
        <v>29</v>
      </c>
      <c r="B33" s="38">
        <f>'１月'!AA31</f>
        <v>3.5</v>
      </c>
      <c r="C33" s="39">
        <f>'２月'!AA31</f>
        <v>11.1</v>
      </c>
      <c r="D33" s="39">
        <f>'３月'!AA31</f>
        <v>12.4</v>
      </c>
      <c r="E33" s="39">
        <f>'４月'!AA31</f>
        <v>16.4</v>
      </c>
      <c r="F33" s="39">
        <f>'５月'!AA31</f>
        <v>23.9</v>
      </c>
      <c r="G33" s="39">
        <f>'６月'!AA31</f>
        <v>19.8</v>
      </c>
      <c r="H33" s="39">
        <f>'７月'!AA31</f>
        <v>27.5</v>
      </c>
      <c r="I33" s="39">
        <f>'８月'!AA31</f>
        <v>23.2</v>
      </c>
      <c r="J33" s="39">
        <f>'９月'!AA31</f>
        <v>20.3</v>
      </c>
      <c r="K33" s="39">
        <f>'１０月'!AA31</f>
        <v>17.5</v>
      </c>
      <c r="L33" s="39">
        <f>'１１月'!AA31</f>
        <v>8.7</v>
      </c>
      <c r="M33" s="40">
        <f>'１２月'!AA31</f>
        <v>5.6</v>
      </c>
      <c r="N33" s="3"/>
    </row>
    <row r="34" spans="1:14" ht="16.5" customHeight="1">
      <c r="A34" s="20">
        <v>30</v>
      </c>
      <c r="B34" s="38">
        <f>'１月'!AA32</f>
        <v>1.4</v>
      </c>
      <c r="C34" s="39"/>
      <c r="D34" s="39">
        <f>'３月'!AA32</f>
        <v>17.2</v>
      </c>
      <c r="E34" s="39">
        <f>'４月'!AA32</f>
        <v>17</v>
      </c>
      <c r="F34" s="39">
        <f>'５月'!AA32</f>
        <v>17.3</v>
      </c>
      <c r="G34" s="39">
        <f>'６月'!AA32</f>
        <v>20.4</v>
      </c>
      <c r="H34" s="39">
        <f>'７月'!AA32</f>
        <v>28.2</v>
      </c>
      <c r="I34" s="39">
        <f>'８月'!AA32</f>
        <v>25.1</v>
      </c>
      <c r="J34" s="39">
        <f>'９月'!AA32</f>
        <v>19.8</v>
      </c>
      <c r="K34" s="39">
        <f>'１０月'!AA32</f>
        <v>11.3</v>
      </c>
      <c r="L34" s="39">
        <f>'１１月'!AA32</f>
        <v>7.5</v>
      </c>
      <c r="M34" s="40">
        <f>'１２月'!AA32</f>
        <v>4.8</v>
      </c>
      <c r="N34" s="3"/>
    </row>
    <row r="35" spans="1:14" ht="16.5" customHeight="1">
      <c r="A35" s="28">
        <v>31</v>
      </c>
      <c r="B35" s="44">
        <f>'１月'!AA33</f>
        <v>5.5</v>
      </c>
      <c r="C35" s="45"/>
      <c r="D35" s="45">
        <f>'３月'!AA33</f>
        <v>16.5</v>
      </c>
      <c r="E35" s="45"/>
      <c r="F35" s="45">
        <f>'５月'!AA33</f>
        <v>20.6</v>
      </c>
      <c r="G35" s="45"/>
      <c r="H35" s="45">
        <f>'７月'!AA33</f>
        <v>26.3</v>
      </c>
      <c r="I35" s="45">
        <f>'８月'!AA33</f>
        <v>27.3</v>
      </c>
      <c r="J35" s="45"/>
      <c r="K35" s="45">
        <f>'１０月'!AA33</f>
        <v>16</v>
      </c>
      <c r="L35" s="45"/>
      <c r="M35" s="46">
        <f>'１２月'!AA33</f>
        <v>8.2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6.409677419354838</v>
      </c>
      <c r="C36" s="65">
        <f t="shared" si="0"/>
        <v>7.46896551724138</v>
      </c>
      <c r="D36" s="65">
        <f t="shared" si="0"/>
        <v>10.299999999999999</v>
      </c>
      <c r="E36" s="65">
        <f t="shared" si="0"/>
        <v>15.439999999999998</v>
      </c>
      <c r="F36" s="65">
        <f t="shared" si="0"/>
        <v>20.74516129032258</v>
      </c>
      <c r="G36" s="65">
        <f t="shared" si="0"/>
        <v>21.84</v>
      </c>
      <c r="H36" s="65">
        <f t="shared" si="0"/>
        <v>24.545161290322575</v>
      </c>
      <c r="I36" s="65">
        <f t="shared" si="0"/>
        <v>26.570967741935487</v>
      </c>
      <c r="J36" s="65">
        <f>AVERAGE(J5:J35)</f>
        <v>23.476666666666667</v>
      </c>
      <c r="K36" s="65">
        <f>AVERAGE(K5:K35)</f>
        <v>18.77096774193548</v>
      </c>
      <c r="L36" s="65">
        <f>AVERAGE(L5:L35)</f>
        <v>11.843333333333335</v>
      </c>
      <c r="M36" s="66">
        <f>AVERAGE(M5:M35)</f>
        <v>9.935483870967742</v>
      </c>
      <c r="N36" s="47"/>
    </row>
    <row r="37" spans="1:14" ht="16.5" customHeight="1">
      <c r="A37" s="89" t="s">
        <v>38</v>
      </c>
      <c r="B37" s="86">
        <f aca="true" t="shared" si="1" ref="B37:I37">MAX(B5:B35)</f>
        <v>14.5</v>
      </c>
      <c r="C37" s="87">
        <f t="shared" si="1"/>
        <v>17.2</v>
      </c>
      <c r="D37" s="87">
        <f t="shared" si="1"/>
        <v>18.8</v>
      </c>
      <c r="E37" s="87">
        <f t="shared" si="1"/>
        <v>20.6</v>
      </c>
      <c r="F37" s="87">
        <f t="shared" si="1"/>
        <v>26.8</v>
      </c>
      <c r="G37" s="87">
        <f t="shared" si="1"/>
        <v>28.5</v>
      </c>
      <c r="H37" s="87">
        <f t="shared" si="1"/>
        <v>28.6</v>
      </c>
      <c r="I37" s="87">
        <f t="shared" si="1"/>
        <v>31.6</v>
      </c>
      <c r="J37" s="87">
        <f>MAX(J5:J35)</f>
        <v>28.9</v>
      </c>
      <c r="K37" s="87">
        <f>MAX(K5:K35)</f>
        <v>28.1</v>
      </c>
      <c r="L37" s="87">
        <f>MAX(L5:L35)</f>
        <v>17.7</v>
      </c>
      <c r="M37" s="88">
        <f>MAX(M5:M35)</f>
        <v>15.5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9.07</v>
      </c>
      <c r="C38" s="36">
        <f t="shared" si="2"/>
        <v>5.230000000000001</v>
      </c>
      <c r="D38" s="36">
        <f t="shared" si="2"/>
        <v>9.940000000000001</v>
      </c>
      <c r="E38" s="36">
        <f t="shared" si="2"/>
        <v>14.820000000000002</v>
      </c>
      <c r="F38" s="36">
        <f t="shared" si="2"/>
        <v>20.490000000000002</v>
      </c>
      <c r="G38" s="36">
        <f t="shared" si="2"/>
        <v>21.160000000000004</v>
      </c>
      <c r="H38" s="36">
        <f t="shared" si="2"/>
        <v>24.7</v>
      </c>
      <c r="I38" s="36">
        <f t="shared" si="2"/>
        <v>28.3</v>
      </c>
      <c r="J38" s="36">
        <f>AVERAGE(J5:J14)</f>
        <v>26.420000000000005</v>
      </c>
      <c r="K38" s="36">
        <f>AVERAGE(K5:K14)</f>
        <v>21.389999999999997</v>
      </c>
      <c r="L38" s="36">
        <f>AVERAGE(L5:L14)</f>
        <v>12.23</v>
      </c>
      <c r="M38" s="37">
        <f>AVERAGE(M5:M14)</f>
        <v>11.64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5.470000000000001</v>
      </c>
      <c r="C39" s="39">
        <f t="shared" si="3"/>
        <v>9.97</v>
      </c>
      <c r="D39" s="39">
        <f t="shared" si="3"/>
        <v>9.79</v>
      </c>
      <c r="E39" s="39">
        <f t="shared" si="3"/>
        <v>14.34</v>
      </c>
      <c r="F39" s="39">
        <f t="shared" si="3"/>
        <v>19.169999999999998</v>
      </c>
      <c r="G39" s="39">
        <f t="shared" si="3"/>
        <v>22.779999999999998</v>
      </c>
      <c r="H39" s="39">
        <f t="shared" si="3"/>
        <v>24.729999999999997</v>
      </c>
      <c r="I39" s="39">
        <f t="shared" si="3"/>
        <v>26.01</v>
      </c>
      <c r="J39" s="39">
        <f>AVERAGE(J15:J24)</f>
        <v>22.02</v>
      </c>
      <c r="K39" s="39">
        <f>AVERAGE(K15:K24)</f>
        <v>18.500000000000004</v>
      </c>
      <c r="L39" s="39">
        <f>AVERAGE(L15:L24)</f>
        <v>14.020000000000001</v>
      </c>
      <c r="M39" s="40">
        <f>AVERAGE(M15:M24)</f>
        <v>8.790000000000001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4.845454545454545</v>
      </c>
      <c r="C40" s="42">
        <f t="shared" si="4"/>
        <v>7.177777777777779</v>
      </c>
      <c r="D40" s="42">
        <f t="shared" si="4"/>
        <v>11.090909090909092</v>
      </c>
      <c r="E40" s="42">
        <f t="shared" si="4"/>
        <v>17.160000000000004</v>
      </c>
      <c r="F40" s="42">
        <f t="shared" si="4"/>
        <v>22.40909090909091</v>
      </c>
      <c r="G40" s="42">
        <f t="shared" si="4"/>
        <v>21.580000000000005</v>
      </c>
      <c r="H40" s="42">
        <f t="shared" si="4"/>
        <v>24.236363636363635</v>
      </c>
      <c r="I40" s="42">
        <f t="shared" si="4"/>
        <v>25.509090909090904</v>
      </c>
      <c r="J40" s="42">
        <f>AVERAGE(J25:J35)</f>
        <v>21.990000000000002</v>
      </c>
      <c r="K40" s="42">
        <f>AVERAGE(K25:K35)</f>
        <v>16.63636363636364</v>
      </c>
      <c r="L40" s="42">
        <f>AVERAGE(L25:L35)</f>
        <v>9.280000000000001</v>
      </c>
      <c r="M40" s="43">
        <f>AVERAGE(M25:M35)</f>
        <v>9.427272727272726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4</v>
      </c>
      <c r="G42" s="98">
        <f t="shared" si="6"/>
        <v>3</v>
      </c>
      <c r="H42" s="98">
        <f t="shared" si="6"/>
        <v>15</v>
      </c>
      <c r="I42" s="98">
        <f t="shared" si="6"/>
        <v>23</v>
      </c>
      <c r="J42" s="98">
        <f>COUNTIF(J5:J35,J49)</f>
        <v>11</v>
      </c>
      <c r="K42" s="98">
        <f>COUNTIF(K5:K35,K49)</f>
        <v>2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0</v>
      </c>
      <c r="I43" s="98">
        <f t="shared" si="7"/>
        <v>4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-1.6</v>
      </c>
      <c r="C5" s="36">
        <f>'２月'!AC3</f>
        <v>-1.4</v>
      </c>
      <c r="D5" s="36">
        <f>'３月'!AC3</f>
        <v>-3.7</v>
      </c>
      <c r="E5" s="36">
        <f>'４月'!AC3</f>
        <v>4.7</v>
      </c>
      <c r="F5" s="36">
        <f>'５月'!AC3</f>
        <v>6.8</v>
      </c>
      <c r="G5" s="36">
        <f>'６月'!AC3</f>
        <v>9.5</v>
      </c>
      <c r="H5" s="36">
        <f>'７月'!AC3</f>
        <v>18.1</v>
      </c>
      <c r="I5" s="36">
        <f>'８月'!AC3</f>
        <v>20.8</v>
      </c>
      <c r="J5" s="36">
        <f>'９月'!AC3</f>
        <v>17.1</v>
      </c>
      <c r="K5" s="36">
        <f>'１０月'!AC3</f>
        <v>13</v>
      </c>
      <c r="L5" s="36">
        <f>'１１月'!AC3</f>
        <v>5.6</v>
      </c>
      <c r="M5" s="37">
        <f>'１２月'!AC3</f>
        <v>5.6</v>
      </c>
      <c r="N5" s="3"/>
    </row>
    <row r="6" spans="1:14" ht="18" customHeight="1">
      <c r="A6" s="20">
        <v>2</v>
      </c>
      <c r="B6" s="38">
        <f>'１月'!AC4</f>
        <v>-0.8</v>
      </c>
      <c r="C6" s="39">
        <f>'２月'!AC4</f>
        <v>-4.4</v>
      </c>
      <c r="D6" s="39">
        <f>'３月'!AC4</f>
        <v>-4.9</v>
      </c>
      <c r="E6" s="39">
        <f>'４月'!AC4</f>
        <v>4.5</v>
      </c>
      <c r="F6" s="39">
        <f>'５月'!AC4</f>
        <v>8</v>
      </c>
      <c r="G6" s="39">
        <f>'６月'!AC4</f>
        <v>7.9</v>
      </c>
      <c r="H6" s="39">
        <f>'７月'!AC4</f>
        <v>18.4</v>
      </c>
      <c r="I6" s="39">
        <f>'８月'!AC4</f>
        <v>20.5</v>
      </c>
      <c r="J6" s="39">
        <f>'９月'!AC4</f>
        <v>17.8</v>
      </c>
      <c r="K6" s="39">
        <f>'１０月'!AC4</f>
        <v>13</v>
      </c>
      <c r="L6" s="39">
        <f>'１１月'!AC4</f>
        <v>4.8</v>
      </c>
      <c r="M6" s="40">
        <f>'１２月'!AC4</f>
        <v>1.8</v>
      </c>
      <c r="N6" s="3"/>
    </row>
    <row r="7" spans="1:14" ht="18" customHeight="1">
      <c r="A7" s="20">
        <v>3</v>
      </c>
      <c r="B7" s="38">
        <f>'１月'!AC5</f>
        <v>0.9</v>
      </c>
      <c r="C7" s="39">
        <f>'２月'!AC5</f>
        <v>-5.8</v>
      </c>
      <c r="D7" s="39">
        <f>'３月'!AC5</f>
        <v>-2.8</v>
      </c>
      <c r="E7" s="39">
        <f>'４月'!AC5</f>
        <v>6.9</v>
      </c>
      <c r="F7" s="39">
        <f>'５月'!AC5</f>
        <v>12.6</v>
      </c>
      <c r="G7" s="39">
        <f>'６月'!AC5</f>
        <v>5.8</v>
      </c>
      <c r="H7" s="39">
        <f>'７月'!AC5</f>
        <v>20.2</v>
      </c>
      <c r="I7" s="39">
        <f>'８月'!AC5</f>
        <v>20.2</v>
      </c>
      <c r="J7" s="39">
        <f>'９月'!AC5</f>
        <v>19.9</v>
      </c>
      <c r="K7" s="39">
        <f>'１０月'!AC5</f>
        <v>15.8</v>
      </c>
      <c r="L7" s="39">
        <f>'１１月'!AC5</f>
        <v>3.5</v>
      </c>
      <c r="M7" s="40">
        <f>'１２月'!AC5</f>
        <v>1.4</v>
      </c>
      <c r="N7" s="3"/>
    </row>
    <row r="8" spans="1:14" ht="18" customHeight="1">
      <c r="A8" s="20">
        <v>4</v>
      </c>
      <c r="B8" s="38">
        <f>'１月'!AC6</f>
        <v>1.2</v>
      </c>
      <c r="C8" s="39">
        <f>'２月'!AC6</f>
        <v>-5.2</v>
      </c>
      <c r="D8" s="39">
        <f>'３月'!AC6</f>
        <v>-1.5</v>
      </c>
      <c r="E8" s="39">
        <f>'４月'!AC6</f>
        <v>5.9</v>
      </c>
      <c r="F8" s="39">
        <f>'５月'!AC6</f>
        <v>9.8</v>
      </c>
      <c r="G8" s="39">
        <f>'６月'!AC6</f>
        <v>11.9</v>
      </c>
      <c r="H8" s="39">
        <f>'７月'!AC6</f>
        <v>17.6</v>
      </c>
      <c r="I8" s="39">
        <f>'８月'!AC6</f>
        <v>21.2</v>
      </c>
      <c r="J8" s="39">
        <f>'９月'!AC6</f>
        <v>20.2</v>
      </c>
      <c r="K8" s="39">
        <f>'１０月'!AC6</f>
        <v>13.3</v>
      </c>
      <c r="L8" s="39">
        <f>'１１月'!AC6</f>
        <v>2.9</v>
      </c>
      <c r="M8" s="40">
        <f>'１２月'!AC6</f>
        <v>4.7</v>
      </c>
      <c r="N8" s="3"/>
    </row>
    <row r="9" spans="1:14" ht="18" customHeight="1">
      <c r="A9" s="20">
        <v>5</v>
      </c>
      <c r="B9" s="38">
        <f>'１月'!AC7</f>
        <v>-0.3</v>
      </c>
      <c r="C9" s="39">
        <f>'２月'!AC7</f>
        <v>-2.8</v>
      </c>
      <c r="D9" s="39">
        <f>'３月'!AC7</f>
        <v>2</v>
      </c>
      <c r="E9" s="39">
        <f>'４月'!AC7</f>
        <v>3.3</v>
      </c>
      <c r="F9" s="39">
        <f>'５月'!AC7</f>
        <v>8.6</v>
      </c>
      <c r="G9" s="39">
        <f>'６月'!AC7</f>
        <v>14.5</v>
      </c>
      <c r="H9" s="39">
        <f>'７月'!AC7</f>
        <v>14.7</v>
      </c>
      <c r="I9" s="39">
        <f>'８月'!AC7</f>
        <v>21.2</v>
      </c>
      <c r="J9" s="39">
        <f>'９月'!AC7</f>
        <v>20.7</v>
      </c>
      <c r="K9" s="39">
        <f>'１０月'!AC7</f>
        <v>13.3</v>
      </c>
      <c r="L9" s="39">
        <f>'１１月'!AC7</f>
        <v>4.6</v>
      </c>
      <c r="M9" s="40">
        <f>'１２月'!AC7</f>
        <v>6.8</v>
      </c>
      <c r="N9" s="3"/>
    </row>
    <row r="10" spans="1:14" ht="18" customHeight="1">
      <c r="A10" s="20">
        <v>6</v>
      </c>
      <c r="B10" s="38">
        <f>'１月'!AC8</f>
        <v>-0.2</v>
      </c>
      <c r="C10" s="39">
        <f>'２月'!AC8</f>
        <v>-1.9</v>
      </c>
      <c r="D10" s="39">
        <f>'３月'!AC8</f>
        <v>4.7</v>
      </c>
      <c r="E10" s="39">
        <f>'４月'!AC8</f>
        <v>2.3</v>
      </c>
      <c r="F10" s="39">
        <f>'５月'!AC8</f>
        <v>8.2</v>
      </c>
      <c r="G10" s="39">
        <f>'６月'!AC8</f>
        <v>13.5</v>
      </c>
      <c r="H10" s="39">
        <f>'７月'!AC8</f>
        <v>14.8</v>
      </c>
      <c r="I10" s="39">
        <f>'８月'!AC8</f>
        <v>20.6</v>
      </c>
      <c r="J10" s="39">
        <f>'９月'!AC8</f>
        <v>21.6</v>
      </c>
      <c r="K10" s="39">
        <f>'１０月'!AC8</f>
        <v>12.8</v>
      </c>
      <c r="L10" s="39">
        <f>'１１月'!AC8</f>
        <v>2.7</v>
      </c>
      <c r="M10" s="40">
        <f>'１２月'!AC8</f>
        <v>-0.5</v>
      </c>
      <c r="N10" s="3"/>
    </row>
    <row r="11" spans="1:14" ht="18" customHeight="1">
      <c r="A11" s="20">
        <v>7</v>
      </c>
      <c r="B11" s="38">
        <f>'１月'!AC9</f>
        <v>-2.3</v>
      </c>
      <c r="C11" s="39">
        <f>'２月'!AC9</f>
        <v>-4.8</v>
      </c>
      <c r="D11" s="39">
        <f>'３月'!AC9</f>
        <v>9.6</v>
      </c>
      <c r="E11" s="39">
        <f>'４月'!AC9</f>
        <v>6.1</v>
      </c>
      <c r="F11" s="39">
        <f>'５月'!AC9</f>
        <v>12.3</v>
      </c>
      <c r="G11" s="39">
        <f>'６月'!AC9</f>
        <v>13.5</v>
      </c>
      <c r="H11" s="39">
        <f>'７月'!AC9</f>
        <v>16</v>
      </c>
      <c r="I11" s="39">
        <f>'８月'!AC9</f>
        <v>19.9</v>
      </c>
      <c r="J11" s="39">
        <f>'９月'!AC9</f>
        <v>19.3</v>
      </c>
      <c r="K11" s="39">
        <f>'１０月'!AC9</f>
        <v>9.7</v>
      </c>
      <c r="L11" s="39">
        <f>'１１月'!AC9</f>
        <v>0.5</v>
      </c>
      <c r="M11" s="40">
        <f>'１２月'!AC9</f>
        <v>-2.3</v>
      </c>
      <c r="N11" s="3"/>
    </row>
    <row r="12" spans="1:14" ht="18" customHeight="1">
      <c r="A12" s="20">
        <v>8</v>
      </c>
      <c r="B12" s="38">
        <f>'１月'!AC10</f>
        <v>-2.4</v>
      </c>
      <c r="C12" s="39">
        <f>'２月'!AC10</f>
        <v>-6</v>
      </c>
      <c r="D12" s="39">
        <f>'３月'!AC10</f>
        <v>7.2</v>
      </c>
      <c r="E12" s="39">
        <f>'４月'!AC10</f>
        <v>6.5</v>
      </c>
      <c r="F12" s="39">
        <f>'５月'!AC10</f>
        <v>9.6</v>
      </c>
      <c r="G12" s="39">
        <f>'６月'!AC10</f>
        <v>14.6</v>
      </c>
      <c r="H12" s="39">
        <f>'７月'!AC10</f>
        <v>16.6</v>
      </c>
      <c r="I12" s="39">
        <f>'８月'!AC10</f>
        <v>21.8</v>
      </c>
      <c r="J12" s="39">
        <f>'９月'!AC10</f>
        <v>18.4</v>
      </c>
      <c r="K12" s="39">
        <f>'１０月'!AC10</f>
        <v>11.7</v>
      </c>
      <c r="L12" s="39">
        <f>'１１月'!AC10</f>
        <v>2.1</v>
      </c>
      <c r="M12" s="40">
        <f>'１２月'!AC10</f>
        <v>-0.4</v>
      </c>
      <c r="N12" s="3"/>
    </row>
    <row r="13" spans="1:14" ht="18" customHeight="1">
      <c r="A13" s="20">
        <v>9</v>
      </c>
      <c r="B13" s="38">
        <f>'１月'!AC11</f>
        <v>-2.2</v>
      </c>
      <c r="C13" s="39">
        <f>'２月'!AC11</f>
        <v>-2.7</v>
      </c>
      <c r="D13" s="39">
        <f>'３月'!AC11</f>
        <v>-0.7</v>
      </c>
      <c r="E13" s="39">
        <f>'４月'!AC11</f>
        <v>4.8</v>
      </c>
      <c r="F13" s="39">
        <f>'５月'!AC11</f>
        <v>10.5</v>
      </c>
      <c r="G13" s="39">
        <f>'６月'!AC11</f>
        <v>16.2</v>
      </c>
      <c r="H13" s="39">
        <f>'７月'!AC11</f>
        <v>17.6</v>
      </c>
      <c r="I13" s="39">
        <f>'８月'!AC11</f>
        <v>20.9</v>
      </c>
      <c r="J13" s="39">
        <f>'９月'!AC11</f>
        <v>18.6</v>
      </c>
      <c r="K13" s="39">
        <f>'１０月'!AC11</f>
        <v>10.4</v>
      </c>
      <c r="L13" s="39">
        <f>'１１月'!AC11</f>
        <v>-1.1</v>
      </c>
      <c r="M13" s="40">
        <f>'１２月'!AC11</f>
        <v>1.6</v>
      </c>
      <c r="N13" s="3"/>
    </row>
    <row r="14" spans="1:14" ht="18" customHeight="1">
      <c r="A14" s="24">
        <v>10</v>
      </c>
      <c r="B14" s="41">
        <f>'１月'!AC12</f>
        <v>-0.5</v>
      </c>
      <c r="C14" s="42">
        <f>'２月'!AC12</f>
        <v>-4.6</v>
      </c>
      <c r="D14" s="42">
        <f>'３月'!AC12</f>
        <v>-0.4</v>
      </c>
      <c r="E14" s="42">
        <f>'４月'!AC12</f>
        <v>5.8</v>
      </c>
      <c r="F14" s="42">
        <f>'５月'!AC12</f>
        <v>12.8</v>
      </c>
      <c r="G14" s="42">
        <f>'６月'!AC12</f>
        <v>14.3</v>
      </c>
      <c r="H14" s="42">
        <f>'７月'!AC12</f>
        <v>16.5</v>
      </c>
      <c r="I14" s="42">
        <f>'８月'!AC12</f>
        <v>18.6</v>
      </c>
      <c r="J14" s="42">
        <f>'９月'!AC12</f>
        <v>17.5</v>
      </c>
      <c r="K14" s="42">
        <f>'１０月'!AC12</f>
        <v>10.6</v>
      </c>
      <c r="L14" s="42">
        <f>'１１月'!AC12</f>
        <v>-1.3</v>
      </c>
      <c r="M14" s="43">
        <f>'１２月'!AC12</f>
        <v>-2.4</v>
      </c>
      <c r="N14" s="3"/>
    </row>
    <row r="15" spans="1:14" ht="18" customHeight="1">
      <c r="A15" s="16">
        <v>11</v>
      </c>
      <c r="B15" s="35">
        <f>'１月'!AC13</f>
        <v>-1.8</v>
      </c>
      <c r="C15" s="36">
        <f>'２月'!AC13</f>
        <v>-5.6</v>
      </c>
      <c r="D15" s="36">
        <f>'３月'!AC13</f>
        <v>-0.5</v>
      </c>
      <c r="E15" s="36">
        <f>'４月'!AC13</f>
        <v>-1.6</v>
      </c>
      <c r="F15" s="36">
        <f>'５月'!AC13</f>
        <v>11.6</v>
      </c>
      <c r="G15" s="36">
        <f>'６月'!AC13</f>
        <v>13.8</v>
      </c>
      <c r="H15" s="36">
        <f>'７月'!AC13</f>
        <v>17.7</v>
      </c>
      <c r="I15" s="36">
        <f>'８月'!AC13</f>
        <v>18.2</v>
      </c>
      <c r="J15" s="36">
        <f>'９月'!AC13</f>
        <v>17.3</v>
      </c>
      <c r="K15" s="36">
        <f>'１０月'!AC13</f>
        <v>8.8</v>
      </c>
      <c r="L15" s="36">
        <f>'１１月'!AC13</f>
        <v>5.3</v>
      </c>
      <c r="M15" s="37">
        <f>'１２月'!AC13</f>
        <v>-3.6</v>
      </c>
      <c r="N15" s="3"/>
    </row>
    <row r="16" spans="1:14" ht="18" customHeight="1">
      <c r="A16" s="20">
        <v>12</v>
      </c>
      <c r="B16" s="38">
        <f>'１月'!AC14</f>
        <v>-4.1</v>
      </c>
      <c r="C16" s="39">
        <f>'２月'!AC14</f>
        <v>-3.5</v>
      </c>
      <c r="D16" s="39">
        <f>'３月'!AC14</f>
        <v>-0.7</v>
      </c>
      <c r="E16" s="39">
        <f>'４月'!AC14</f>
        <v>-2.1</v>
      </c>
      <c r="F16" s="39">
        <f>'５月'!AC14</f>
        <v>9.3</v>
      </c>
      <c r="G16" s="39">
        <f>'６月'!AC14</f>
        <v>16.1</v>
      </c>
      <c r="H16" s="39">
        <f>'７月'!AC14</f>
        <v>17.7</v>
      </c>
      <c r="I16" s="39">
        <f>'８月'!AC14</f>
        <v>16.3</v>
      </c>
      <c r="J16" s="39">
        <f>'９月'!AC14</f>
        <v>18.6</v>
      </c>
      <c r="K16" s="39">
        <f>'１０月'!AC14</f>
        <v>8.3</v>
      </c>
      <c r="L16" s="39">
        <f>'１１月'!AC14</f>
        <v>4.8</v>
      </c>
      <c r="M16" s="40">
        <f>'１２月'!AC14</f>
        <v>-4</v>
      </c>
      <c r="N16" s="3"/>
    </row>
    <row r="17" spans="1:14" ht="18" customHeight="1">
      <c r="A17" s="20">
        <v>13</v>
      </c>
      <c r="B17" s="38">
        <f>'１月'!AC15</f>
        <v>-5.3</v>
      </c>
      <c r="C17" s="39">
        <f>'２月'!AC15</f>
        <v>4.6</v>
      </c>
      <c r="D17" s="39">
        <f>'３月'!AC15</f>
        <v>-1.4</v>
      </c>
      <c r="E17" s="39">
        <f>'４月'!AC15</f>
        <v>6.9</v>
      </c>
      <c r="F17" s="39">
        <f>'５月'!AC15</f>
        <v>9.7</v>
      </c>
      <c r="G17" s="39">
        <f>'６月'!AC15</f>
        <v>13.3</v>
      </c>
      <c r="H17" s="39">
        <f>'７月'!AC15</f>
        <v>19.3</v>
      </c>
      <c r="I17" s="39">
        <f>'８月'!AC15</f>
        <v>15.4</v>
      </c>
      <c r="J17" s="39">
        <f>'９月'!AC15</f>
        <v>18.9</v>
      </c>
      <c r="K17" s="39">
        <f>'１０月'!AC15</f>
        <v>8.7</v>
      </c>
      <c r="L17" s="39">
        <f>'１１月'!AC15</f>
        <v>4.5</v>
      </c>
      <c r="M17" s="40">
        <f>'１２月'!AC15</f>
        <v>1.6</v>
      </c>
      <c r="N17" s="3"/>
    </row>
    <row r="18" spans="1:14" ht="18" customHeight="1">
      <c r="A18" s="20">
        <v>14</v>
      </c>
      <c r="B18" s="38">
        <f>'１月'!AC16</f>
        <v>-3.1</v>
      </c>
      <c r="C18" s="39">
        <f>'２月'!AC16</f>
        <v>7.7</v>
      </c>
      <c r="D18" s="39">
        <f>'３月'!AC16</f>
        <v>1.5</v>
      </c>
      <c r="E18" s="39">
        <f>'４月'!AC16</f>
        <v>8.2</v>
      </c>
      <c r="F18" s="39">
        <f>'５月'!AC16</f>
        <v>8.6</v>
      </c>
      <c r="G18" s="39">
        <f>'６月'!AC16</f>
        <v>14.1</v>
      </c>
      <c r="H18" s="39">
        <f>'７月'!AC16</f>
        <v>19.5</v>
      </c>
      <c r="I18" s="39">
        <f>'８月'!AC16</f>
        <v>15.3</v>
      </c>
      <c r="J18" s="39">
        <f>'９月'!AC16</f>
        <v>18.3</v>
      </c>
      <c r="K18" s="39">
        <f>'１０月'!AC16</f>
        <v>6.3</v>
      </c>
      <c r="L18" s="39">
        <f>'１１月'!AC16</f>
        <v>7.8</v>
      </c>
      <c r="M18" s="40">
        <f>'１２月'!AC16</f>
        <v>-2.1</v>
      </c>
      <c r="N18" s="3"/>
    </row>
    <row r="19" spans="1:14" ht="18" customHeight="1">
      <c r="A19" s="20">
        <v>15</v>
      </c>
      <c r="B19" s="38">
        <f>'１月'!AC17</f>
        <v>-3</v>
      </c>
      <c r="C19" s="39">
        <f>'２月'!AC17</f>
        <v>-4</v>
      </c>
      <c r="D19" s="39">
        <f>'３月'!AC17</f>
        <v>-2.1</v>
      </c>
      <c r="E19" s="39">
        <f>'４月'!AC17</f>
        <v>2.8</v>
      </c>
      <c r="F19" s="39">
        <f>'５月'!AC17</f>
        <v>6.2</v>
      </c>
      <c r="G19" s="39">
        <f>'６月'!AC17</f>
        <v>13.5</v>
      </c>
      <c r="H19" s="39">
        <f>'７月'!AC17</f>
        <v>16.7</v>
      </c>
      <c r="I19" s="39">
        <f>'８月'!AC17</f>
        <v>16.9</v>
      </c>
      <c r="J19" s="39">
        <f>'９月'!AC17</f>
        <v>18.6</v>
      </c>
      <c r="K19" s="39">
        <f>'１０月'!AC17</f>
        <v>6.6</v>
      </c>
      <c r="L19" s="39">
        <f>'１１月'!AC17</f>
        <v>6.6</v>
      </c>
      <c r="M19" s="40">
        <f>'１２月'!AC17</f>
        <v>-2.8</v>
      </c>
      <c r="N19" s="3"/>
    </row>
    <row r="20" spans="1:14" ht="18" customHeight="1">
      <c r="A20" s="20">
        <v>16</v>
      </c>
      <c r="B20" s="38">
        <f>'１月'!AC18</f>
        <v>-3.4</v>
      </c>
      <c r="C20" s="39">
        <f>'２月'!AC18</f>
        <v>-5.4</v>
      </c>
      <c r="D20" s="39">
        <f>'３月'!AC18</f>
        <v>-2.9</v>
      </c>
      <c r="E20" s="39">
        <f>'４月'!AC18</f>
        <v>0.8</v>
      </c>
      <c r="F20" s="39">
        <f>'５月'!AC18</f>
        <v>8</v>
      </c>
      <c r="G20" s="39">
        <f>'６月'!AC18</f>
        <v>15.3</v>
      </c>
      <c r="H20" s="39">
        <f>'７月'!AC18</f>
        <v>15.2</v>
      </c>
      <c r="I20" s="39">
        <f>'８月'!AC18</f>
        <v>19.3</v>
      </c>
      <c r="J20" s="39">
        <f>'９月'!AC18</f>
        <v>16.9</v>
      </c>
      <c r="K20" s="39">
        <f>'１０月'!AC18</f>
        <v>7.3</v>
      </c>
      <c r="L20" s="39">
        <f>'１１月'!AC18</f>
        <v>1.5</v>
      </c>
      <c r="M20" s="40">
        <f>'１２月'!AC18</f>
        <v>-4.4</v>
      </c>
      <c r="N20" s="3"/>
    </row>
    <row r="21" spans="1:14" ht="18" customHeight="1">
      <c r="A21" s="20">
        <v>17</v>
      </c>
      <c r="B21" s="38">
        <f>'１月'!AC19</f>
        <v>-4.2</v>
      </c>
      <c r="C21" s="39">
        <f>'２月'!AC19</f>
        <v>-3.3</v>
      </c>
      <c r="D21" s="39">
        <f>'３月'!AC19</f>
        <v>1.7</v>
      </c>
      <c r="E21" s="39">
        <f>'４月'!AC19</f>
        <v>11.7</v>
      </c>
      <c r="F21" s="39">
        <f>'５月'!AC19</f>
        <v>8.4</v>
      </c>
      <c r="G21" s="39">
        <f>'６月'!AC19</f>
        <v>15</v>
      </c>
      <c r="H21" s="39">
        <f>'７月'!AC19</f>
        <v>19</v>
      </c>
      <c r="I21" s="39">
        <f>'８月'!AC19</f>
        <v>21.7</v>
      </c>
      <c r="J21" s="39">
        <f>'９月'!AC19</f>
        <v>17.4</v>
      </c>
      <c r="K21" s="39">
        <f>'１０月'!AC19</f>
        <v>13.3</v>
      </c>
      <c r="L21" s="39">
        <f>'１１月'!AC19</f>
        <v>1.8</v>
      </c>
      <c r="M21" s="40">
        <f>'１２月'!AC19</f>
        <v>-4.6</v>
      </c>
      <c r="N21" s="3"/>
    </row>
    <row r="22" spans="1:14" ht="18" customHeight="1">
      <c r="A22" s="20">
        <v>18</v>
      </c>
      <c r="B22" s="38">
        <f>'１月'!AC20</f>
        <v>-0.8</v>
      </c>
      <c r="C22" s="39">
        <f>'２月'!AC20</f>
        <v>-5.1</v>
      </c>
      <c r="D22" s="39">
        <f>'３月'!AC20</f>
        <v>3.3</v>
      </c>
      <c r="E22" s="39">
        <f>'４月'!AC20</f>
        <v>7</v>
      </c>
      <c r="F22" s="39">
        <f>'５月'!AC20</f>
        <v>6.2</v>
      </c>
      <c r="G22" s="39">
        <f>'６月'!AC20</f>
        <v>13.7</v>
      </c>
      <c r="H22" s="39">
        <f>'７月'!AC20</f>
        <v>20.2</v>
      </c>
      <c r="I22" s="39">
        <f>'８月'!AC20</f>
        <v>21.3</v>
      </c>
      <c r="J22" s="39">
        <f>'９月'!AC20</f>
        <v>17.7</v>
      </c>
      <c r="K22" s="39">
        <f>'１０月'!AC20</f>
        <v>14.4</v>
      </c>
      <c r="L22" s="39">
        <f>'１１月'!AC20</f>
        <v>-0.5</v>
      </c>
      <c r="M22" s="40">
        <f>'１２月'!AC20</f>
        <v>-2.1</v>
      </c>
      <c r="N22" s="3"/>
    </row>
    <row r="23" spans="1:14" ht="18" customHeight="1">
      <c r="A23" s="20">
        <v>19</v>
      </c>
      <c r="B23" s="38">
        <f>'１月'!AC21</f>
        <v>-2.1</v>
      </c>
      <c r="C23" s="39">
        <f>'２月'!AC21</f>
        <v>-0.9</v>
      </c>
      <c r="D23" s="39">
        <f>'３月'!AC21</f>
        <v>8.2</v>
      </c>
      <c r="E23" s="39">
        <f>'４月'!AC21</f>
        <v>4.1</v>
      </c>
      <c r="F23" s="39">
        <f>'５月'!AC21</f>
        <v>8.8</v>
      </c>
      <c r="G23" s="39">
        <f>'６月'!AC21</f>
        <v>15.6</v>
      </c>
      <c r="H23" s="39">
        <f>'７月'!AC21</f>
        <v>18.5</v>
      </c>
      <c r="I23" s="39">
        <f>'８月'!AC21</f>
        <v>21.6</v>
      </c>
      <c r="J23" s="39">
        <f>'９月'!AC21</f>
        <v>16.4</v>
      </c>
      <c r="K23" s="39">
        <f>'１０月'!AC21</f>
        <v>12</v>
      </c>
      <c r="L23" s="39">
        <f>'１１月'!AC21</f>
        <v>6.4</v>
      </c>
      <c r="M23" s="40">
        <f>'１２月'!AC21</f>
        <v>1.3</v>
      </c>
      <c r="N23" s="3"/>
    </row>
    <row r="24" spans="1:14" ht="18" customHeight="1">
      <c r="A24" s="24">
        <v>20</v>
      </c>
      <c r="B24" s="41">
        <f>'１月'!AC22</f>
        <v>-3.6</v>
      </c>
      <c r="C24" s="42">
        <f>'２月'!AC22</f>
        <v>1.1</v>
      </c>
      <c r="D24" s="42">
        <f>'３月'!AC22</f>
        <v>1.3</v>
      </c>
      <c r="E24" s="42">
        <f>'４月'!AC22</f>
        <v>2.4</v>
      </c>
      <c r="F24" s="42">
        <f>'５月'!AC22</f>
        <v>8.1</v>
      </c>
      <c r="G24" s="42">
        <f>'６月'!AC22</f>
        <v>16.7</v>
      </c>
      <c r="H24" s="42">
        <f>'７月'!AC22</f>
        <v>18.6</v>
      </c>
      <c r="I24" s="42">
        <f>'８月'!AC22</f>
        <v>20.7</v>
      </c>
      <c r="J24" s="42">
        <f>'９月'!AC22</f>
        <v>14.5</v>
      </c>
      <c r="K24" s="42">
        <f>'１０月'!AC22</f>
        <v>10.4</v>
      </c>
      <c r="L24" s="42">
        <f>'１１月'!AC22</f>
        <v>7.5</v>
      </c>
      <c r="M24" s="43">
        <f>'１２月'!AC22</f>
        <v>2</v>
      </c>
      <c r="N24" s="3"/>
    </row>
    <row r="25" spans="1:14" ht="18" customHeight="1">
      <c r="A25" s="16">
        <v>21</v>
      </c>
      <c r="B25" s="35">
        <f>'１月'!AC23</f>
        <v>-4.6</v>
      </c>
      <c r="C25" s="36">
        <f>'２月'!AC23</f>
        <v>-0.2</v>
      </c>
      <c r="D25" s="36">
        <f>'３月'!AC23</f>
        <v>-1.6</v>
      </c>
      <c r="E25" s="36">
        <f>'４月'!AC23</f>
        <v>8.9</v>
      </c>
      <c r="F25" s="36">
        <f>'５月'!AC23</f>
        <v>7.1</v>
      </c>
      <c r="G25" s="36">
        <f>'６月'!AC23</f>
        <v>16.2</v>
      </c>
      <c r="H25" s="36">
        <f>'７月'!AC23</f>
        <v>17.2</v>
      </c>
      <c r="I25" s="36">
        <f>'８月'!AC23</f>
        <v>20.7</v>
      </c>
      <c r="J25" s="36">
        <f>'９月'!AC23</f>
        <v>14.3</v>
      </c>
      <c r="K25" s="36">
        <f>'１０月'!AC23</f>
        <v>7.7</v>
      </c>
      <c r="L25" s="36">
        <f>'１１月'!AC23</f>
        <v>5.3</v>
      </c>
      <c r="M25" s="37">
        <f>'１２月'!AC23</f>
        <v>3.1</v>
      </c>
      <c r="N25" s="3"/>
    </row>
    <row r="26" spans="1:14" ht="18" customHeight="1">
      <c r="A26" s="20">
        <v>22</v>
      </c>
      <c r="B26" s="38">
        <f>'１月'!AC24</f>
        <v>-3.4</v>
      </c>
      <c r="C26" s="39">
        <f>'２月'!AC24</f>
        <v>-2.5</v>
      </c>
      <c r="D26" s="39">
        <f>'３月'!AC24</f>
        <v>-1.8</v>
      </c>
      <c r="E26" s="39">
        <f>'４月'!AC24</f>
        <v>9.6</v>
      </c>
      <c r="F26" s="39">
        <f>'５月'!AC24</f>
        <v>11</v>
      </c>
      <c r="G26" s="39">
        <f>'６月'!AC24</f>
        <v>16.3</v>
      </c>
      <c r="H26" s="39">
        <f>'７月'!AC24</f>
        <v>14.6</v>
      </c>
      <c r="I26" s="39">
        <f>'８月'!AC24</f>
        <v>20.4</v>
      </c>
      <c r="J26" s="39">
        <f>'９月'!AC24</f>
        <v>16</v>
      </c>
      <c r="K26" s="39">
        <f>'１０月'!AC24</f>
        <v>7.4</v>
      </c>
      <c r="L26" s="39">
        <f>'１１月'!AC24</f>
        <v>8</v>
      </c>
      <c r="M26" s="40">
        <f>'１２月'!AC24</f>
        <v>5.3</v>
      </c>
      <c r="N26" s="3"/>
    </row>
    <row r="27" spans="1:14" ht="18" customHeight="1">
      <c r="A27" s="20">
        <v>23</v>
      </c>
      <c r="B27" s="38">
        <f>'１月'!AC25</f>
        <v>-3.9</v>
      </c>
      <c r="C27" s="39">
        <f>'２月'!AC25</f>
        <v>0</v>
      </c>
      <c r="D27" s="39">
        <f>'３月'!AC25</f>
        <v>0.1</v>
      </c>
      <c r="E27" s="39">
        <f>'４月'!AC25</f>
        <v>9.5</v>
      </c>
      <c r="F27" s="39">
        <f>'５月'!AC25</f>
        <v>11.1</v>
      </c>
      <c r="G27" s="39">
        <f>'６月'!AC25</f>
        <v>17.2</v>
      </c>
      <c r="H27" s="39">
        <f>'７月'!AC25</f>
        <v>12.3</v>
      </c>
      <c r="I27" s="39">
        <f>'８月'!AC25</f>
        <v>19.5</v>
      </c>
      <c r="J27" s="39">
        <f>'９月'!AC25</f>
        <v>16.3</v>
      </c>
      <c r="K27" s="39">
        <f>'１０月'!AC25</f>
        <v>5.8</v>
      </c>
      <c r="L27" s="39">
        <f>'１１月'!AC25</f>
        <v>1.9</v>
      </c>
      <c r="M27" s="40">
        <f>'１２月'!AC25</f>
        <v>3.3</v>
      </c>
      <c r="N27" s="3"/>
    </row>
    <row r="28" spans="1:14" ht="18" customHeight="1">
      <c r="A28" s="20">
        <v>24</v>
      </c>
      <c r="B28" s="38">
        <f>'１月'!AC26</f>
        <v>-6.5</v>
      </c>
      <c r="C28" s="39">
        <f>'２月'!AC26</f>
        <v>-2.3</v>
      </c>
      <c r="D28" s="39">
        <f>'３月'!AC26</f>
        <v>-2</v>
      </c>
      <c r="E28" s="39">
        <f>'４月'!AC26</f>
        <v>7.5</v>
      </c>
      <c r="F28" s="39">
        <f>'５月'!AC26</f>
        <v>13</v>
      </c>
      <c r="G28" s="39">
        <f>'６月'!AC26</f>
        <v>16.2</v>
      </c>
      <c r="H28" s="39">
        <f>'７月'!AC26</f>
        <v>14.7</v>
      </c>
      <c r="I28" s="39">
        <f>'８月'!AC26</f>
        <v>18.6</v>
      </c>
      <c r="J28" s="39">
        <f>'９月'!AC26</f>
        <v>16.9</v>
      </c>
      <c r="K28" s="39">
        <f>'１０月'!AC26</f>
        <v>3.2</v>
      </c>
      <c r="L28" s="39">
        <f>'１１月'!AC26</f>
        <v>-1.8</v>
      </c>
      <c r="M28" s="40">
        <f>'１２月'!AC26</f>
        <v>-1.8</v>
      </c>
      <c r="N28" s="3"/>
    </row>
    <row r="29" spans="1:14" ht="18" customHeight="1">
      <c r="A29" s="20">
        <v>25</v>
      </c>
      <c r="B29" s="38">
        <f>'１月'!AC27</f>
        <v>-6.7</v>
      </c>
      <c r="C29" s="39">
        <f>'２月'!AC27</f>
        <v>-3.5</v>
      </c>
      <c r="D29" s="39">
        <f>'３月'!AC27</f>
        <v>-3</v>
      </c>
      <c r="E29" s="39">
        <f>'４月'!AC27</f>
        <v>6.8</v>
      </c>
      <c r="F29" s="39">
        <f>'５月'!AC27</f>
        <v>16.4</v>
      </c>
      <c r="G29" s="39">
        <f>'６月'!AC27</f>
        <v>17.7</v>
      </c>
      <c r="H29" s="39">
        <f>'７月'!AC27</f>
        <v>15.6</v>
      </c>
      <c r="I29" s="39">
        <f>'８月'!AC27</f>
        <v>20.5</v>
      </c>
      <c r="J29" s="39">
        <f>'９月'!AC27</f>
        <v>16.3</v>
      </c>
      <c r="K29" s="39">
        <f>'１０月'!AC27</f>
        <v>4</v>
      </c>
      <c r="L29" s="39">
        <f>'１１月'!AC27</f>
        <v>-3.3</v>
      </c>
      <c r="M29" s="40">
        <f>'１２月'!AC27</f>
        <v>-2.5</v>
      </c>
      <c r="N29" s="3"/>
    </row>
    <row r="30" spans="1:14" ht="18" customHeight="1">
      <c r="A30" s="20">
        <v>26</v>
      </c>
      <c r="B30" s="38">
        <f>'１月'!AC28</f>
        <v>-5.8</v>
      </c>
      <c r="C30" s="39">
        <f>'２月'!AC28</f>
        <v>-3.7</v>
      </c>
      <c r="D30" s="39">
        <f>'３月'!AC28</f>
        <v>-2.5</v>
      </c>
      <c r="E30" s="39">
        <f>'４月'!AC28</f>
        <v>8.9</v>
      </c>
      <c r="F30" s="39">
        <f>'５月'!AC28</f>
        <v>16.5</v>
      </c>
      <c r="G30" s="39">
        <f>'６月'!AC28</f>
        <v>14.8</v>
      </c>
      <c r="H30" s="39">
        <f>'７月'!AC28</f>
        <v>16.9</v>
      </c>
      <c r="I30" s="39">
        <f>'８月'!AC28</f>
        <v>18.8</v>
      </c>
      <c r="J30" s="39">
        <f>'９月'!AC28</f>
        <v>18.3</v>
      </c>
      <c r="K30" s="39">
        <f>'１０月'!AC28</f>
        <v>12.1</v>
      </c>
      <c r="L30" s="39">
        <f>'１１月'!AC28</f>
        <v>-1.4</v>
      </c>
      <c r="M30" s="40">
        <f>'１２月'!AC28</f>
        <v>-0.9</v>
      </c>
      <c r="N30" s="3"/>
    </row>
    <row r="31" spans="1:14" ht="18" customHeight="1">
      <c r="A31" s="20">
        <v>27</v>
      </c>
      <c r="B31" s="38">
        <f>'１月'!AC29</f>
        <v>-3.4</v>
      </c>
      <c r="C31" s="39">
        <f>'２月'!AC29</f>
        <v>-3.4</v>
      </c>
      <c r="D31" s="39">
        <f>'３月'!AC29</f>
        <v>-1.4</v>
      </c>
      <c r="E31" s="39">
        <f>'４月'!AC29</f>
        <v>9.5</v>
      </c>
      <c r="F31" s="39">
        <f>'５月'!AC29</f>
        <v>12.3</v>
      </c>
      <c r="G31" s="39">
        <f>'６月'!AC29</f>
        <v>13.9</v>
      </c>
      <c r="H31" s="39">
        <f>'７月'!AC29</f>
        <v>18.9</v>
      </c>
      <c r="I31" s="39">
        <f>'８月'!AC29</f>
        <v>17</v>
      </c>
      <c r="J31" s="39">
        <f>'９月'!AC29</f>
        <v>19.3</v>
      </c>
      <c r="K31" s="39">
        <f>'１０月'!AC29</f>
        <v>5.7</v>
      </c>
      <c r="L31" s="39">
        <f>'１１月'!AC29</f>
        <v>4.9</v>
      </c>
      <c r="M31" s="40">
        <f>'１２月'!AC29</f>
        <v>1.9</v>
      </c>
      <c r="N31" s="3"/>
    </row>
    <row r="32" spans="1:14" ht="18" customHeight="1">
      <c r="A32" s="20">
        <v>28</v>
      </c>
      <c r="B32" s="38">
        <f>'１月'!AC30</f>
        <v>-2</v>
      </c>
      <c r="C32" s="39">
        <f>'２月'!AC30</f>
        <v>-1.5</v>
      </c>
      <c r="D32" s="39">
        <f>'３月'!AC30</f>
        <v>2.4</v>
      </c>
      <c r="E32" s="39">
        <f>'４月'!AC30</f>
        <v>9.7</v>
      </c>
      <c r="F32" s="39">
        <f>'５月'!AC30</f>
        <v>12.1</v>
      </c>
      <c r="G32" s="39">
        <f>'６月'!AC30</f>
        <v>14.6</v>
      </c>
      <c r="H32" s="39">
        <f>'７月'!AC30</f>
        <v>19.2</v>
      </c>
      <c r="I32" s="39">
        <f>'８月'!AC30</f>
        <v>17.1</v>
      </c>
      <c r="J32" s="39">
        <f>'９月'!AC30</f>
        <v>19.2</v>
      </c>
      <c r="K32" s="39">
        <f>'１０月'!AC30</f>
        <v>5.4</v>
      </c>
      <c r="L32" s="39">
        <f>'１１月'!AC30</f>
        <v>-0.3</v>
      </c>
      <c r="M32" s="40">
        <f>'１２月'!AC30</f>
        <v>-3.8</v>
      </c>
      <c r="N32" s="3"/>
    </row>
    <row r="33" spans="1:14" ht="18" customHeight="1">
      <c r="A33" s="20">
        <v>29</v>
      </c>
      <c r="B33" s="38">
        <f>'１月'!AC31</f>
        <v>-1.4</v>
      </c>
      <c r="C33" s="39">
        <f>'２月'!AC31</f>
        <v>-0.6</v>
      </c>
      <c r="D33" s="39">
        <f>'３月'!AC31</f>
        <v>1.5</v>
      </c>
      <c r="E33" s="39">
        <f>'４月'!AC31</f>
        <v>3</v>
      </c>
      <c r="F33" s="39">
        <f>'５月'!AC31</f>
        <v>12.3</v>
      </c>
      <c r="G33" s="39">
        <f>'６月'!AC31</f>
        <v>14.5</v>
      </c>
      <c r="H33" s="39">
        <f>'７月'!AC31</f>
        <v>17.6</v>
      </c>
      <c r="I33" s="39">
        <f>'８月'!AC31</f>
        <v>20.3</v>
      </c>
      <c r="J33" s="39">
        <f>'９月'!AC31</f>
        <v>11.9</v>
      </c>
      <c r="K33" s="39">
        <f>'１０月'!AC31</f>
        <v>6.2</v>
      </c>
      <c r="L33" s="39">
        <f>'１１月'!AC31</f>
        <v>-0.8</v>
      </c>
      <c r="M33" s="40">
        <f>'１２月'!AC31</f>
        <v>-3.7</v>
      </c>
      <c r="N33" s="3"/>
    </row>
    <row r="34" spans="1:14" ht="18" customHeight="1">
      <c r="A34" s="20">
        <v>30</v>
      </c>
      <c r="B34" s="38">
        <f>'１月'!AC32</f>
        <v>-1.6</v>
      </c>
      <c r="C34" s="39"/>
      <c r="D34" s="39">
        <f>'３月'!AC32</f>
        <v>3.8</v>
      </c>
      <c r="E34" s="39">
        <f>'４月'!AC32</f>
        <v>1.5</v>
      </c>
      <c r="F34" s="39">
        <f>'５月'!AC32</f>
        <v>12.2</v>
      </c>
      <c r="G34" s="39">
        <f>'６月'!AC32</f>
        <v>17.4</v>
      </c>
      <c r="H34" s="39">
        <f>'７月'!AC32</f>
        <v>17.5</v>
      </c>
      <c r="I34" s="39">
        <f>'８月'!AC32</f>
        <v>17.5</v>
      </c>
      <c r="J34" s="39">
        <f>'９月'!AC32</f>
        <v>8.8</v>
      </c>
      <c r="K34" s="39">
        <f>'１０月'!AC32</f>
        <v>4.4</v>
      </c>
      <c r="L34" s="39">
        <f>'１１月'!AC32</f>
        <v>-1.5</v>
      </c>
      <c r="M34" s="40">
        <f>'１２月'!AC32</f>
        <v>-2.9</v>
      </c>
      <c r="N34" s="3"/>
    </row>
    <row r="35" spans="1:14" ht="18" customHeight="1">
      <c r="A35" s="28">
        <v>31</v>
      </c>
      <c r="B35" s="41">
        <f>'１月'!AC33</f>
        <v>-3.3</v>
      </c>
      <c r="C35" s="42"/>
      <c r="D35" s="42">
        <f>'３月'!AC33</f>
        <v>2.8</v>
      </c>
      <c r="E35" s="42"/>
      <c r="F35" s="42">
        <f>'５月'!AC33</f>
        <v>12.2</v>
      </c>
      <c r="G35" s="42"/>
      <c r="H35" s="42">
        <f>'７月'!AC33</f>
        <v>19.1</v>
      </c>
      <c r="I35" s="42">
        <f>'８月'!AC33</f>
        <v>16.3</v>
      </c>
      <c r="J35" s="42"/>
      <c r="K35" s="42">
        <f>'１０月'!AC33</f>
        <v>4.2</v>
      </c>
      <c r="L35" s="42"/>
      <c r="M35" s="43">
        <f>'１２月'!AC33</f>
        <v>-3.9</v>
      </c>
      <c r="N35" s="3"/>
    </row>
    <row r="36" spans="1:14" ht="18" customHeight="1">
      <c r="A36" s="60" t="s">
        <v>9</v>
      </c>
      <c r="B36" s="64">
        <f aca="true" t="shared" si="0" ref="B36:I36">AVERAGE(B5:B35)</f>
        <v>-2.6516129032258067</v>
      </c>
      <c r="C36" s="65">
        <f t="shared" si="0"/>
        <v>-2.4724137931034478</v>
      </c>
      <c r="D36" s="65">
        <f t="shared" si="0"/>
        <v>0.5225806451612902</v>
      </c>
      <c r="E36" s="65">
        <f t="shared" si="0"/>
        <v>5.529999999999999</v>
      </c>
      <c r="F36" s="65">
        <f t="shared" si="0"/>
        <v>10.332258064516127</v>
      </c>
      <c r="G36" s="65">
        <f t="shared" si="0"/>
        <v>14.253333333333332</v>
      </c>
      <c r="H36" s="65">
        <f t="shared" si="0"/>
        <v>17.306451612903224</v>
      </c>
      <c r="I36" s="65">
        <f t="shared" si="0"/>
        <v>19.325806451612905</v>
      </c>
      <c r="J36" s="65">
        <f>AVERAGE(J5:J35)</f>
        <v>17.433333333333334</v>
      </c>
      <c r="K36" s="65">
        <f>AVERAGE(K5:K35)</f>
        <v>9.219354838709675</v>
      </c>
      <c r="L36" s="65">
        <f>AVERAGE(L5:L35)</f>
        <v>2.7000000000000006</v>
      </c>
      <c r="M36" s="66">
        <f>AVERAGE(M5:M35)</f>
        <v>-0.2677419354838709</v>
      </c>
      <c r="N36" s="3"/>
    </row>
    <row r="37" spans="1:14" ht="18" customHeight="1">
      <c r="A37" s="93" t="s">
        <v>48</v>
      </c>
      <c r="B37" s="90">
        <f aca="true" t="shared" si="1" ref="B37:I37">MIN(B5:B35)</f>
        <v>-6.7</v>
      </c>
      <c r="C37" s="91">
        <f t="shared" si="1"/>
        <v>-6</v>
      </c>
      <c r="D37" s="91">
        <f t="shared" si="1"/>
        <v>-4.9</v>
      </c>
      <c r="E37" s="91">
        <f t="shared" si="1"/>
        <v>-2.1</v>
      </c>
      <c r="F37" s="91">
        <f t="shared" si="1"/>
        <v>6.2</v>
      </c>
      <c r="G37" s="91">
        <f t="shared" si="1"/>
        <v>5.8</v>
      </c>
      <c r="H37" s="91">
        <f t="shared" si="1"/>
        <v>12.3</v>
      </c>
      <c r="I37" s="91">
        <f t="shared" si="1"/>
        <v>15.3</v>
      </c>
      <c r="J37" s="91">
        <f>MIN(J5:J35)</f>
        <v>8.8</v>
      </c>
      <c r="K37" s="91">
        <f>MIN(K5:K35)</f>
        <v>3.2</v>
      </c>
      <c r="L37" s="91">
        <f>MIN(L5:L35)</f>
        <v>-3.3</v>
      </c>
      <c r="M37" s="92">
        <f>MIN(M5:M35)</f>
        <v>-4.6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-0.82</v>
      </c>
      <c r="C38" s="36">
        <f t="shared" si="2"/>
        <v>-3.96</v>
      </c>
      <c r="D38" s="36">
        <f t="shared" si="2"/>
        <v>0.9499999999999998</v>
      </c>
      <c r="E38" s="36">
        <f t="shared" si="2"/>
        <v>5.08</v>
      </c>
      <c r="F38" s="36">
        <f t="shared" si="2"/>
        <v>9.919999999999998</v>
      </c>
      <c r="G38" s="36">
        <f t="shared" si="2"/>
        <v>12.169999999999998</v>
      </c>
      <c r="H38" s="36">
        <f t="shared" si="2"/>
        <v>17.05</v>
      </c>
      <c r="I38" s="36">
        <f t="shared" si="2"/>
        <v>20.57</v>
      </c>
      <c r="J38" s="36">
        <f>AVERAGE(J5:J14)</f>
        <v>19.110000000000003</v>
      </c>
      <c r="K38" s="36">
        <f>AVERAGE(K5:K14)</f>
        <v>12.36</v>
      </c>
      <c r="L38" s="36">
        <f>AVERAGE(L5:L14)</f>
        <v>2.4299999999999997</v>
      </c>
      <c r="M38" s="37">
        <f>AVERAGE(M5:M14)</f>
        <v>1.6300000000000003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-3.1399999999999997</v>
      </c>
      <c r="C39" s="39">
        <f t="shared" si="3"/>
        <v>-1.44</v>
      </c>
      <c r="D39" s="39">
        <f t="shared" si="3"/>
        <v>0.8400000000000001</v>
      </c>
      <c r="E39" s="39">
        <f t="shared" si="3"/>
        <v>4.0200000000000005</v>
      </c>
      <c r="F39" s="39">
        <f t="shared" si="3"/>
        <v>8.489999999999998</v>
      </c>
      <c r="G39" s="39">
        <f t="shared" si="3"/>
        <v>14.709999999999999</v>
      </c>
      <c r="H39" s="39">
        <f t="shared" si="3"/>
        <v>18.240000000000002</v>
      </c>
      <c r="I39" s="39">
        <f t="shared" si="3"/>
        <v>18.669999999999998</v>
      </c>
      <c r="J39" s="39">
        <f>AVERAGE(J15:J24)</f>
        <v>17.46</v>
      </c>
      <c r="K39" s="39">
        <f>AVERAGE(K15:K24)</f>
        <v>9.610000000000001</v>
      </c>
      <c r="L39" s="39">
        <f>AVERAGE(L15:L24)</f>
        <v>4.569999999999999</v>
      </c>
      <c r="M39" s="40">
        <f>AVERAGE(M15:M24)</f>
        <v>-1.8699999999999999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-3.872727272727272</v>
      </c>
      <c r="C40" s="42">
        <f t="shared" si="4"/>
        <v>-1.966666666666667</v>
      </c>
      <c r="D40" s="42">
        <f t="shared" si="4"/>
        <v>-0.15454545454545465</v>
      </c>
      <c r="E40" s="42">
        <f t="shared" si="4"/>
        <v>7.489999999999999</v>
      </c>
      <c r="F40" s="42">
        <f t="shared" si="4"/>
        <v>12.381818181818181</v>
      </c>
      <c r="G40" s="42">
        <f t="shared" si="4"/>
        <v>15.88</v>
      </c>
      <c r="H40" s="42">
        <f t="shared" si="4"/>
        <v>16.690909090909088</v>
      </c>
      <c r="I40" s="42">
        <f t="shared" si="4"/>
        <v>18.790909090909093</v>
      </c>
      <c r="J40" s="42">
        <f>AVERAGE(J25:J35)</f>
        <v>15.73</v>
      </c>
      <c r="K40" s="42">
        <f>AVERAGE(K25:K35)</f>
        <v>6.00909090909091</v>
      </c>
      <c r="L40" s="42">
        <f>AVERAGE(L25:L35)</f>
        <v>1.1</v>
      </c>
      <c r="M40" s="43">
        <f>AVERAGE(M25:M35)</f>
        <v>-0.5363636363636365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29</v>
      </c>
      <c r="C41" s="101">
        <f t="shared" si="5"/>
        <v>25</v>
      </c>
      <c r="D41" s="101">
        <f t="shared" si="5"/>
        <v>17</v>
      </c>
      <c r="E41" s="101">
        <f t="shared" si="5"/>
        <v>2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9</v>
      </c>
      <c r="M41" s="102">
        <f>COUNTIF(M5:M35,M45)</f>
        <v>18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</v>
      </c>
      <c r="C3" s="113">
        <v>1</v>
      </c>
      <c r="D3" s="113">
        <v>0.8</v>
      </c>
      <c r="E3" s="113">
        <v>0.6</v>
      </c>
      <c r="F3" s="113">
        <v>-0.3</v>
      </c>
      <c r="G3" s="113">
        <v>-0.4</v>
      </c>
      <c r="H3" s="113">
        <v>-0.7</v>
      </c>
      <c r="I3" s="113">
        <v>-0.1</v>
      </c>
      <c r="J3" s="113">
        <v>1</v>
      </c>
      <c r="K3" s="113">
        <v>1.8</v>
      </c>
      <c r="L3" s="113">
        <v>2.2</v>
      </c>
      <c r="M3" s="113">
        <v>2.4</v>
      </c>
      <c r="N3" s="113">
        <v>3.1</v>
      </c>
      <c r="O3" s="113">
        <v>3.3</v>
      </c>
      <c r="P3" s="113">
        <v>2.6</v>
      </c>
      <c r="Q3" s="113">
        <v>1.4</v>
      </c>
      <c r="R3" s="113">
        <v>0.6</v>
      </c>
      <c r="S3" s="113">
        <v>0.5</v>
      </c>
      <c r="T3" s="113">
        <v>0.4</v>
      </c>
      <c r="U3" s="113">
        <v>0.2</v>
      </c>
      <c r="V3" s="113">
        <v>-1.3</v>
      </c>
      <c r="W3" s="113">
        <v>-1</v>
      </c>
      <c r="X3" s="113">
        <v>-0.9</v>
      </c>
      <c r="Y3" s="113">
        <v>-1.4</v>
      </c>
      <c r="Z3" s="114">
        <f aca="true" t="shared" si="0" ref="Z3:Z31">AVERAGE(B3:Y3)</f>
        <v>0.6583333333333333</v>
      </c>
      <c r="AA3" s="115">
        <v>3.7</v>
      </c>
      <c r="AB3" s="116">
        <v>0.5576388888888889</v>
      </c>
      <c r="AC3" s="115">
        <v>-1.4</v>
      </c>
      <c r="AD3" s="116">
        <v>1</v>
      </c>
    </row>
    <row r="4" spans="1:30" ht="11.25" customHeight="1">
      <c r="A4" s="78">
        <v>2</v>
      </c>
      <c r="B4" s="113">
        <v>-1</v>
      </c>
      <c r="C4" s="113">
        <v>-1.3</v>
      </c>
      <c r="D4" s="113">
        <v>-1.5</v>
      </c>
      <c r="E4" s="113">
        <v>-2.3</v>
      </c>
      <c r="F4" s="113">
        <v>-2.9</v>
      </c>
      <c r="G4" s="113">
        <v>-3.7</v>
      </c>
      <c r="H4" s="113">
        <v>-4.4</v>
      </c>
      <c r="I4" s="113">
        <v>-2.3</v>
      </c>
      <c r="J4" s="113">
        <v>1.5</v>
      </c>
      <c r="K4" s="113">
        <v>2.7</v>
      </c>
      <c r="L4" s="113">
        <v>3.8</v>
      </c>
      <c r="M4" s="113">
        <v>4.4</v>
      </c>
      <c r="N4" s="113">
        <v>5.7</v>
      </c>
      <c r="O4" s="113">
        <v>5.7</v>
      </c>
      <c r="P4" s="113">
        <v>3.7</v>
      </c>
      <c r="Q4" s="113">
        <v>3</v>
      </c>
      <c r="R4" s="113">
        <v>0.6</v>
      </c>
      <c r="S4" s="117">
        <v>-1.7</v>
      </c>
      <c r="T4" s="113">
        <v>-2.2</v>
      </c>
      <c r="U4" s="113">
        <v>-2.4</v>
      </c>
      <c r="V4" s="113">
        <v>-3.2</v>
      </c>
      <c r="W4" s="113">
        <v>-3.2</v>
      </c>
      <c r="X4" s="113">
        <v>-3.4</v>
      </c>
      <c r="Y4" s="113">
        <v>-4</v>
      </c>
      <c r="Z4" s="114">
        <f t="shared" si="0"/>
        <v>-0.3500000000000001</v>
      </c>
      <c r="AA4" s="115">
        <v>5.9</v>
      </c>
      <c r="AB4" s="116">
        <v>0.5777777777777778</v>
      </c>
      <c r="AC4" s="115">
        <v>-4.4</v>
      </c>
      <c r="AD4" s="116">
        <v>0.29444444444444445</v>
      </c>
    </row>
    <row r="5" spans="1:30" ht="11.25" customHeight="1">
      <c r="A5" s="78">
        <v>3</v>
      </c>
      <c r="B5" s="113">
        <v>-3.8</v>
      </c>
      <c r="C5" s="113">
        <v>-4.1</v>
      </c>
      <c r="D5" s="113">
        <v>-4.4</v>
      </c>
      <c r="E5" s="113">
        <v>-4.5</v>
      </c>
      <c r="F5" s="113">
        <v>-4.5</v>
      </c>
      <c r="G5" s="113">
        <v>-5.5</v>
      </c>
      <c r="H5" s="113">
        <v>-5.6</v>
      </c>
      <c r="I5" s="113">
        <v>-2.1</v>
      </c>
      <c r="J5" s="113">
        <v>1.4</v>
      </c>
      <c r="K5" s="113">
        <v>2.8</v>
      </c>
      <c r="L5" s="113">
        <v>3.5</v>
      </c>
      <c r="M5" s="113">
        <v>4.1</v>
      </c>
      <c r="N5" s="113">
        <v>4.2</v>
      </c>
      <c r="O5" s="113">
        <v>2.9</v>
      </c>
      <c r="P5" s="113">
        <v>1.7</v>
      </c>
      <c r="Q5" s="113">
        <v>1.4</v>
      </c>
      <c r="R5" s="113">
        <v>0.5</v>
      </c>
      <c r="S5" s="113">
        <v>-0.2</v>
      </c>
      <c r="T5" s="113">
        <v>-1.9</v>
      </c>
      <c r="U5" s="113">
        <v>-2.1</v>
      </c>
      <c r="V5" s="113">
        <v>-2.6</v>
      </c>
      <c r="W5" s="113">
        <v>-3.2</v>
      </c>
      <c r="X5" s="113">
        <v>-3.1</v>
      </c>
      <c r="Y5" s="113">
        <v>-3.7</v>
      </c>
      <c r="Z5" s="114">
        <f t="shared" si="0"/>
        <v>-1.2000000000000002</v>
      </c>
      <c r="AA5" s="115">
        <v>4.9</v>
      </c>
      <c r="AB5" s="116">
        <v>0.5277777777777778</v>
      </c>
      <c r="AC5" s="115">
        <v>-5.8</v>
      </c>
      <c r="AD5" s="116">
        <v>0.28055555555555556</v>
      </c>
    </row>
    <row r="6" spans="1:30" ht="11.25" customHeight="1">
      <c r="A6" s="78">
        <v>4</v>
      </c>
      <c r="B6" s="113">
        <v>-4.1</v>
      </c>
      <c r="C6" s="113">
        <v>-4.6</v>
      </c>
      <c r="D6" s="113">
        <v>-4.9</v>
      </c>
      <c r="E6" s="113">
        <v>-5</v>
      </c>
      <c r="F6" s="113">
        <v>-4.9</v>
      </c>
      <c r="G6" s="113">
        <v>-4.8</v>
      </c>
      <c r="H6" s="113">
        <v>-4.7</v>
      </c>
      <c r="I6" s="113">
        <v>-2.1</v>
      </c>
      <c r="J6" s="113">
        <v>1.2</v>
      </c>
      <c r="K6" s="113">
        <v>2.5</v>
      </c>
      <c r="L6" s="113">
        <v>3.8</v>
      </c>
      <c r="M6" s="113">
        <v>4</v>
      </c>
      <c r="N6" s="113">
        <v>5</v>
      </c>
      <c r="O6" s="113">
        <v>5.3</v>
      </c>
      <c r="P6" s="113">
        <v>3.4</v>
      </c>
      <c r="Q6" s="113">
        <v>2.5</v>
      </c>
      <c r="R6" s="113">
        <v>0</v>
      </c>
      <c r="S6" s="113">
        <v>-1.4</v>
      </c>
      <c r="T6" s="113">
        <v>-1.3</v>
      </c>
      <c r="U6" s="113">
        <v>-0.1</v>
      </c>
      <c r="V6" s="113">
        <v>1.9</v>
      </c>
      <c r="W6" s="113">
        <v>-0.4</v>
      </c>
      <c r="X6" s="113">
        <v>-0.5</v>
      </c>
      <c r="Y6" s="113">
        <v>-0.3</v>
      </c>
      <c r="Z6" s="114">
        <f t="shared" si="0"/>
        <v>-0.39583333333333326</v>
      </c>
      <c r="AA6" s="115">
        <v>5.7</v>
      </c>
      <c r="AB6" s="116">
        <v>0.5854166666666667</v>
      </c>
      <c r="AC6" s="115">
        <v>-5.2</v>
      </c>
      <c r="AD6" s="116">
        <v>0.21944444444444444</v>
      </c>
    </row>
    <row r="7" spans="1:30" ht="11.25" customHeight="1">
      <c r="A7" s="78">
        <v>5</v>
      </c>
      <c r="B7" s="113">
        <v>-0.6</v>
      </c>
      <c r="C7" s="113">
        <v>-1.5</v>
      </c>
      <c r="D7" s="113">
        <v>-1.7</v>
      </c>
      <c r="E7" s="113">
        <v>-2</v>
      </c>
      <c r="F7" s="113">
        <v>-2</v>
      </c>
      <c r="G7" s="113">
        <v>-2.3</v>
      </c>
      <c r="H7" s="113">
        <v>-2.5</v>
      </c>
      <c r="I7" s="113">
        <v>0.1</v>
      </c>
      <c r="J7" s="113">
        <v>5.4</v>
      </c>
      <c r="K7" s="113">
        <v>6.4</v>
      </c>
      <c r="L7" s="113">
        <v>6.9</v>
      </c>
      <c r="M7" s="113">
        <v>7</v>
      </c>
      <c r="N7" s="113">
        <v>6.8</v>
      </c>
      <c r="O7" s="113">
        <v>6.6</v>
      </c>
      <c r="P7" s="113">
        <v>4.8</v>
      </c>
      <c r="Q7" s="113">
        <v>4.1</v>
      </c>
      <c r="R7" s="113">
        <v>2.8</v>
      </c>
      <c r="S7" s="113">
        <v>1</v>
      </c>
      <c r="T7" s="113">
        <v>0.5</v>
      </c>
      <c r="U7" s="113">
        <v>0</v>
      </c>
      <c r="V7" s="113">
        <v>-0.5</v>
      </c>
      <c r="W7" s="113">
        <v>-1.1</v>
      </c>
      <c r="X7" s="113">
        <v>-1.4</v>
      </c>
      <c r="Y7" s="113">
        <v>-1.5</v>
      </c>
      <c r="Z7" s="114">
        <f t="shared" si="0"/>
        <v>1.4708333333333332</v>
      </c>
      <c r="AA7" s="115">
        <v>7.6</v>
      </c>
      <c r="AB7" s="116">
        <v>0.4513888888888889</v>
      </c>
      <c r="AC7" s="115">
        <v>-2.8</v>
      </c>
      <c r="AD7" s="116">
        <v>0.2791666666666667</v>
      </c>
    </row>
    <row r="8" spans="1:30" ht="11.25" customHeight="1">
      <c r="A8" s="78">
        <v>6</v>
      </c>
      <c r="B8" s="113">
        <v>-1.8</v>
      </c>
      <c r="C8" s="113">
        <v>-0.6</v>
      </c>
      <c r="D8" s="113">
        <v>1.9</v>
      </c>
      <c r="E8" s="113">
        <v>1.8</v>
      </c>
      <c r="F8" s="113">
        <v>1.6</v>
      </c>
      <c r="G8" s="113">
        <v>1.5</v>
      </c>
      <c r="H8" s="113">
        <v>0.7</v>
      </c>
      <c r="I8" s="113">
        <v>1.3</v>
      </c>
      <c r="J8" s="113">
        <v>1.4</v>
      </c>
      <c r="K8" s="113">
        <v>1.4</v>
      </c>
      <c r="L8" s="113">
        <v>1.7</v>
      </c>
      <c r="M8" s="113">
        <v>2.3</v>
      </c>
      <c r="N8" s="113">
        <v>2.9</v>
      </c>
      <c r="O8" s="113">
        <v>2.2</v>
      </c>
      <c r="P8" s="113">
        <v>1.7</v>
      </c>
      <c r="Q8" s="113">
        <v>1.5</v>
      </c>
      <c r="R8" s="113">
        <v>1.1</v>
      </c>
      <c r="S8" s="113">
        <v>0.4</v>
      </c>
      <c r="T8" s="113">
        <v>0.2</v>
      </c>
      <c r="U8" s="113">
        <v>-0.1</v>
      </c>
      <c r="V8" s="113">
        <v>-0.3</v>
      </c>
      <c r="W8" s="113">
        <v>-0.2</v>
      </c>
      <c r="X8" s="113">
        <v>-1.1</v>
      </c>
      <c r="Y8" s="113">
        <v>-0.9</v>
      </c>
      <c r="Z8" s="114">
        <f t="shared" si="0"/>
        <v>0.8583333333333331</v>
      </c>
      <c r="AA8" s="115">
        <v>3</v>
      </c>
      <c r="AB8" s="116">
        <v>0.5236111111111111</v>
      </c>
      <c r="AC8" s="115">
        <v>-1.9</v>
      </c>
      <c r="AD8" s="116">
        <v>0.044444444444444446</v>
      </c>
    </row>
    <row r="9" spans="1:30" ht="11.25" customHeight="1">
      <c r="A9" s="78">
        <v>7</v>
      </c>
      <c r="B9" s="113">
        <v>-1.2</v>
      </c>
      <c r="C9" s="113">
        <v>-1.1</v>
      </c>
      <c r="D9" s="113">
        <v>-1.2</v>
      </c>
      <c r="E9" s="113">
        <v>-1.2</v>
      </c>
      <c r="F9" s="113">
        <v>-1.5</v>
      </c>
      <c r="G9" s="113">
        <v>-1.8</v>
      </c>
      <c r="H9" s="113">
        <v>-1.1</v>
      </c>
      <c r="I9" s="113">
        <v>-1.6</v>
      </c>
      <c r="J9" s="113">
        <v>0.6</v>
      </c>
      <c r="K9" s="113">
        <v>2.1</v>
      </c>
      <c r="L9" s="113">
        <v>2.2</v>
      </c>
      <c r="M9" s="113">
        <v>3.3</v>
      </c>
      <c r="N9" s="113">
        <v>3.5</v>
      </c>
      <c r="O9" s="113">
        <v>2.4</v>
      </c>
      <c r="P9" s="113">
        <v>1.5</v>
      </c>
      <c r="Q9" s="113">
        <v>1.8</v>
      </c>
      <c r="R9" s="113">
        <v>0.8</v>
      </c>
      <c r="S9" s="113">
        <v>-2.2</v>
      </c>
      <c r="T9" s="113">
        <v>-3.1</v>
      </c>
      <c r="U9" s="113">
        <v>-3.3</v>
      </c>
      <c r="V9" s="113">
        <v>-3.5</v>
      </c>
      <c r="W9" s="113">
        <v>-3.4</v>
      </c>
      <c r="X9" s="113">
        <v>-4.4</v>
      </c>
      <c r="Y9" s="113">
        <v>-4.8</v>
      </c>
      <c r="Z9" s="114">
        <f t="shared" si="0"/>
        <v>-0.7166666666666667</v>
      </c>
      <c r="AA9" s="115">
        <v>4.7</v>
      </c>
      <c r="AB9" s="116">
        <v>0.5118055555555555</v>
      </c>
      <c r="AC9" s="115">
        <v>-4.8</v>
      </c>
      <c r="AD9" s="116">
        <v>1</v>
      </c>
    </row>
    <row r="10" spans="1:30" ht="11.25" customHeight="1">
      <c r="A10" s="78">
        <v>8</v>
      </c>
      <c r="B10" s="113">
        <v>-4.8</v>
      </c>
      <c r="C10" s="113">
        <v>-5</v>
      </c>
      <c r="D10" s="113">
        <v>-5.4</v>
      </c>
      <c r="E10" s="113">
        <v>-5.3</v>
      </c>
      <c r="F10" s="113">
        <v>-5.8</v>
      </c>
      <c r="G10" s="113">
        <v>-5.9</v>
      </c>
      <c r="H10" s="113">
        <v>-5.4</v>
      </c>
      <c r="I10" s="113">
        <v>-2.8</v>
      </c>
      <c r="J10" s="113">
        <v>-0.5</v>
      </c>
      <c r="K10" s="113">
        <v>-0.1</v>
      </c>
      <c r="L10" s="113">
        <v>1.5</v>
      </c>
      <c r="M10" s="113">
        <v>1.5</v>
      </c>
      <c r="N10" s="113">
        <v>1.3</v>
      </c>
      <c r="O10" s="113">
        <v>1.5</v>
      </c>
      <c r="P10" s="113">
        <v>1.9</v>
      </c>
      <c r="Q10" s="113">
        <v>1.5</v>
      </c>
      <c r="R10" s="113">
        <v>0</v>
      </c>
      <c r="S10" s="113">
        <v>-1.7</v>
      </c>
      <c r="T10" s="113">
        <v>-2</v>
      </c>
      <c r="U10" s="113">
        <v>-2.2</v>
      </c>
      <c r="V10" s="113">
        <v>-2.3</v>
      </c>
      <c r="W10" s="113">
        <v>-2.1</v>
      </c>
      <c r="X10" s="113">
        <v>-2.3</v>
      </c>
      <c r="Y10" s="113">
        <v>-2.4</v>
      </c>
      <c r="Z10" s="114">
        <f t="shared" si="0"/>
        <v>-1.9500000000000002</v>
      </c>
      <c r="AA10" s="115">
        <v>2.8</v>
      </c>
      <c r="AB10" s="116">
        <v>0.5236111111111111</v>
      </c>
      <c r="AC10" s="115">
        <v>-6</v>
      </c>
      <c r="AD10" s="116">
        <v>0.2659722222222222</v>
      </c>
    </row>
    <row r="11" spans="1:30" ht="11.25" customHeight="1">
      <c r="A11" s="78">
        <v>9</v>
      </c>
      <c r="B11" s="113">
        <v>-2.5</v>
      </c>
      <c r="C11" s="113">
        <v>-2.3</v>
      </c>
      <c r="D11" s="113">
        <v>-2</v>
      </c>
      <c r="E11" s="113">
        <v>-1.8</v>
      </c>
      <c r="F11" s="113">
        <v>-1.1</v>
      </c>
      <c r="G11" s="113">
        <v>-1.3</v>
      </c>
      <c r="H11" s="113">
        <v>-0.8</v>
      </c>
      <c r="I11" s="113">
        <v>0.3</v>
      </c>
      <c r="J11" s="113">
        <v>3.5</v>
      </c>
      <c r="K11" s="113">
        <v>5.1</v>
      </c>
      <c r="L11" s="113">
        <v>6.6</v>
      </c>
      <c r="M11" s="113">
        <v>7.4</v>
      </c>
      <c r="N11" s="113">
        <v>8</v>
      </c>
      <c r="O11" s="113">
        <v>8.6</v>
      </c>
      <c r="P11" s="113">
        <v>7.7</v>
      </c>
      <c r="Q11" s="113">
        <v>6.1</v>
      </c>
      <c r="R11" s="113">
        <v>3</v>
      </c>
      <c r="S11" s="113">
        <v>2.2</v>
      </c>
      <c r="T11" s="113">
        <v>2.3</v>
      </c>
      <c r="U11" s="113">
        <v>1.7</v>
      </c>
      <c r="V11" s="113">
        <v>1</v>
      </c>
      <c r="W11" s="113">
        <v>0.6</v>
      </c>
      <c r="X11" s="113">
        <v>-0.9</v>
      </c>
      <c r="Y11" s="113">
        <v>-0.6</v>
      </c>
      <c r="Z11" s="114">
        <f t="shared" si="0"/>
        <v>2.116666666666667</v>
      </c>
      <c r="AA11" s="115">
        <v>8.8</v>
      </c>
      <c r="AB11" s="116">
        <v>0.576388888888889</v>
      </c>
      <c r="AC11" s="115">
        <v>-2.7</v>
      </c>
      <c r="AD11" s="116">
        <v>0.051388888888888894</v>
      </c>
    </row>
    <row r="12" spans="1:30" ht="11.25" customHeight="1">
      <c r="A12" s="82">
        <v>10</v>
      </c>
      <c r="B12" s="118">
        <v>-2.8</v>
      </c>
      <c r="C12" s="118">
        <v>-3.3</v>
      </c>
      <c r="D12" s="118">
        <v>-3.7</v>
      </c>
      <c r="E12" s="118">
        <v>-3.9</v>
      </c>
      <c r="F12" s="118">
        <v>-4.4</v>
      </c>
      <c r="G12" s="118">
        <v>-3</v>
      </c>
      <c r="H12" s="118">
        <v>-1.2</v>
      </c>
      <c r="I12" s="118">
        <v>0.1</v>
      </c>
      <c r="J12" s="118">
        <v>2.2</v>
      </c>
      <c r="K12" s="118">
        <v>3.4</v>
      </c>
      <c r="L12" s="118">
        <v>3.9</v>
      </c>
      <c r="M12" s="118">
        <v>4.4</v>
      </c>
      <c r="N12" s="118">
        <v>4.3</v>
      </c>
      <c r="O12" s="118">
        <v>4.4</v>
      </c>
      <c r="P12" s="118">
        <v>3.3</v>
      </c>
      <c r="Q12" s="118">
        <v>2.4</v>
      </c>
      <c r="R12" s="118">
        <v>1.3</v>
      </c>
      <c r="S12" s="118">
        <v>0.6</v>
      </c>
      <c r="T12" s="118">
        <v>0.1</v>
      </c>
      <c r="U12" s="118">
        <v>-0.9</v>
      </c>
      <c r="V12" s="118">
        <v>0</v>
      </c>
      <c r="W12" s="118">
        <v>-1.6</v>
      </c>
      <c r="X12" s="118">
        <v>-1.5</v>
      </c>
      <c r="Y12" s="118">
        <v>-3.3</v>
      </c>
      <c r="Z12" s="119">
        <f t="shared" si="0"/>
        <v>0.033333333333333326</v>
      </c>
      <c r="AA12" s="105">
        <v>5.2</v>
      </c>
      <c r="AB12" s="120">
        <v>0.5583333333333333</v>
      </c>
      <c r="AC12" s="105">
        <v>-4.6</v>
      </c>
      <c r="AD12" s="120">
        <v>0.22291666666666665</v>
      </c>
    </row>
    <row r="13" spans="1:30" ht="11.25" customHeight="1">
      <c r="A13" s="78">
        <v>11</v>
      </c>
      <c r="B13" s="113">
        <v>-3.5</v>
      </c>
      <c r="C13" s="113">
        <v>-4.4</v>
      </c>
      <c r="D13" s="113">
        <v>-5</v>
      </c>
      <c r="E13" s="113">
        <v>-5.2</v>
      </c>
      <c r="F13" s="113">
        <v>-5.3</v>
      </c>
      <c r="G13" s="113">
        <v>-5.5</v>
      </c>
      <c r="H13" s="113">
        <v>-5</v>
      </c>
      <c r="I13" s="113">
        <v>-1.2</v>
      </c>
      <c r="J13" s="113">
        <v>2</v>
      </c>
      <c r="K13" s="113">
        <v>3.5</v>
      </c>
      <c r="L13" s="113">
        <v>4.7</v>
      </c>
      <c r="M13" s="113">
        <v>5.6</v>
      </c>
      <c r="N13" s="113">
        <v>6.4</v>
      </c>
      <c r="O13" s="113">
        <v>6.5</v>
      </c>
      <c r="P13" s="113">
        <v>3.5</v>
      </c>
      <c r="Q13" s="113">
        <v>2.5</v>
      </c>
      <c r="R13" s="113">
        <v>0.8</v>
      </c>
      <c r="S13" s="113">
        <v>-1.3</v>
      </c>
      <c r="T13" s="113">
        <v>-2.1</v>
      </c>
      <c r="U13" s="113">
        <v>-2.3</v>
      </c>
      <c r="V13" s="113">
        <v>-2.4</v>
      </c>
      <c r="W13" s="113">
        <v>-2.7</v>
      </c>
      <c r="X13" s="113">
        <v>-2.9</v>
      </c>
      <c r="Y13" s="113">
        <v>-3.1</v>
      </c>
      <c r="Z13" s="114">
        <f t="shared" si="0"/>
        <v>-0.6833333333333339</v>
      </c>
      <c r="AA13" s="115">
        <v>6.9</v>
      </c>
      <c r="AB13" s="116">
        <v>0.5805555555555556</v>
      </c>
      <c r="AC13" s="115">
        <v>-5.6</v>
      </c>
      <c r="AD13" s="116">
        <v>0.27499999999999997</v>
      </c>
    </row>
    <row r="14" spans="1:30" ht="11.25" customHeight="1">
      <c r="A14" s="78">
        <v>12</v>
      </c>
      <c r="B14" s="113">
        <v>-3.1</v>
      </c>
      <c r="C14" s="113">
        <v>-3.1</v>
      </c>
      <c r="D14" s="113">
        <v>-3.2</v>
      </c>
      <c r="E14" s="113">
        <v>-3.3</v>
      </c>
      <c r="F14" s="113">
        <v>-3.4</v>
      </c>
      <c r="G14" s="113">
        <v>-3.5</v>
      </c>
      <c r="H14" s="113">
        <v>-3.1</v>
      </c>
      <c r="I14" s="113">
        <v>-0.2</v>
      </c>
      <c r="J14" s="113">
        <v>3.6</v>
      </c>
      <c r="K14" s="113">
        <v>5.4</v>
      </c>
      <c r="L14" s="113">
        <v>5.5</v>
      </c>
      <c r="M14" s="113">
        <v>6.2</v>
      </c>
      <c r="N14" s="113">
        <v>6.1</v>
      </c>
      <c r="O14" s="113">
        <v>6.6</v>
      </c>
      <c r="P14" s="113">
        <v>7.1</v>
      </c>
      <c r="Q14" s="113">
        <v>6.6</v>
      </c>
      <c r="R14" s="113">
        <v>4</v>
      </c>
      <c r="S14" s="113">
        <v>4.4</v>
      </c>
      <c r="T14" s="113">
        <v>4.6</v>
      </c>
      <c r="U14" s="113">
        <v>4.2</v>
      </c>
      <c r="V14" s="113">
        <v>4.6</v>
      </c>
      <c r="W14" s="113">
        <v>5.5</v>
      </c>
      <c r="X14" s="113">
        <v>6.1</v>
      </c>
      <c r="Y14" s="113">
        <v>6.8</v>
      </c>
      <c r="Z14" s="114">
        <f t="shared" si="0"/>
        <v>2.6833333333333336</v>
      </c>
      <c r="AA14" s="115">
        <v>7.6</v>
      </c>
      <c r="AB14" s="116">
        <v>0.6048611111111112</v>
      </c>
      <c r="AC14" s="115">
        <v>-3.5</v>
      </c>
      <c r="AD14" s="116">
        <v>0.2534722222222222</v>
      </c>
    </row>
    <row r="15" spans="1:30" ht="11.25" customHeight="1">
      <c r="A15" s="78">
        <v>13</v>
      </c>
      <c r="B15" s="113">
        <v>6.5</v>
      </c>
      <c r="C15" s="113">
        <v>5.4</v>
      </c>
      <c r="D15" s="113">
        <v>5</v>
      </c>
      <c r="E15" s="113">
        <v>6.5</v>
      </c>
      <c r="F15" s="113">
        <v>6.7</v>
      </c>
      <c r="G15" s="113">
        <v>7</v>
      </c>
      <c r="H15" s="113">
        <v>7.3</v>
      </c>
      <c r="I15" s="113">
        <v>8.1</v>
      </c>
      <c r="J15" s="113">
        <v>8.3</v>
      </c>
      <c r="K15" s="113">
        <v>10.2</v>
      </c>
      <c r="L15" s="113">
        <v>11.4</v>
      </c>
      <c r="M15" s="113">
        <v>12.6</v>
      </c>
      <c r="N15" s="113">
        <v>14.7</v>
      </c>
      <c r="O15" s="113">
        <v>15.6</v>
      </c>
      <c r="P15" s="113">
        <v>14.9</v>
      </c>
      <c r="Q15" s="113">
        <v>12.1</v>
      </c>
      <c r="R15" s="113">
        <v>10.4</v>
      </c>
      <c r="S15" s="113">
        <v>8.7</v>
      </c>
      <c r="T15" s="113">
        <v>12.3</v>
      </c>
      <c r="U15" s="113">
        <v>12</v>
      </c>
      <c r="V15" s="113">
        <v>12.5</v>
      </c>
      <c r="W15" s="113">
        <v>12.8</v>
      </c>
      <c r="X15" s="113">
        <v>12.9</v>
      </c>
      <c r="Y15" s="113">
        <v>12.8</v>
      </c>
      <c r="Z15" s="114">
        <f t="shared" si="0"/>
        <v>10.279166666666667</v>
      </c>
      <c r="AA15" s="115">
        <v>16.4</v>
      </c>
      <c r="AB15" s="116">
        <v>0.5902777777777778</v>
      </c>
      <c r="AC15" s="115">
        <v>4.6</v>
      </c>
      <c r="AD15" s="116">
        <v>0.09652777777777777</v>
      </c>
    </row>
    <row r="16" spans="1:30" ht="11.25" customHeight="1">
      <c r="A16" s="78">
        <v>14</v>
      </c>
      <c r="B16" s="113">
        <v>12.8</v>
      </c>
      <c r="C16" s="113">
        <v>12.8</v>
      </c>
      <c r="D16" s="113">
        <v>12.9</v>
      </c>
      <c r="E16" s="113">
        <v>13.1</v>
      </c>
      <c r="F16" s="113">
        <v>13.4</v>
      </c>
      <c r="G16" s="113">
        <v>13.8</v>
      </c>
      <c r="H16" s="113">
        <v>14.4</v>
      </c>
      <c r="I16" s="113">
        <v>14.4</v>
      </c>
      <c r="J16" s="113">
        <v>15</v>
      </c>
      <c r="K16" s="113">
        <v>14.9</v>
      </c>
      <c r="L16" s="113">
        <v>14.9</v>
      </c>
      <c r="M16" s="113">
        <v>15.4</v>
      </c>
      <c r="N16" s="113">
        <v>15.8</v>
      </c>
      <c r="O16" s="113">
        <v>15.9</v>
      </c>
      <c r="P16" s="113">
        <v>17.1</v>
      </c>
      <c r="Q16" s="113">
        <v>16.6</v>
      </c>
      <c r="R16" s="113">
        <v>14.7</v>
      </c>
      <c r="S16" s="113">
        <v>13.4</v>
      </c>
      <c r="T16" s="113">
        <v>10.8</v>
      </c>
      <c r="U16" s="113">
        <v>9.4</v>
      </c>
      <c r="V16" s="113">
        <v>9.1</v>
      </c>
      <c r="W16" s="113">
        <v>7.9</v>
      </c>
      <c r="X16" s="113">
        <v>7.9</v>
      </c>
      <c r="Y16" s="113">
        <v>8.4</v>
      </c>
      <c r="Z16" s="114">
        <f t="shared" si="0"/>
        <v>13.116666666666665</v>
      </c>
      <c r="AA16" s="115">
        <v>17.2</v>
      </c>
      <c r="AB16" s="116">
        <v>0.6486111111111111</v>
      </c>
      <c r="AC16" s="115">
        <v>7.7</v>
      </c>
      <c r="AD16" s="116">
        <v>0.9548611111111112</v>
      </c>
    </row>
    <row r="17" spans="1:30" ht="11.25" customHeight="1">
      <c r="A17" s="78">
        <v>15</v>
      </c>
      <c r="B17" s="113">
        <v>7.8</v>
      </c>
      <c r="C17" s="113">
        <v>7.8</v>
      </c>
      <c r="D17" s="113">
        <v>7.4</v>
      </c>
      <c r="E17" s="113">
        <v>7.2</v>
      </c>
      <c r="F17" s="113">
        <v>6.5</v>
      </c>
      <c r="G17" s="113">
        <v>6</v>
      </c>
      <c r="H17" s="113">
        <v>6</v>
      </c>
      <c r="I17" s="113">
        <v>5.5</v>
      </c>
      <c r="J17" s="113">
        <v>5.5</v>
      </c>
      <c r="K17" s="113">
        <v>5.1</v>
      </c>
      <c r="L17" s="113">
        <v>3.6</v>
      </c>
      <c r="M17" s="113">
        <v>0</v>
      </c>
      <c r="N17" s="113">
        <v>0</v>
      </c>
      <c r="O17" s="113">
        <v>-0.5</v>
      </c>
      <c r="P17" s="113">
        <v>-0.7</v>
      </c>
      <c r="Q17" s="113">
        <v>-0.7</v>
      </c>
      <c r="R17" s="113">
        <v>-1.7</v>
      </c>
      <c r="S17" s="113">
        <v>-1.4</v>
      </c>
      <c r="T17" s="113">
        <v>-1.7</v>
      </c>
      <c r="U17" s="113">
        <v>-2.4</v>
      </c>
      <c r="V17" s="113">
        <v>-2.7</v>
      </c>
      <c r="W17" s="113">
        <v>-2.6</v>
      </c>
      <c r="X17" s="113">
        <v>-3.5</v>
      </c>
      <c r="Y17" s="113">
        <v>-4</v>
      </c>
      <c r="Z17" s="114">
        <f t="shared" si="0"/>
        <v>1.9374999999999991</v>
      </c>
      <c r="AA17" s="115">
        <v>8.7</v>
      </c>
      <c r="AB17" s="116">
        <v>0.005555555555555556</v>
      </c>
      <c r="AC17" s="115">
        <v>-4</v>
      </c>
      <c r="AD17" s="116">
        <v>1</v>
      </c>
    </row>
    <row r="18" spans="1:30" ht="11.25" customHeight="1">
      <c r="A18" s="78">
        <v>16</v>
      </c>
      <c r="B18" s="113">
        <v>-4.4</v>
      </c>
      <c r="C18" s="113">
        <v>-4.8</v>
      </c>
      <c r="D18" s="113">
        <v>-5.1</v>
      </c>
      <c r="E18" s="113">
        <v>-5.1</v>
      </c>
      <c r="F18" s="113">
        <v>-5.1</v>
      </c>
      <c r="G18" s="113">
        <v>-5.3</v>
      </c>
      <c r="H18" s="113">
        <v>-5.2</v>
      </c>
      <c r="I18" s="113">
        <v>-3.2</v>
      </c>
      <c r="J18" s="113">
        <v>-0.2</v>
      </c>
      <c r="K18" s="113">
        <v>1.4</v>
      </c>
      <c r="L18" s="113">
        <v>2.6</v>
      </c>
      <c r="M18" s="113">
        <v>3.7</v>
      </c>
      <c r="N18" s="113">
        <v>3.4</v>
      </c>
      <c r="O18" s="113">
        <v>3.3</v>
      </c>
      <c r="P18" s="113">
        <v>3</v>
      </c>
      <c r="Q18" s="113">
        <v>2.4</v>
      </c>
      <c r="R18" s="113">
        <v>1.7</v>
      </c>
      <c r="S18" s="113">
        <v>-0.8</v>
      </c>
      <c r="T18" s="113">
        <v>-1.1</v>
      </c>
      <c r="U18" s="113">
        <v>-1.2</v>
      </c>
      <c r="V18" s="113">
        <v>-1.3</v>
      </c>
      <c r="W18" s="113">
        <v>-1.4</v>
      </c>
      <c r="X18" s="113">
        <v>-0.6</v>
      </c>
      <c r="Y18" s="113">
        <v>-1.7</v>
      </c>
      <c r="Z18" s="114">
        <f t="shared" si="0"/>
        <v>-1.0416666666666672</v>
      </c>
      <c r="AA18" s="115">
        <v>4.3</v>
      </c>
      <c r="AB18" s="116">
        <v>0.5895833333333333</v>
      </c>
      <c r="AC18" s="115">
        <v>-5.4</v>
      </c>
      <c r="AD18" s="116">
        <v>0.28680555555555554</v>
      </c>
    </row>
    <row r="19" spans="1:30" ht="11.25" customHeight="1">
      <c r="A19" s="78">
        <v>17</v>
      </c>
      <c r="B19" s="113">
        <v>-1.9</v>
      </c>
      <c r="C19" s="113">
        <v>-2.1</v>
      </c>
      <c r="D19" s="113">
        <v>-2.4</v>
      </c>
      <c r="E19" s="113">
        <v>-2.6</v>
      </c>
      <c r="F19" s="113">
        <v>-2.5</v>
      </c>
      <c r="G19" s="113">
        <v>-2.3</v>
      </c>
      <c r="H19" s="113">
        <v>-2.4</v>
      </c>
      <c r="I19" s="113">
        <v>2.3</v>
      </c>
      <c r="J19" s="113">
        <v>3.9</v>
      </c>
      <c r="K19" s="113">
        <v>5.1</v>
      </c>
      <c r="L19" s="113">
        <v>6.9</v>
      </c>
      <c r="M19" s="113">
        <v>7.3</v>
      </c>
      <c r="N19" s="113">
        <v>4.5</v>
      </c>
      <c r="O19" s="113">
        <v>5.4</v>
      </c>
      <c r="P19" s="113">
        <v>4</v>
      </c>
      <c r="Q19" s="113">
        <v>3.8</v>
      </c>
      <c r="R19" s="113">
        <v>2.2</v>
      </c>
      <c r="S19" s="113">
        <v>-0.4</v>
      </c>
      <c r="T19" s="113">
        <v>-2.3</v>
      </c>
      <c r="U19" s="113">
        <v>-2.3</v>
      </c>
      <c r="V19" s="113">
        <v>-2.2</v>
      </c>
      <c r="W19" s="113">
        <v>-2.6</v>
      </c>
      <c r="X19" s="113">
        <v>-2.6</v>
      </c>
      <c r="Y19" s="113">
        <v>-3.2</v>
      </c>
      <c r="Z19" s="114">
        <f t="shared" si="0"/>
        <v>0.5666666666666668</v>
      </c>
      <c r="AA19" s="115">
        <v>8.5</v>
      </c>
      <c r="AB19" s="116">
        <v>0.5222222222222223</v>
      </c>
      <c r="AC19" s="115">
        <v>-3.3</v>
      </c>
      <c r="AD19" s="116">
        <v>0.9993055555555556</v>
      </c>
    </row>
    <row r="20" spans="1:30" ht="11.25" customHeight="1">
      <c r="A20" s="78">
        <v>18</v>
      </c>
      <c r="B20" s="113">
        <v>-3.4</v>
      </c>
      <c r="C20" s="113">
        <v>-3.8</v>
      </c>
      <c r="D20" s="113">
        <v>-4.4</v>
      </c>
      <c r="E20" s="113">
        <v>-4.5</v>
      </c>
      <c r="F20" s="113">
        <v>-4.5</v>
      </c>
      <c r="G20" s="113">
        <v>-5</v>
      </c>
      <c r="H20" s="113">
        <v>-4.2</v>
      </c>
      <c r="I20" s="113">
        <v>-1.5</v>
      </c>
      <c r="J20" s="113">
        <v>1.9</v>
      </c>
      <c r="K20" s="113">
        <v>3.3</v>
      </c>
      <c r="L20" s="113">
        <v>3.8</v>
      </c>
      <c r="M20" s="113">
        <v>4.5</v>
      </c>
      <c r="N20" s="113">
        <v>5</v>
      </c>
      <c r="O20" s="113">
        <v>5.2</v>
      </c>
      <c r="P20" s="113">
        <v>4.8</v>
      </c>
      <c r="Q20" s="113">
        <v>3.7</v>
      </c>
      <c r="R20" s="113">
        <v>1.8</v>
      </c>
      <c r="S20" s="113">
        <v>-0.1</v>
      </c>
      <c r="T20" s="113">
        <v>-0.8</v>
      </c>
      <c r="U20" s="113">
        <v>-0.4</v>
      </c>
      <c r="V20" s="113">
        <v>2.8</v>
      </c>
      <c r="W20" s="113">
        <v>1.5</v>
      </c>
      <c r="X20" s="113">
        <v>0.3</v>
      </c>
      <c r="Y20" s="113">
        <v>2.5</v>
      </c>
      <c r="Z20" s="114">
        <f t="shared" si="0"/>
        <v>0.3541666666666667</v>
      </c>
      <c r="AA20" s="115">
        <v>6.5</v>
      </c>
      <c r="AB20" s="116">
        <v>0.5333333333333333</v>
      </c>
      <c r="AC20" s="115">
        <v>-5.1</v>
      </c>
      <c r="AD20" s="116">
        <v>0.2611111111111111</v>
      </c>
    </row>
    <row r="21" spans="1:30" ht="11.25" customHeight="1">
      <c r="A21" s="78">
        <v>19</v>
      </c>
      <c r="B21" s="113">
        <v>1.6</v>
      </c>
      <c r="C21" s="113">
        <v>-0.1</v>
      </c>
      <c r="D21" s="113">
        <v>0.3</v>
      </c>
      <c r="E21" s="113">
        <v>-0.3</v>
      </c>
      <c r="F21" s="113">
        <v>0.2</v>
      </c>
      <c r="G21" s="113">
        <v>-0.3</v>
      </c>
      <c r="H21" s="113">
        <v>-0.4</v>
      </c>
      <c r="I21" s="113">
        <v>4.2</v>
      </c>
      <c r="J21" s="113">
        <v>5.8</v>
      </c>
      <c r="K21" s="113">
        <v>7.6</v>
      </c>
      <c r="L21" s="113">
        <v>9</v>
      </c>
      <c r="M21" s="113">
        <v>11</v>
      </c>
      <c r="N21" s="113">
        <v>10.9</v>
      </c>
      <c r="O21" s="113">
        <v>12.1</v>
      </c>
      <c r="P21" s="113">
        <v>11.7</v>
      </c>
      <c r="Q21" s="113">
        <v>9.2</v>
      </c>
      <c r="R21" s="113">
        <v>6.3</v>
      </c>
      <c r="S21" s="113">
        <v>4.5</v>
      </c>
      <c r="T21" s="113">
        <v>4.1</v>
      </c>
      <c r="U21" s="113">
        <v>3.8</v>
      </c>
      <c r="V21" s="113">
        <v>3.4</v>
      </c>
      <c r="W21" s="113">
        <v>2.6</v>
      </c>
      <c r="X21" s="113">
        <v>1.9</v>
      </c>
      <c r="Y21" s="113">
        <v>1.8</v>
      </c>
      <c r="Z21" s="114">
        <f t="shared" si="0"/>
        <v>4.620833333333333</v>
      </c>
      <c r="AA21" s="115">
        <v>12.9</v>
      </c>
      <c r="AB21" s="116">
        <v>0.5972222222222222</v>
      </c>
      <c r="AC21" s="115">
        <v>-0.9</v>
      </c>
      <c r="AD21" s="116">
        <v>0.2798611111111111</v>
      </c>
    </row>
    <row r="22" spans="1:30" ht="11.25" customHeight="1">
      <c r="A22" s="82">
        <v>20</v>
      </c>
      <c r="B22" s="118">
        <v>1.5</v>
      </c>
      <c r="C22" s="118">
        <v>1.6</v>
      </c>
      <c r="D22" s="118">
        <v>2.3</v>
      </c>
      <c r="E22" s="118">
        <v>2.3</v>
      </c>
      <c r="F22" s="118">
        <v>2.5</v>
      </c>
      <c r="G22" s="118">
        <v>4.2</v>
      </c>
      <c r="H22" s="118">
        <v>6.4</v>
      </c>
      <c r="I22" s="118">
        <v>7.5</v>
      </c>
      <c r="J22" s="118">
        <v>8.5</v>
      </c>
      <c r="K22" s="118">
        <v>9.2</v>
      </c>
      <c r="L22" s="118">
        <v>10</v>
      </c>
      <c r="M22" s="118">
        <v>9.6</v>
      </c>
      <c r="N22" s="118">
        <v>6.7</v>
      </c>
      <c r="O22" s="118">
        <v>6.1</v>
      </c>
      <c r="P22" s="118">
        <v>6.6</v>
      </c>
      <c r="Q22" s="118">
        <v>5.8</v>
      </c>
      <c r="R22" s="118">
        <v>5.4</v>
      </c>
      <c r="S22" s="118">
        <v>5</v>
      </c>
      <c r="T22" s="118">
        <v>5.1</v>
      </c>
      <c r="U22" s="118">
        <v>5.6</v>
      </c>
      <c r="V22" s="118">
        <v>6.3</v>
      </c>
      <c r="W22" s="118">
        <v>7</v>
      </c>
      <c r="X22" s="118">
        <v>8.2</v>
      </c>
      <c r="Y22" s="118">
        <v>10.5</v>
      </c>
      <c r="Z22" s="119">
        <f t="shared" si="0"/>
        <v>5.995833333333333</v>
      </c>
      <c r="AA22" s="105">
        <v>10.7</v>
      </c>
      <c r="AB22" s="120">
        <v>0.9930555555555555</v>
      </c>
      <c r="AC22" s="105">
        <v>1.1</v>
      </c>
      <c r="AD22" s="120">
        <v>0.07152777777777779</v>
      </c>
    </row>
    <row r="23" spans="1:30" ht="11.25" customHeight="1">
      <c r="A23" s="78">
        <v>21</v>
      </c>
      <c r="B23" s="113">
        <v>9.6</v>
      </c>
      <c r="C23" s="113">
        <v>7.7</v>
      </c>
      <c r="D23" s="113">
        <v>7</v>
      </c>
      <c r="E23" s="113">
        <v>7</v>
      </c>
      <c r="F23" s="113">
        <v>6.2</v>
      </c>
      <c r="G23" s="113">
        <v>5.7</v>
      </c>
      <c r="H23" s="113">
        <v>5.8</v>
      </c>
      <c r="I23" s="113">
        <v>6.3</v>
      </c>
      <c r="J23" s="113">
        <v>7.7</v>
      </c>
      <c r="K23" s="113">
        <v>10.1</v>
      </c>
      <c r="L23" s="113">
        <v>9.9</v>
      </c>
      <c r="M23" s="113">
        <v>11</v>
      </c>
      <c r="N23" s="113">
        <v>10.7</v>
      </c>
      <c r="O23" s="113">
        <v>10.5</v>
      </c>
      <c r="P23" s="113">
        <v>8.1</v>
      </c>
      <c r="Q23" s="113">
        <v>7.1</v>
      </c>
      <c r="R23" s="113">
        <v>5.5</v>
      </c>
      <c r="S23" s="113">
        <v>4</v>
      </c>
      <c r="T23" s="113">
        <v>2.8</v>
      </c>
      <c r="U23" s="113">
        <v>1.5</v>
      </c>
      <c r="V23" s="113">
        <v>0.9</v>
      </c>
      <c r="W23" s="113">
        <v>1.4</v>
      </c>
      <c r="X23" s="113">
        <v>1.8</v>
      </c>
      <c r="Y23" s="113">
        <v>0.3</v>
      </c>
      <c r="Z23" s="114">
        <f t="shared" si="0"/>
        <v>6.191666666666669</v>
      </c>
      <c r="AA23" s="115">
        <v>11.7</v>
      </c>
      <c r="AB23" s="116">
        <v>0.5270833333333333</v>
      </c>
      <c r="AC23" s="115">
        <v>-0.2</v>
      </c>
      <c r="AD23" s="116">
        <v>0.9965277777777778</v>
      </c>
    </row>
    <row r="24" spans="1:30" ht="11.25" customHeight="1">
      <c r="A24" s="78">
        <v>22</v>
      </c>
      <c r="B24" s="113">
        <v>-0.3</v>
      </c>
      <c r="C24" s="113">
        <v>-0.9</v>
      </c>
      <c r="D24" s="113">
        <v>-1.4</v>
      </c>
      <c r="E24" s="113">
        <v>-1.9</v>
      </c>
      <c r="F24" s="113">
        <v>-2.2</v>
      </c>
      <c r="G24" s="113">
        <v>-2.2</v>
      </c>
      <c r="H24" s="113">
        <v>-1.6</v>
      </c>
      <c r="I24" s="113">
        <v>1.1</v>
      </c>
      <c r="J24" s="113">
        <v>3</v>
      </c>
      <c r="K24" s="113">
        <v>3.8</v>
      </c>
      <c r="L24" s="113">
        <v>5.1</v>
      </c>
      <c r="M24" s="113">
        <v>4.6</v>
      </c>
      <c r="N24" s="113">
        <v>4.8</v>
      </c>
      <c r="O24" s="113">
        <v>4.6</v>
      </c>
      <c r="P24" s="113">
        <v>3.2</v>
      </c>
      <c r="Q24" s="113">
        <v>2.7</v>
      </c>
      <c r="R24" s="113">
        <v>2.6</v>
      </c>
      <c r="S24" s="113">
        <v>2.3</v>
      </c>
      <c r="T24" s="113">
        <v>2.2</v>
      </c>
      <c r="U24" s="113">
        <v>1.6</v>
      </c>
      <c r="V24" s="113">
        <v>1.4</v>
      </c>
      <c r="W24" s="113">
        <v>1.2</v>
      </c>
      <c r="X24" s="113">
        <v>0.8</v>
      </c>
      <c r="Y24" s="113">
        <v>0.2</v>
      </c>
      <c r="Z24" s="114">
        <f t="shared" si="0"/>
        <v>1.4458333333333335</v>
      </c>
      <c r="AA24" s="115">
        <v>5.4</v>
      </c>
      <c r="AB24" s="116">
        <v>0.5194444444444445</v>
      </c>
      <c r="AC24" s="115">
        <v>-2.5</v>
      </c>
      <c r="AD24" s="116">
        <v>0.27569444444444446</v>
      </c>
    </row>
    <row r="25" spans="1:30" ht="11.25" customHeight="1">
      <c r="A25" s="78">
        <v>23</v>
      </c>
      <c r="B25" s="113">
        <v>0.3</v>
      </c>
      <c r="C25" s="113">
        <v>0.6</v>
      </c>
      <c r="D25" s="113">
        <v>0.8</v>
      </c>
      <c r="E25" s="113">
        <v>1</v>
      </c>
      <c r="F25" s="113">
        <v>0.8</v>
      </c>
      <c r="G25" s="113">
        <v>0.8</v>
      </c>
      <c r="H25" s="113">
        <v>0.9</v>
      </c>
      <c r="I25" s="113">
        <v>1.5</v>
      </c>
      <c r="J25" s="113">
        <v>2</v>
      </c>
      <c r="K25" s="113">
        <v>2.9</v>
      </c>
      <c r="L25" s="113">
        <v>3.8</v>
      </c>
      <c r="M25" s="113">
        <v>4.2</v>
      </c>
      <c r="N25" s="113">
        <v>4.2</v>
      </c>
      <c r="O25" s="113">
        <v>4.7</v>
      </c>
      <c r="P25" s="113">
        <v>5.1</v>
      </c>
      <c r="Q25" s="113">
        <v>5.1</v>
      </c>
      <c r="R25" s="113">
        <v>4</v>
      </c>
      <c r="S25" s="113">
        <v>1.7</v>
      </c>
      <c r="T25" s="113">
        <v>0.8</v>
      </c>
      <c r="U25" s="113">
        <v>2.4</v>
      </c>
      <c r="V25" s="113">
        <v>2.8</v>
      </c>
      <c r="W25" s="113">
        <v>2.6</v>
      </c>
      <c r="X25" s="113">
        <v>2.1</v>
      </c>
      <c r="Y25" s="113">
        <v>1.3</v>
      </c>
      <c r="Z25" s="114">
        <f t="shared" si="0"/>
        <v>2.3499999999999996</v>
      </c>
      <c r="AA25" s="115">
        <v>5.4</v>
      </c>
      <c r="AB25" s="116">
        <v>0.6097222222222222</v>
      </c>
      <c r="AC25" s="115">
        <v>0</v>
      </c>
      <c r="AD25" s="116">
        <v>0.025694444444444447</v>
      </c>
    </row>
    <row r="26" spans="1:30" ht="11.25" customHeight="1">
      <c r="A26" s="78">
        <v>24</v>
      </c>
      <c r="B26" s="113">
        <v>0.9</v>
      </c>
      <c r="C26" s="113">
        <v>2.1</v>
      </c>
      <c r="D26" s="113">
        <v>1.8</v>
      </c>
      <c r="E26" s="113">
        <v>1.4</v>
      </c>
      <c r="F26" s="113">
        <v>1</v>
      </c>
      <c r="G26" s="113">
        <v>0.6</v>
      </c>
      <c r="H26" s="113">
        <v>0.7</v>
      </c>
      <c r="I26" s="113">
        <v>1.6</v>
      </c>
      <c r="J26" s="113">
        <v>1.8</v>
      </c>
      <c r="K26" s="113">
        <v>2.2</v>
      </c>
      <c r="L26" s="113">
        <v>3.7</v>
      </c>
      <c r="M26" s="113">
        <v>4.5</v>
      </c>
      <c r="N26" s="113">
        <v>4.7</v>
      </c>
      <c r="O26" s="113">
        <v>4.4</v>
      </c>
      <c r="P26" s="113">
        <v>3.6</v>
      </c>
      <c r="Q26" s="113">
        <v>3.4</v>
      </c>
      <c r="R26" s="113">
        <v>1.3</v>
      </c>
      <c r="S26" s="113">
        <v>0.7</v>
      </c>
      <c r="T26" s="113">
        <v>0.3</v>
      </c>
      <c r="U26" s="113">
        <v>-0.3</v>
      </c>
      <c r="V26" s="113">
        <v>-0.7</v>
      </c>
      <c r="W26" s="113">
        <v>-1.2</v>
      </c>
      <c r="X26" s="113">
        <v>-2.1</v>
      </c>
      <c r="Y26" s="113">
        <v>-2.2</v>
      </c>
      <c r="Z26" s="114">
        <f t="shared" si="0"/>
        <v>1.4249999999999996</v>
      </c>
      <c r="AA26" s="115">
        <v>5.3</v>
      </c>
      <c r="AB26" s="116">
        <v>0.5812499999999999</v>
      </c>
      <c r="AC26" s="115">
        <v>-2.3</v>
      </c>
      <c r="AD26" s="116">
        <v>0.9909722222222223</v>
      </c>
    </row>
    <row r="27" spans="1:30" ht="11.25" customHeight="1">
      <c r="A27" s="78">
        <v>25</v>
      </c>
      <c r="B27" s="113">
        <v>-2.4</v>
      </c>
      <c r="C27" s="113">
        <v>-2.2</v>
      </c>
      <c r="D27" s="113">
        <v>-2.2</v>
      </c>
      <c r="E27" s="113">
        <v>-2</v>
      </c>
      <c r="F27" s="113">
        <v>-2</v>
      </c>
      <c r="G27" s="113">
        <v>-2.3</v>
      </c>
      <c r="H27" s="113">
        <v>-2.5</v>
      </c>
      <c r="I27" s="113">
        <v>-1.6</v>
      </c>
      <c r="J27" s="113">
        <v>-0.3</v>
      </c>
      <c r="K27" s="113">
        <v>1.7</v>
      </c>
      <c r="L27" s="113">
        <v>2.8</v>
      </c>
      <c r="M27" s="113">
        <v>1.6</v>
      </c>
      <c r="N27" s="113">
        <v>1.6</v>
      </c>
      <c r="O27" s="113">
        <v>1.8</v>
      </c>
      <c r="P27" s="113">
        <v>1.3</v>
      </c>
      <c r="Q27" s="113">
        <v>1.3</v>
      </c>
      <c r="R27" s="113">
        <v>1</v>
      </c>
      <c r="S27" s="113">
        <v>-1.1</v>
      </c>
      <c r="T27" s="113">
        <v>-2.4</v>
      </c>
      <c r="U27" s="113">
        <v>-2.8</v>
      </c>
      <c r="V27" s="113">
        <v>-3.2</v>
      </c>
      <c r="W27" s="113">
        <v>-3.4</v>
      </c>
      <c r="X27" s="113">
        <v>-3.4</v>
      </c>
      <c r="Y27" s="113">
        <v>-3.4</v>
      </c>
      <c r="Z27" s="114">
        <f t="shared" si="0"/>
        <v>-1.0041666666666667</v>
      </c>
      <c r="AA27" s="115">
        <v>3.6</v>
      </c>
      <c r="AB27" s="116">
        <v>0.4798611111111111</v>
      </c>
      <c r="AC27" s="115">
        <v>-3.5</v>
      </c>
      <c r="AD27" s="116">
        <v>0.9979166666666667</v>
      </c>
    </row>
    <row r="28" spans="1:30" ht="11.25" customHeight="1">
      <c r="A28" s="78">
        <v>26</v>
      </c>
      <c r="B28" s="113">
        <v>-3.3</v>
      </c>
      <c r="C28" s="113">
        <v>-3.3</v>
      </c>
      <c r="D28" s="113">
        <v>-3.2</v>
      </c>
      <c r="E28" s="113">
        <v>-3.4</v>
      </c>
      <c r="F28" s="113">
        <v>-3.6</v>
      </c>
      <c r="G28" s="113">
        <v>-3.5</v>
      </c>
      <c r="H28" s="113">
        <v>-2.8</v>
      </c>
      <c r="I28" s="113">
        <v>-0.1</v>
      </c>
      <c r="J28" s="113">
        <v>3.5</v>
      </c>
      <c r="K28" s="113">
        <v>3.8</v>
      </c>
      <c r="L28" s="113">
        <v>5.7</v>
      </c>
      <c r="M28" s="113">
        <v>6.9</v>
      </c>
      <c r="N28" s="113">
        <v>5.8</v>
      </c>
      <c r="O28" s="113">
        <v>4.1</v>
      </c>
      <c r="P28" s="113">
        <v>3.9</v>
      </c>
      <c r="Q28" s="113">
        <v>3.2</v>
      </c>
      <c r="R28" s="113">
        <v>1.9</v>
      </c>
      <c r="S28" s="113">
        <v>0.3</v>
      </c>
      <c r="T28" s="113">
        <v>-0.1</v>
      </c>
      <c r="U28" s="113">
        <v>-0.3</v>
      </c>
      <c r="V28" s="113">
        <v>-1.8</v>
      </c>
      <c r="W28" s="113">
        <v>-2.2</v>
      </c>
      <c r="X28" s="113">
        <v>-2.3</v>
      </c>
      <c r="Y28" s="113">
        <v>-2.4</v>
      </c>
      <c r="Z28" s="114">
        <f t="shared" si="0"/>
        <v>0.28333333333333316</v>
      </c>
      <c r="AA28" s="115">
        <v>7.5</v>
      </c>
      <c r="AB28" s="116">
        <v>0.5368055555555555</v>
      </c>
      <c r="AC28" s="115">
        <v>-3.7</v>
      </c>
      <c r="AD28" s="116">
        <v>0.20972222222222223</v>
      </c>
    </row>
    <row r="29" spans="1:30" ht="11.25" customHeight="1">
      <c r="A29" s="78">
        <v>27</v>
      </c>
      <c r="B29" s="113">
        <v>-2.2</v>
      </c>
      <c r="C29" s="113">
        <v>-1.9</v>
      </c>
      <c r="D29" s="113">
        <v>-2.2</v>
      </c>
      <c r="E29" s="113">
        <v>-2.3</v>
      </c>
      <c r="F29" s="113">
        <v>-2.8</v>
      </c>
      <c r="G29" s="113">
        <v>-3</v>
      </c>
      <c r="H29" s="113">
        <v>-2.6</v>
      </c>
      <c r="I29" s="113">
        <v>1.2</v>
      </c>
      <c r="J29" s="113">
        <v>4</v>
      </c>
      <c r="K29" s="113">
        <v>5.7</v>
      </c>
      <c r="L29" s="113">
        <v>5.9</v>
      </c>
      <c r="M29" s="113">
        <v>6.3</v>
      </c>
      <c r="N29" s="113">
        <v>6.3</v>
      </c>
      <c r="O29" s="113">
        <v>6.4</v>
      </c>
      <c r="P29" s="113">
        <v>4.2</v>
      </c>
      <c r="Q29" s="113">
        <v>3.5</v>
      </c>
      <c r="R29" s="113">
        <v>2.9</v>
      </c>
      <c r="S29" s="113">
        <v>0.5</v>
      </c>
      <c r="T29" s="113">
        <v>-0.3</v>
      </c>
      <c r="U29" s="113">
        <v>-0.6</v>
      </c>
      <c r="V29" s="113">
        <v>-0.6</v>
      </c>
      <c r="W29" s="113">
        <v>-0.3</v>
      </c>
      <c r="X29" s="113">
        <v>0</v>
      </c>
      <c r="Y29" s="113">
        <v>0.5</v>
      </c>
      <c r="Z29" s="114">
        <f t="shared" si="0"/>
        <v>1.1916666666666662</v>
      </c>
      <c r="AA29" s="115">
        <v>6.9</v>
      </c>
      <c r="AB29" s="116">
        <v>0.5638888888888889</v>
      </c>
      <c r="AC29" s="115">
        <v>-3.4</v>
      </c>
      <c r="AD29" s="116">
        <v>0.2625</v>
      </c>
    </row>
    <row r="30" spans="1:30" ht="11.25" customHeight="1">
      <c r="A30" s="78">
        <v>28</v>
      </c>
      <c r="B30" s="113">
        <v>-0.6</v>
      </c>
      <c r="C30" s="113">
        <v>-0.6</v>
      </c>
      <c r="D30" s="113">
        <v>-0.6</v>
      </c>
      <c r="E30" s="113">
        <v>-0.6</v>
      </c>
      <c r="F30" s="113">
        <v>-1</v>
      </c>
      <c r="G30" s="113">
        <v>-1.4</v>
      </c>
      <c r="H30" s="113">
        <v>-0.7</v>
      </c>
      <c r="I30" s="113">
        <v>4.2</v>
      </c>
      <c r="J30" s="113">
        <v>6.9</v>
      </c>
      <c r="K30" s="113">
        <v>7.1</v>
      </c>
      <c r="L30" s="113">
        <v>7.4</v>
      </c>
      <c r="M30" s="113">
        <v>6.2</v>
      </c>
      <c r="N30" s="113">
        <v>6.1</v>
      </c>
      <c r="O30" s="113">
        <v>5.5</v>
      </c>
      <c r="P30" s="113">
        <v>4</v>
      </c>
      <c r="Q30" s="113">
        <v>3.5</v>
      </c>
      <c r="R30" s="113">
        <v>2.6</v>
      </c>
      <c r="S30" s="113">
        <v>2.1</v>
      </c>
      <c r="T30" s="113">
        <v>2.3</v>
      </c>
      <c r="U30" s="113">
        <v>2.8</v>
      </c>
      <c r="V30" s="113">
        <v>3</v>
      </c>
      <c r="W30" s="113">
        <v>3.2</v>
      </c>
      <c r="X30" s="113">
        <v>3.3</v>
      </c>
      <c r="Y30" s="113">
        <v>3.1</v>
      </c>
      <c r="Z30" s="114">
        <f t="shared" si="0"/>
        <v>2.8249999999999997</v>
      </c>
      <c r="AA30" s="115">
        <v>7.7</v>
      </c>
      <c r="AB30" s="116">
        <v>0.45208333333333334</v>
      </c>
      <c r="AC30" s="115">
        <v>-1.5</v>
      </c>
      <c r="AD30" s="116">
        <v>0.25972222222222224</v>
      </c>
    </row>
    <row r="31" spans="1:30" ht="11.25" customHeight="1">
      <c r="A31" s="78">
        <v>29</v>
      </c>
      <c r="B31" s="113">
        <v>2.6</v>
      </c>
      <c r="C31" s="113">
        <v>2.7</v>
      </c>
      <c r="D31" s="113">
        <v>2.9</v>
      </c>
      <c r="E31" s="113">
        <v>3.4</v>
      </c>
      <c r="F31" s="113">
        <v>6.1</v>
      </c>
      <c r="G31" s="113">
        <v>6.8</v>
      </c>
      <c r="H31" s="113">
        <v>7.2</v>
      </c>
      <c r="I31" s="113">
        <v>7.9</v>
      </c>
      <c r="J31" s="113">
        <v>8.5</v>
      </c>
      <c r="K31" s="113">
        <v>9.6</v>
      </c>
      <c r="L31" s="113">
        <v>10.1</v>
      </c>
      <c r="M31" s="113">
        <v>10.3</v>
      </c>
      <c r="N31" s="113">
        <v>8.8</v>
      </c>
      <c r="O31" s="113">
        <v>9</v>
      </c>
      <c r="P31" s="113">
        <v>8.4</v>
      </c>
      <c r="Q31" s="113">
        <v>7.4</v>
      </c>
      <c r="R31" s="113">
        <v>5.8</v>
      </c>
      <c r="S31" s="113">
        <v>4.1</v>
      </c>
      <c r="T31" s="113">
        <v>0.4</v>
      </c>
      <c r="U31" s="113">
        <v>0.7</v>
      </c>
      <c r="V31" s="113">
        <v>0.5</v>
      </c>
      <c r="W31" s="113">
        <v>-0.3</v>
      </c>
      <c r="X31" s="113">
        <v>-0.3</v>
      </c>
      <c r="Y31" s="113">
        <v>-0.6</v>
      </c>
      <c r="Z31" s="114">
        <f t="shared" si="0"/>
        <v>5.083333333333334</v>
      </c>
      <c r="AA31" s="115">
        <v>11.1</v>
      </c>
      <c r="AB31" s="116">
        <v>0.4777777777777778</v>
      </c>
      <c r="AC31" s="115">
        <v>-0.6</v>
      </c>
      <c r="AD31" s="116">
        <v>1</v>
      </c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-0.14137931034482756</v>
      </c>
      <c r="C34" s="121">
        <f t="shared" si="1"/>
        <v>-0.32068965517241393</v>
      </c>
      <c r="D34" s="121">
        <f t="shared" si="1"/>
        <v>-0.3931034482758619</v>
      </c>
      <c r="E34" s="121">
        <f t="shared" si="1"/>
        <v>-0.44482758620689633</v>
      </c>
      <c r="F34" s="121">
        <f t="shared" si="1"/>
        <v>-0.5103448275862073</v>
      </c>
      <c r="G34" s="121">
        <f t="shared" si="1"/>
        <v>-0.5724137931034483</v>
      </c>
      <c r="H34" s="121">
        <f t="shared" si="1"/>
        <v>-0.25862068965517254</v>
      </c>
      <c r="I34" s="121">
        <f t="shared" si="1"/>
        <v>1.6827586206896554</v>
      </c>
      <c r="J34" s="121">
        <f t="shared" si="1"/>
        <v>3.7620689655172415</v>
      </c>
      <c r="K34" s="121">
        <f t="shared" si="1"/>
        <v>4.8517241379310345</v>
      </c>
      <c r="L34" s="121">
        <f t="shared" si="1"/>
        <v>5.617241379310345</v>
      </c>
      <c r="M34" s="121">
        <f t="shared" si="1"/>
        <v>5.941379310344828</v>
      </c>
      <c r="N34" s="121">
        <f t="shared" si="1"/>
        <v>5.906896551724138</v>
      </c>
      <c r="O34" s="121">
        <f t="shared" si="1"/>
        <v>5.86551724137931</v>
      </c>
      <c r="P34" s="121">
        <f t="shared" si="1"/>
        <v>5.0379310344827575</v>
      </c>
      <c r="Q34" s="121">
        <f t="shared" si="1"/>
        <v>4.306896551724138</v>
      </c>
      <c r="R34" s="121">
        <f t="shared" si="1"/>
        <v>2.8931034482758617</v>
      </c>
      <c r="S34" s="121">
        <f t="shared" si="1"/>
        <v>1.5206896551724138</v>
      </c>
      <c r="T34" s="121">
        <f t="shared" si="1"/>
        <v>0.9620689655172415</v>
      </c>
      <c r="U34" s="121">
        <f t="shared" si="1"/>
        <v>0.7655172413793103</v>
      </c>
      <c r="V34" s="121">
        <f t="shared" si="1"/>
        <v>0.7448275862068964</v>
      </c>
      <c r="W34" s="121">
        <f t="shared" si="1"/>
        <v>0.4620689655172413</v>
      </c>
      <c r="X34" s="121">
        <f t="shared" si="1"/>
        <v>0.2793103448275863</v>
      </c>
      <c r="Y34" s="121">
        <f t="shared" si="1"/>
        <v>0.16206896551724131</v>
      </c>
      <c r="Z34" s="121">
        <f>AVERAGE(B3:Y33)</f>
        <v>2.0050287356321825</v>
      </c>
      <c r="AA34" s="122">
        <f>AVERAGE(AA3:AA33)</f>
        <v>7.46896551724138</v>
      </c>
      <c r="AB34" s="123"/>
      <c r="AC34" s="122">
        <f>AVERAGE(AC3:AC33)</f>
        <v>-2.4724137931034478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8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17.2</v>
      </c>
      <c r="C46" s="106">
        <f>MATCH(B46,AA3:AA33,0)</f>
        <v>14</v>
      </c>
      <c r="D46" s="112">
        <f>INDEX(AB3:AB33,C46,1)</f>
        <v>0.6486111111111111</v>
      </c>
      <c r="E46" s="117"/>
      <c r="F46" s="104"/>
      <c r="G46" s="105">
        <f>MIN(AC3:AC33)</f>
        <v>-6</v>
      </c>
      <c r="H46" s="106">
        <f>MATCH(G46,AC3:AC33,0)</f>
        <v>8</v>
      </c>
      <c r="I46" s="112">
        <f>INDEX(AD3:AD33,H46,1)</f>
        <v>0.2659722222222222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</v>
      </c>
      <c r="C3" s="113">
        <v>-1.6</v>
      </c>
      <c r="D3" s="113">
        <v>-1.7</v>
      </c>
      <c r="E3" s="113">
        <v>-1.7</v>
      </c>
      <c r="F3" s="113">
        <v>-1.8</v>
      </c>
      <c r="G3" s="113">
        <v>-2</v>
      </c>
      <c r="H3" s="113">
        <v>-2.2</v>
      </c>
      <c r="I3" s="113">
        <v>-0.8</v>
      </c>
      <c r="J3" s="113">
        <v>0.4</v>
      </c>
      <c r="K3" s="113">
        <v>2</v>
      </c>
      <c r="L3" s="113">
        <v>2.5</v>
      </c>
      <c r="M3" s="113">
        <v>3.8</v>
      </c>
      <c r="N3" s="113">
        <v>3.9</v>
      </c>
      <c r="O3" s="113">
        <v>3.4</v>
      </c>
      <c r="P3" s="113">
        <v>2.9</v>
      </c>
      <c r="Q3" s="113">
        <v>2.2</v>
      </c>
      <c r="R3" s="113">
        <v>1.4</v>
      </c>
      <c r="S3" s="113">
        <v>-0.8</v>
      </c>
      <c r="T3" s="113">
        <v>-2</v>
      </c>
      <c r="U3" s="113">
        <v>-2.3</v>
      </c>
      <c r="V3" s="113">
        <v>-2.8</v>
      </c>
      <c r="W3" s="113">
        <v>-3.1</v>
      </c>
      <c r="X3" s="113">
        <v>-3.6</v>
      </c>
      <c r="Y3" s="113">
        <v>-3.6</v>
      </c>
      <c r="Z3" s="114">
        <f aca="true" t="shared" si="0" ref="Z3:Z33">AVERAGE(B3:Y3)</f>
        <v>-0.3541666666666667</v>
      </c>
      <c r="AA3" s="115">
        <v>4.6</v>
      </c>
      <c r="AB3" s="116">
        <v>0.5756944444444444</v>
      </c>
      <c r="AC3" s="115">
        <v>-3.7</v>
      </c>
      <c r="AD3" s="116">
        <v>1</v>
      </c>
    </row>
    <row r="4" spans="1:30" ht="11.25" customHeight="1">
      <c r="A4" s="78">
        <v>2</v>
      </c>
      <c r="B4" s="113">
        <v>-3.8</v>
      </c>
      <c r="C4" s="113">
        <v>-4.3</v>
      </c>
      <c r="D4" s="113">
        <v>-4.6</v>
      </c>
      <c r="E4" s="113">
        <v>-4.4</v>
      </c>
      <c r="F4" s="113">
        <v>-4.5</v>
      </c>
      <c r="G4" s="113">
        <v>-4.3</v>
      </c>
      <c r="H4" s="113">
        <v>-4.1</v>
      </c>
      <c r="I4" s="113">
        <v>-0.4</v>
      </c>
      <c r="J4" s="113">
        <v>3.1</v>
      </c>
      <c r="K4" s="113">
        <v>4.1</v>
      </c>
      <c r="L4" s="113">
        <v>5.5</v>
      </c>
      <c r="M4" s="113">
        <v>5.2</v>
      </c>
      <c r="N4" s="113">
        <v>5.8</v>
      </c>
      <c r="O4" s="113">
        <v>6.6</v>
      </c>
      <c r="P4" s="113">
        <v>5.9</v>
      </c>
      <c r="Q4" s="113">
        <v>3.4</v>
      </c>
      <c r="R4" s="113">
        <v>2</v>
      </c>
      <c r="S4" s="117">
        <v>-0.4</v>
      </c>
      <c r="T4" s="113">
        <v>-1.4</v>
      </c>
      <c r="U4" s="113">
        <v>-1.8</v>
      </c>
      <c r="V4" s="113">
        <v>-1.9</v>
      </c>
      <c r="W4" s="113">
        <v>-2.2</v>
      </c>
      <c r="X4" s="113">
        <v>-2.5</v>
      </c>
      <c r="Y4" s="113">
        <v>-2.5</v>
      </c>
      <c r="Z4" s="114">
        <f t="shared" si="0"/>
        <v>-0.06249999999999989</v>
      </c>
      <c r="AA4" s="115">
        <v>7.3</v>
      </c>
      <c r="AB4" s="116">
        <v>0.6062500000000001</v>
      </c>
      <c r="AC4" s="115">
        <v>-4.9</v>
      </c>
      <c r="AD4" s="116">
        <v>0.2027777777777778</v>
      </c>
    </row>
    <row r="5" spans="1:30" ht="11.25" customHeight="1">
      <c r="A5" s="78">
        <v>3</v>
      </c>
      <c r="B5" s="113">
        <v>-2.7</v>
      </c>
      <c r="C5" s="113">
        <v>-2.8</v>
      </c>
      <c r="D5" s="113">
        <v>-2.5</v>
      </c>
      <c r="E5" s="113">
        <v>-2.6</v>
      </c>
      <c r="F5" s="113">
        <v>-2.5</v>
      </c>
      <c r="G5" s="113">
        <v>-2.1</v>
      </c>
      <c r="H5" s="113">
        <v>-0.7</v>
      </c>
      <c r="I5" s="113">
        <v>4.2</v>
      </c>
      <c r="J5" s="113">
        <v>7</v>
      </c>
      <c r="K5" s="113">
        <v>8.4</v>
      </c>
      <c r="L5" s="113">
        <v>9.5</v>
      </c>
      <c r="M5" s="113">
        <v>11.1</v>
      </c>
      <c r="N5" s="113">
        <v>12.4</v>
      </c>
      <c r="O5" s="113">
        <v>12.7</v>
      </c>
      <c r="P5" s="113">
        <v>12.2</v>
      </c>
      <c r="Q5" s="113">
        <v>11</v>
      </c>
      <c r="R5" s="113">
        <v>8.5</v>
      </c>
      <c r="S5" s="113">
        <v>5.7</v>
      </c>
      <c r="T5" s="113">
        <v>5.4</v>
      </c>
      <c r="U5" s="113">
        <v>2.8</v>
      </c>
      <c r="V5" s="113">
        <v>1.4</v>
      </c>
      <c r="W5" s="113">
        <v>0.8</v>
      </c>
      <c r="X5" s="113">
        <v>0.6</v>
      </c>
      <c r="Y5" s="113">
        <v>0.3</v>
      </c>
      <c r="Z5" s="114">
        <f t="shared" si="0"/>
        <v>4.0875</v>
      </c>
      <c r="AA5" s="115">
        <v>13.3</v>
      </c>
      <c r="AB5" s="116">
        <v>0.5826388888888888</v>
      </c>
      <c r="AC5" s="115">
        <v>-2.8</v>
      </c>
      <c r="AD5" s="116">
        <v>0.09999999999999999</v>
      </c>
    </row>
    <row r="6" spans="1:30" ht="11.25" customHeight="1">
      <c r="A6" s="78">
        <v>4</v>
      </c>
      <c r="B6" s="113">
        <v>0.1</v>
      </c>
      <c r="C6" s="113">
        <v>0</v>
      </c>
      <c r="D6" s="113">
        <v>0.2</v>
      </c>
      <c r="E6" s="113">
        <v>0.1</v>
      </c>
      <c r="F6" s="113">
        <v>-0.6</v>
      </c>
      <c r="G6" s="113">
        <v>-1.3</v>
      </c>
      <c r="H6" s="113">
        <v>-0.5</v>
      </c>
      <c r="I6" s="113">
        <v>4</v>
      </c>
      <c r="J6" s="113">
        <v>5</v>
      </c>
      <c r="K6" s="113">
        <v>5.9</v>
      </c>
      <c r="L6" s="113">
        <v>5.1</v>
      </c>
      <c r="M6" s="113">
        <v>5</v>
      </c>
      <c r="N6" s="113">
        <v>6.7</v>
      </c>
      <c r="O6" s="113">
        <v>6.3</v>
      </c>
      <c r="P6" s="113">
        <v>5.2</v>
      </c>
      <c r="Q6" s="113">
        <v>4.3</v>
      </c>
      <c r="R6" s="113">
        <v>3.6</v>
      </c>
      <c r="S6" s="113">
        <v>1.2</v>
      </c>
      <c r="T6" s="113">
        <v>0.2</v>
      </c>
      <c r="U6" s="113">
        <v>-0.4</v>
      </c>
      <c r="V6" s="113">
        <v>-0.7</v>
      </c>
      <c r="W6" s="113">
        <v>-0.6</v>
      </c>
      <c r="X6" s="113">
        <v>1</v>
      </c>
      <c r="Y6" s="113">
        <v>2.3</v>
      </c>
      <c r="Z6" s="114">
        <f t="shared" si="0"/>
        <v>2.1708333333333334</v>
      </c>
      <c r="AA6" s="115">
        <v>7.3</v>
      </c>
      <c r="AB6" s="116">
        <v>0.5375</v>
      </c>
      <c r="AC6" s="115">
        <v>-1.5</v>
      </c>
      <c r="AD6" s="116">
        <v>0.2569444444444445</v>
      </c>
    </row>
    <row r="7" spans="1:30" ht="11.25" customHeight="1">
      <c r="A7" s="78">
        <v>5</v>
      </c>
      <c r="B7" s="113">
        <v>2.8</v>
      </c>
      <c r="C7" s="113">
        <v>3.2</v>
      </c>
      <c r="D7" s="113">
        <v>3.3</v>
      </c>
      <c r="E7" s="113">
        <v>2.7</v>
      </c>
      <c r="F7" s="113">
        <v>2.5</v>
      </c>
      <c r="G7" s="113">
        <v>2</v>
      </c>
      <c r="H7" s="113">
        <v>3</v>
      </c>
      <c r="I7" s="113">
        <v>4.7</v>
      </c>
      <c r="J7" s="113">
        <v>6.1</v>
      </c>
      <c r="K7" s="113">
        <v>5.2</v>
      </c>
      <c r="L7" s="113">
        <v>5.6</v>
      </c>
      <c r="M7" s="113">
        <v>6.2</v>
      </c>
      <c r="N7" s="113">
        <v>6.1</v>
      </c>
      <c r="O7" s="113">
        <v>5.9</v>
      </c>
      <c r="P7" s="113">
        <v>5.4</v>
      </c>
      <c r="Q7" s="113">
        <v>4.7</v>
      </c>
      <c r="R7" s="113">
        <v>4.5</v>
      </c>
      <c r="S7" s="113">
        <v>4.3</v>
      </c>
      <c r="T7" s="113">
        <v>4.3</v>
      </c>
      <c r="U7" s="113">
        <v>4.1</v>
      </c>
      <c r="V7" s="113">
        <v>4.2</v>
      </c>
      <c r="W7" s="113">
        <v>4.5</v>
      </c>
      <c r="X7" s="113">
        <v>4.6</v>
      </c>
      <c r="Y7" s="113">
        <v>4.7</v>
      </c>
      <c r="Z7" s="114">
        <f t="shared" si="0"/>
        <v>4.358333333333333</v>
      </c>
      <c r="AA7" s="115">
        <v>6.7</v>
      </c>
      <c r="AB7" s="116">
        <v>0.5180555555555556</v>
      </c>
      <c r="AC7" s="115">
        <v>2</v>
      </c>
      <c r="AD7" s="116">
        <v>0.2638888888888889</v>
      </c>
    </row>
    <row r="8" spans="1:30" ht="11.25" customHeight="1">
      <c r="A8" s="78">
        <v>6</v>
      </c>
      <c r="B8" s="113">
        <v>5.1</v>
      </c>
      <c r="C8" s="113">
        <v>5.4</v>
      </c>
      <c r="D8" s="113">
        <v>5.6</v>
      </c>
      <c r="E8" s="113">
        <v>5.7</v>
      </c>
      <c r="F8" s="113">
        <v>5.9</v>
      </c>
      <c r="G8" s="113">
        <v>6.1</v>
      </c>
      <c r="H8" s="113">
        <v>7.6</v>
      </c>
      <c r="I8" s="113">
        <v>8.8</v>
      </c>
      <c r="J8" s="113">
        <v>8.1</v>
      </c>
      <c r="K8" s="113">
        <v>9.4</v>
      </c>
      <c r="L8" s="113">
        <v>12.2</v>
      </c>
      <c r="M8" s="113">
        <v>13.6</v>
      </c>
      <c r="N8" s="113">
        <v>14.5</v>
      </c>
      <c r="O8" s="113">
        <v>13.6</v>
      </c>
      <c r="P8" s="113">
        <v>13.5</v>
      </c>
      <c r="Q8" s="113">
        <v>13.2</v>
      </c>
      <c r="R8" s="113">
        <v>12.9</v>
      </c>
      <c r="S8" s="113">
        <v>12.8</v>
      </c>
      <c r="T8" s="113">
        <v>12.9</v>
      </c>
      <c r="U8" s="113">
        <v>12.8</v>
      </c>
      <c r="V8" s="113">
        <v>12.9</v>
      </c>
      <c r="W8" s="113">
        <v>12.9</v>
      </c>
      <c r="X8" s="113">
        <v>12.4</v>
      </c>
      <c r="Y8" s="113">
        <v>12.4</v>
      </c>
      <c r="Z8" s="114">
        <f t="shared" si="0"/>
        <v>10.429166666666669</v>
      </c>
      <c r="AA8" s="115">
        <v>14.6</v>
      </c>
      <c r="AB8" s="116">
        <v>0.5263888888888889</v>
      </c>
      <c r="AC8" s="115">
        <v>4.7</v>
      </c>
      <c r="AD8" s="116">
        <v>0.001388888888888889</v>
      </c>
    </row>
    <row r="9" spans="1:30" ht="11.25" customHeight="1">
      <c r="A9" s="78">
        <v>7</v>
      </c>
      <c r="B9" s="113">
        <v>12.4</v>
      </c>
      <c r="C9" s="113">
        <v>12.5</v>
      </c>
      <c r="D9" s="113">
        <v>12.4</v>
      </c>
      <c r="E9" s="113">
        <v>12.3</v>
      </c>
      <c r="F9" s="113">
        <v>12.4</v>
      </c>
      <c r="G9" s="113">
        <v>12.5</v>
      </c>
      <c r="H9" s="113">
        <v>12.5</v>
      </c>
      <c r="I9" s="113">
        <v>12.3</v>
      </c>
      <c r="J9" s="113">
        <v>12.4</v>
      </c>
      <c r="K9" s="113">
        <v>12.5</v>
      </c>
      <c r="L9" s="113">
        <v>12.5</v>
      </c>
      <c r="M9" s="113">
        <v>12.7</v>
      </c>
      <c r="N9" s="113">
        <v>12.9</v>
      </c>
      <c r="O9" s="113">
        <v>12.6</v>
      </c>
      <c r="P9" s="113">
        <v>12.4</v>
      </c>
      <c r="Q9" s="113">
        <v>12.3</v>
      </c>
      <c r="R9" s="113">
        <v>11.7</v>
      </c>
      <c r="S9" s="113">
        <v>11.7</v>
      </c>
      <c r="T9" s="113">
        <v>11</v>
      </c>
      <c r="U9" s="113">
        <v>10.8</v>
      </c>
      <c r="V9" s="113">
        <v>10.5</v>
      </c>
      <c r="W9" s="113">
        <v>10.2</v>
      </c>
      <c r="X9" s="113">
        <v>9.8</v>
      </c>
      <c r="Y9" s="113">
        <v>10</v>
      </c>
      <c r="Z9" s="114">
        <f t="shared" si="0"/>
        <v>11.887500000000001</v>
      </c>
      <c r="AA9" s="115">
        <v>13.1</v>
      </c>
      <c r="AB9" s="116">
        <v>0.5499999999999999</v>
      </c>
      <c r="AC9" s="115">
        <v>9.6</v>
      </c>
      <c r="AD9" s="116">
        <v>0.9520833333333334</v>
      </c>
    </row>
    <row r="10" spans="1:30" ht="11.25" customHeight="1">
      <c r="A10" s="78">
        <v>8</v>
      </c>
      <c r="B10" s="113">
        <v>9.6</v>
      </c>
      <c r="C10" s="113">
        <v>8</v>
      </c>
      <c r="D10" s="113">
        <v>9.1</v>
      </c>
      <c r="E10" s="113">
        <v>8.9</v>
      </c>
      <c r="F10" s="113">
        <v>7.5</v>
      </c>
      <c r="G10" s="113">
        <v>7.3</v>
      </c>
      <c r="H10" s="113">
        <v>8.1</v>
      </c>
      <c r="I10" s="113">
        <v>10.9</v>
      </c>
      <c r="J10" s="113">
        <v>11.8</v>
      </c>
      <c r="K10" s="113">
        <v>14.1</v>
      </c>
      <c r="L10" s="113">
        <v>15</v>
      </c>
      <c r="M10" s="113">
        <v>15.8</v>
      </c>
      <c r="N10" s="113">
        <v>15.8</v>
      </c>
      <c r="O10" s="113">
        <v>15.6</v>
      </c>
      <c r="P10" s="113">
        <v>16</v>
      </c>
      <c r="Q10" s="113">
        <v>15.2</v>
      </c>
      <c r="R10" s="113">
        <v>14</v>
      </c>
      <c r="S10" s="113">
        <v>12.3</v>
      </c>
      <c r="T10" s="113">
        <v>12.2</v>
      </c>
      <c r="U10" s="113">
        <v>11.8</v>
      </c>
      <c r="V10" s="113">
        <v>11.3</v>
      </c>
      <c r="W10" s="113">
        <v>11</v>
      </c>
      <c r="X10" s="113">
        <v>10.9</v>
      </c>
      <c r="Y10" s="113">
        <v>10.8</v>
      </c>
      <c r="Z10" s="114">
        <f t="shared" si="0"/>
        <v>11.791666666666666</v>
      </c>
      <c r="AA10" s="115">
        <v>17.3</v>
      </c>
      <c r="AB10" s="116">
        <v>0.5131944444444444</v>
      </c>
      <c r="AC10" s="115">
        <v>7.2</v>
      </c>
      <c r="AD10" s="116">
        <v>0.2638888888888889</v>
      </c>
    </row>
    <row r="11" spans="1:30" ht="11.25" customHeight="1">
      <c r="A11" s="78">
        <v>9</v>
      </c>
      <c r="B11" s="113">
        <v>10.5</v>
      </c>
      <c r="C11" s="113">
        <v>10.1</v>
      </c>
      <c r="D11" s="113">
        <v>9.6</v>
      </c>
      <c r="E11" s="113">
        <v>7.9</v>
      </c>
      <c r="F11" s="113">
        <v>6.3</v>
      </c>
      <c r="G11" s="113">
        <v>4.8</v>
      </c>
      <c r="H11" s="113">
        <v>4.5</v>
      </c>
      <c r="I11" s="113">
        <v>3.6</v>
      </c>
      <c r="J11" s="113">
        <v>2.8</v>
      </c>
      <c r="K11" s="113">
        <v>2</v>
      </c>
      <c r="L11" s="113">
        <v>1.7</v>
      </c>
      <c r="M11" s="113">
        <v>1.3</v>
      </c>
      <c r="N11" s="113">
        <v>1.2</v>
      </c>
      <c r="O11" s="113">
        <v>0.9</v>
      </c>
      <c r="P11" s="113">
        <v>0.5</v>
      </c>
      <c r="Q11" s="113">
        <v>0.4</v>
      </c>
      <c r="R11" s="113">
        <v>0.2</v>
      </c>
      <c r="S11" s="113">
        <v>0</v>
      </c>
      <c r="T11" s="113">
        <v>-0.4</v>
      </c>
      <c r="U11" s="113">
        <v>-0.5</v>
      </c>
      <c r="V11" s="113">
        <v>-0.5</v>
      </c>
      <c r="W11" s="113">
        <v>-0.4</v>
      </c>
      <c r="X11" s="113">
        <v>-0.4</v>
      </c>
      <c r="Y11" s="113">
        <v>-0.4</v>
      </c>
      <c r="Z11" s="114">
        <f t="shared" si="0"/>
        <v>2.7374999999999994</v>
      </c>
      <c r="AA11" s="115">
        <v>10.8</v>
      </c>
      <c r="AB11" s="116">
        <v>0.0062499999999999995</v>
      </c>
      <c r="AC11" s="115">
        <v>-0.7</v>
      </c>
      <c r="AD11" s="116">
        <v>0.8840277777777777</v>
      </c>
    </row>
    <row r="12" spans="1:30" ht="11.25" customHeight="1">
      <c r="A12" s="82">
        <v>10</v>
      </c>
      <c r="B12" s="118">
        <v>0</v>
      </c>
      <c r="C12" s="118">
        <v>0.2</v>
      </c>
      <c r="D12" s="118">
        <v>0.1</v>
      </c>
      <c r="E12" s="118">
        <v>0.1</v>
      </c>
      <c r="F12" s="118">
        <v>0.2</v>
      </c>
      <c r="G12" s="118">
        <v>0.1</v>
      </c>
      <c r="H12" s="118">
        <v>0.1</v>
      </c>
      <c r="I12" s="118">
        <v>0.5</v>
      </c>
      <c r="J12" s="118">
        <v>1.2</v>
      </c>
      <c r="K12" s="118">
        <v>1.9</v>
      </c>
      <c r="L12" s="118">
        <v>2.9</v>
      </c>
      <c r="M12" s="118">
        <v>3.8</v>
      </c>
      <c r="N12" s="118">
        <v>3.9</v>
      </c>
      <c r="O12" s="118">
        <v>4.1</v>
      </c>
      <c r="P12" s="118">
        <v>2.9</v>
      </c>
      <c r="Q12" s="118">
        <v>2.9</v>
      </c>
      <c r="R12" s="118">
        <v>2.7</v>
      </c>
      <c r="S12" s="118">
        <v>1.4</v>
      </c>
      <c r="T12" s="118">
        <v>0.6</v>
      </c>
      <c r="U12" s="118">
        <v>0.6</v>
      </c>
      <c r="V12" s="118">
        <v>0.9</v>
      </c>
      <c r="W12" s="118">
        <v>1</v>
      </c>
      <c r="X12" s="118">
        <v>1</v>
      </c>
      <c r="Y12" s="118">
        <v>0.6</v>
      </c>
      <c r="Z12" s="119">
        <f t="shared" si="0"/>
        <v>1.4041666666666666</v>
      </c>
      <c r="AA12" s="105">
        <v>4.4</v>
      </c>
      <c r="AB12" s="120">
        <v>0.5784722222222222</v>
      </c>
      <c r="AC12" s="105">
        <v>-0.4</v>
      </c>
      <c r="AD12" s="120">
        <v>0.004861111111111111</v>
      </c>
    </row>
    <row r="13" spans="1:30" ht="11.25" customHeight="1">
      <c r="A13" s="78">
        <v>11</v>
      </c>
      <c r="B13" s="113">
        <v>0</v>
      </c>
      <c r="C13" s="113">
        <v>-0.2</v>
      </c>
      <c r="D13" s="113">
        <v>-0.2</v>
      </c>
      <c r="E13" s="113">
        <v>-0.4</v>
      </c>
      <c r="F13" s="113">
        <v>-0.3</v>
      </c>
      <c r="G13" s="113">
        <v>-0.5</v>
      </c>
      <c r="H13" s="113">
        <v>0.1</v>
      </c>
      <c r="I13" s="113">
        <v>0.5</v>
      </c>
      <c r="J13" s="113">
        <v>1.1</v>
      </c>
      <c r="K13" s="113">
        <v>2.2</v>
      </c>
      <c r="L13" s="113">
        <v>1.6</v>
      </c>
      <c r="M13" s="113">
        <v>2.1</v>
      </c>
      <c r="N13" s="113">
        <v>2.2</v>
      </c>
      <c r="O13" s="113">
        <v>2</v>
      </c>
      <c r="P13" s="113">
        <v>1.2</v>
      </c>
      <c r="Q13" s="113">
        <v>1.4</v>
      </c>
      <c r="R13" s="113">
        <v>1.1</v>
      </c>
      <c r="S13" s="113">
        <v>0.6</v>
      </c>
      <c r="T13" s="113">
        <v>0.5</v>
      </c>
      <c r="U13" s="113">
        <v>-0.1</v>
      </c>
      <c r="V13" s="113">
        <v>0</v>
      </c>
      <c r="W13" s="113">
        <v>0.1</v>
      </c>
      <c r="X13" s="113">
        <v>0</v>
      </c>
      <c r="Y13" s="113">
        <v>-0.3</v>
      </c>
      <c r="Z13" s="114">
        <f t="shared" si="0"/>
        <v>0.6124999999999999</v>
      </c>
      <c r="AA13" s="115">
        <v>2.6</v>
      </c>
      <c r="AB13" s="116">
        <v>0.4263888888888889</v>
      </c>
      <c r="AC13" s="115">
        <v>-0.5</v>
      </c>
      <c r="AD13" s="116">
        <v>0.25625000000000003</v>
      </c>
    </row>
    <row r="14" spans="1:30" ht="11.25" customHeight="1">
      <c r="A14" s="78">
        <v>12</v>
      </c>
      <c r="B14" s="113">
        <v>-0.3</v>
      </c>
      <c r="C14" s="113">
        <v>-0.4</v>
      </c>
      <c r="D14" s="113">
        <v>0</v>
      </c>
      <c r="E14" s="113">
        <v>0</v>
      </c>
      <c r="F14" s="113">
        <v>-0.3</v>
      </c>
      <c r="G14" s="113">
        <v>-0.6</v>
      </c>
      <c r="H14" s="113">
        <v>0.2</v>
      </c>
      <c r="I14" s="113">
        <v>1.7</v>
      </c>
      <c r="J14" s="113">
        <v>2.2</v>
      </c>
      <c r="K14" s="113">
        <v>3.9</v>
      </c>
      <c r="L14" s="113">
        <v>4</v>
      </c>
      <c r="M14" s="113">
        <v>3.3</v>
      </c>
      <c r="N14" s="113">
        <v>4</v>
      </c>
      <c r="O14" s="113">
        <v>3.3</v>
      </c>
      <c r="P14" s="113">
        <v>2.7</v>
      </c>
      <c r="Q14" s="113">
        <v>2.2</v>
      </c>
      <c r="R14" s="113">
        <v>1.8</v>
      </c>
      <c r="S14" s="113">
        <v>0.4</v>
      </c>
      <c r="T14" s="113">
        <v>-0.2</v>
      </c>
      <c r="U14" s="113">
        <v>-0.3</v>
      </c>
      <c r="V14" s="113">
        <v>0</v>
      </c>
      <c r="W14" s="113">
        <v>0.4</v>
      </c>
      <c r="X14" s="113">
        <v>0.5</v>
      </c>
      <c r="Y14" s="113">
        <v>0.7</v>
      </c>
      <c r="Z14" s="114">
        <f t="shared" si="0"/>
        <v>1.2166666666666666</v>
      </c>
      <c r="AA14" s="115">
        <v>5.2</v>
      </c>
      <c r="AB14" s="116">
        <v>0.5298611111111111</v>
      </c>
      <c r="AC14" s="115">
        <v>-0.7</v>
      </c>
      <c r="AD14" s="116">
        <v>0.779861111111111</v>
      </c>
    </row>
    <row r="15" spans="1:30" ht="11.25" customHeight="1">
      <c r="A15" s="78">
        <v>13</v>
      </c>
      <c r="B15" s="113">
        <v>0.5</v>
      </c>
      <c r="C15" s="113">
        <v>0.3</v>
      </c>
      <c r="D15" s="113">
        <v>0</v>
      </c>
      <c r="E15" s="113">
        <v>-0.9</v>
      </c>
      <c r="F15" s="113">
        <v>-0.1</v>
      </c>
      <c r="G15" s="113">
        <v>-0.7</v>
      </c>
      <c r="H15" s="113">
        <v>1.4</v>
      </c>
      <c r="I15" s="113">
        <v>3</v>
      </c>
      <c r="J15" s="113">
        <v>3.7</v>
      </c>
      <c r="K15" s="113">
        <v>3.7</v>
      </c>
      <c r="L15" s="113">
        <v>4.1</v>
      </c>
      <c r="M15" s="113">
        <v>4</v>
      </c>
      <c r="N15" s="113">
        <v>3.6</v>
      </c>
      <c r="O15" s="113">
        <v>3.5</v>
      </c>
      <c r="P15" s="113">
        <v>3.6</v>
      </c>
      <c r="Q15" s="113">
        <v>3.5</v>
      </c>
      <c r="R15" s="113">
        <v>3.1</v>
      </c>
      <c r="S15" s="113">
        <v>2.8</v>
      </c>
      <c r="T15" s="113">
        <v>2.5</v>
      </c>
      <c r="U15" s="113">
        <v>2.7</v>
      </c>
      <c r="V15" s="113">
        <v>2.6</v>
      </c>
      <c r="W15" s="113">
        <v>1.9</v>
      </c>
      <c r="X15" s="113">
        <v>1.7</v>
      </c>
      <c r="Y15" s="113">
        <v>1.8</v>
      </c>
      <c r="Z15" s="114">
        <f t="shared" si="0"/>
        <v>2.1791666666666667</v>
      </c>
      <c r="AA15" s="115">
        <v>4.6</v>
      </c>
      <c r="AB15" s="116">
        <v>0.46875</v>
      </c>
      <c r="AC15" s="115">
        <v>-1.4</v>
      </c>
      <c r="AD15" s="116">
        <v>0.15833333333333333</v>
      </c>
    </row>
    <row r="16" spans="1:30" ht="11.25" customHeight="1">
      <c r="A16" s="78">
        <v>14</v>
      </c>
      <c r="B16" s="113">
        <v>1.9</v>
      </c>
      <c r="C16" s="113">
        <v>2.5</v>
      </c>
      <c r="D16" s="113">
        <v>2.5</v>
      </c>
      <c r="E16" s="113">
        <v>2.4</v>
      </c>
      <c r="F16" s="113">
        <v>2.7</v>
      </c>
      <c r="G16" s="113">
        <v>2.8</v>
      </c>
      <c r="H16" s="113">
        <v>3.1</v>
      </c>
      <c r="I16" s="113">
        <v>3.4</v>
      </c>
      <c r="J16" s="113">
        <v>3.7</v>
      </c>
      <c r="K16" s="113">
        <v>4.2</v>
      </c>
      <c r="L16" s="113">
        <v>4</v>
      </c>
      <c r="M16" s="113">
        <v>4.1</v>
      </c>
      <c r="N16" s="113">
        <v>4</v>
      </c>
      <c r="O16" s="113">
        <v>3.6</v>
      </c>
      <c r="P16" s="113">
        <v>3.3</v>
      </c>
      <c r="Q16" s="113">
        <v>2.7</v>
      </c>
      <c r="R16" s="113">
        <v>2.5</v>
      </c>
      <c r="S16" s="113">
        <v>2.4</v>
      </c>
      <c r="T16" s="113">
        <v>1.6</v>
      </c>
      <c r="U16" s="113">
        <v>1.7</v>
      </c>
      <c r="V16" s="113">
        <v>1.9</v>
      </c>
      <c r="W16" s="113">
        <v>1.6</v>
      </c>
      <c r="X16" s="113">
        <v>1.7</v>
      </c>
      <c r="Y16" s="113">
        <v>1.8</v>
      </c>
      <c r="Z16" s="114">
        <f t="shared" si="0"/>
        <v>2.754166666666667</v>
      </c>
      <c r="AA16" s="115">
        <v>4.4</v>
      </c>
      <c r="AB16" s="116">
        <v>0.5159722222222222</v>
      </c>
      <c r="AC16" s="115">
        <v>1.5</v>
      </c>
      <c r="AD16" s="116">
        <v>0.9291666666666667</v>
      </c>
    </row>
    <row r="17" spans="1:30" ht="11.25" customHeight="1">
      <c r="A17" s="78">
        <v>15</v>
      </c>
      <c r="B17" s="113">
        <v>1.7</v>
      </c>
      <c r="C17" s="113">
        <v>1.7</v>
      </c>
      <c r="D17" s="113">
        <v>1.6</v>
      </c>
      <c r="E17" s="113">
        <v>1.6</v>
      </c>
      <c r="F17" s="113">
        <v>1.2</v>
      </c>
      <c r="G17" s="113">
        <v>1.3</v>
      </c>
      <c r="H17" s="113">
        <v>1.9</v>
      </c>
      <c r="I17" s="113">
        <v>3.5</v>
      </c>
      <c r="J17" s="113">
        <v>4.8</v>
      </c>
      <c r="K17" s="113">
        <v>6.3</v>
      </c>
      <c r="L17" s="113">
        <v>7.2</v>
      </c>
      <c r="M17" s="113">
        <v>8.1</v>
      </c>
      <c r="N17" s="113">
        <v>8.1</v>
      </c>
      <c r="O17" s="113">
        <v>7.9</v>
      </c>
      <c r="P17" s="113">
        <v>7.1</v>
      </c>
      <c r="Q17" s="113">
        <v>5.1</v>
      </c>
      <c r="R17" s="113">
        <v>4.4</v>
      </c>
      <c r="S17" s="113">
        <v>3.1</v>
      </c>
      <c r="T17" s="113">
        <v>1.4</v>
      </c>
      <c r="U17" s="113">
        <v>0.7</v>
      </c>
      <c r="V17" s="113">
        <v>0.9</v>
      </c>
      <c r="W17" s="113">
        <v>-1.3</v>
      </c>
      <c r="X17" s="113">
        <v>-1.6</v>
      </c>
      <c r="Y17" s="113">
        <v>-1.9</v>
      </c>
      <c r="Z17" s="114">
        <f t="shared" si="0"/>
        <v>3.116666666666667</v>
      </c>
      <c r="AA17" s="115">
        <v>8.6</v>
      </c>
      <c r="AB17" s="116">
        <v>0.56875</v>
      </c>
      <c r="AC17" s="115">
        <v>-2.1</v>
      </c>
      <c r="AD17" s="116">
        <v>0.9993055555555556</v>
      </c>
    </row>
    <row r="18" spans="1:30" ht="11.25" customHeight="1">
      <c r="A18" s="78">
        <v>16</v>
      </c>
      <c r="B18" s="113">
        <v>-2.3</v>
      </c>
      <c r="C18" s="113">
        <v>-2.3</v>
      </c>
      <c r="D18" s="113">
        <v>-2.3</v>
      </c>
      <c r="E18" s="113">
        <v>-2.5</v>
      </c>
      <c r="F18" s="113">
        <v>-2.8</v>
      </c>
      <c r="G18" s="113">
        <v>-2.4</v>
      </c>
      <c r="H18" s="113">
        <v>-0.9</v>
      </c>
      <c r="I18" s="113">
        <v>4</v>
      </c>
      <c r="J18" s="113">
        <v>5.1</v>
      </c>
      <c r="K18" s="113">
        <v>6.6</v>
      </c>
      <c r="L18" s="113">
        <v>6.4</v>
      </c>
      <c r="M18" s="113">
        <v>7.8</v>
      </c>
      <c r="N18" s="113">
        <v>8.1</v>
      </c>
      <c r="O18" s="113">
        <v>8.5</v>
      </c>
      <c r="P18" s="113">
        <v>8.8</v>
      </c>
      <c r="Q18" s="113">
        <v>8.2</v>
      </c>
      <c r="R18" s="113">
        <v>7.3</v>
      </c>
      <c r="S18" s="113">
        <v>4.8</v>
      </c>
      <c r="T18" s="113">
        <v>4.2</v>
      </c>
      <c r="U18" s="113">
        <v>5</v>
      </c>
      <c r="V18" s="113">
        <v>5.7</v>
      </c>
      <c r="W18" s="113">
        <v>5.2</v>
      </c>
      <c r="X18" s="113">
        <v>5.4</v>
      </c>
      <c r="Y18" s="113">
        <v>5.4</v>
      </c>
      <c r="Z18" s="114">
        <f t="shared" si="0"/>
        <v>3.7916666666666674</v>
      </c>
      <c r="AA18" s="115">
        <v>9.6</v>
      </c>
      <c r="AB18" s="116">
        <v>0.6131944444444445</v>
      </c>
      <c r="AC18" s="115">
        <v>-2.9</v>
      </c>
      <c r="AD18" s="116">
        <v>0.22777777777777777</v>
      </c>
    </row>
    <row r="19" spans="1:30" ht="11.25" customHeight="1">
      <c r="A19" s="78">
        <v>17</v>
      </c>
      <c r="B19" s="113">
        <v>5.5</v>
      </c>
      <c r="C19" s="113">
        <v>5.6</v>
      </c>
      <c r="D19" s="113">
        <v>4</v>
      </c>
      <c r="E19" s="113">
        <v>2.6</v>
      </c>
      <c r="F19" s="113">
        <v>2</v>
      </c>
      <c r="G19" s="113">
        <v>2.7</v>
      </c>
      <c r="H19" s="113">
        <v>4.5</v>
      </c>
      <c r="I19" s="113">
        <v>7.8</v>
      </c>
      <c r="J19" s="113">
        <v>12.6</v>
      </c>
      <c r="K19" s="113">
        <v>14.5</v>
      </c>
      <c r="L19" s="113">
        <v>14.9</v>
      </c>
      <c r="M19" s="113">
        <v>15.4</v>
      </c>
      <c r="N19" s="113">
        <v>15.8</v>
      </c>
      <c r="O19" s="113">
        <v>14.4</v>
      </c>
      <c r="P19" s="113">
        <v>13.6</v>
      </c>
      <c r="Q19" s="113">
        <v>11.4</v>
      </c>
      <c r="R19" s="113">
        <v>9.6</v>
      </c>
      <c r="S19" s="113">
        <v>6.9</v>
      </c>
      <c r="T19" s="113">
        <v>5.3</v>
      </c>
      <c r="U19" s="113">
        <v>4.4</v>
      </c>
      <c r="V19" s="113">
        <v>3.9</v>
      </c>
      <c r="W19" s="113">
        <v>3.8</v>
      </c>
      <c r="X19" s="113">
        <v>4.4</v>
      </c>
      <c r="Y19" s="113">
        <v>4.8</v>
      </c>
      <c r="Z19" s="114">
        <f t="shared" si="0"/>
        <v>7.933333333333336</v>
      </c>
      <c r="AA19" s="115">
        <v>16.5</v>
      </c>
      <c r="AB19" s="116">
        <v>0.5291666666666667</v>
      </c>
      <c r="AC19" s="115">
        <v>1.7</v>
      </c>
      <c r="AD19" s="116">
        <v>0.22847222222222222</v>
      </c>
    </row>
    <row r="20" spans="1:30" ht="11.25" customHeight="1">
      <c r="A20" s="78">
        <v>18</v>
      </c>
      <c r="B20" s="113">
        <v>5.5</v>
      </c>
      <c r="C20" s="113">
        <v>5.7</v>
      </c>
      <c r="D20" s="113">
        <v>4.2</v>
      </c>
      <c r="E20" s="113">
        <v>3.8</v>
      </c>
      <c r="F20" s="113">
        <v>3.5</v>
      </c>
      <c r="G20" s="113">
        <v>4.2</v>
      </c>
      <c r="H20" s="113">
        <v>8.3</v>
      </c>
      <c r="I20" s="113">
        <v>10.8</v>
      </c>
      <c r="J20" s="113">
        <v>12.6</v>
      </c>
      <c r="K20" s="113">
        <v>13.3</v>
      </c>
      <c r="L20" s="113">
        <v>15.3</v>
      </c>
      <c r="M20" s="113">
        <v>16.2</v>
      </c>
      <c r="N20" s="113">
        <v>17.8</v>
      </c>
      <c r="O20" s="113">
        <v>18.1</v>
      </c>
      <c r="P20" s="113">
        <v>17.7</v>
      </c>
      <c r="Q20" s="113">
        <v>15.2</v>
      </c>
      <c r="R20" s="113">
        <v>14</v>
      </c>
      <c r="S20" s="113">
        <v>13.2</v>
      </c>
      <c r="T20" s="113">
        <v>12.8</v>
      </c>
      <c r="U20" s="113">
        <v>12.5</v>
      </c>
      <c r="V20" s="113">
        <v>12.4</v>
      </c>
      <c r="W20" s="113">
        <v>12.1</v>
      </c>
      <c r="X20" s="113">
        <v>12.1</v>
      </c>
      <c r="Y20" s="113">
        <v>12.1</v>
      </c>
      <c r="Z20" s="114">
        <f t="shared" si="0"/>
        <v>11.391666666666667</v>
      </c>
      <c r="AA20" s="115">
        <v>18.8</v>
      </c>
      <c r="AB20" s="116">
        <v>0.5736111111111112</v>
      </c>
      <c r="AC20" s="115">
        <v>3.3</v>
      </c>
      <c r="AD20" s="116">
        <v>0.2076388888888889</v>
      </c>
    </row>
    <row r="21" spans="1:30" ht="11.25" customHeight="1">
      <c r="A21" s="78">
        <v>19</v>
      </c>
      <c r="B21" s="113">
        <v>11.1</v>
      </c>
      <c r="C21" s="113">
        <v>11.2</v>
      </c>
      <c r="D21" s="113">
        <v>10.9</v>
      </c>
      <c r="E21" s="113">
        <v>10.7</v>
      </c>
      <c r="F21" s="113">
        <v>10.4</v>
      </c>
      <c r="G21" s="113">
        <v>10</v>
      </c>
      <c r="H21" s="113">
        <v>10.4</v>
      </c>
      <c r="I21" s="113">
        <v>10.7</v>
      </c>
      <c r="J21" s="113">
        <v>11</v>
      </c>
      <c r="K21" s="113">
        <v>11.2</v>
      </c>
      <c r="L21" s="113">
        <v>11.7</v>
      </c>
      <c r="M21" s="113">
        <v>12</v>
      </c>
      <c r="N21" s="113">
        <v>12.4</v>
      </c>
      <c r="O21" s="113">
        <v>13.4</v>
      </c>
      <c r="P21" s="113">
        <v>14.1</v>
      </c>
      <c r="Q21" s="113">
        <v>14.3</v>
      </c>
      <c r="R21" s="113">
        <v>12.7</v>
      </c>
      <c r="S21" s="113">
        <v>11.3</v>
      </c>
      <c r="T21" s="113">
        <v>10</v>
      </c>
      <c r="U21" s="113">
        <v>10.8</v>
      </c>
      <c r="V21" s="113">
        <v>9.1</v>
      </c>
      <c r="W21" s="113">
        <v>9.9</v>
      </c>
      <c r="X21" s="113">
        <v>8.3</v>
      </c>
      <c r="Y21" s="113">
        <v>9.7</v>
      </c>
      <c r="Z21" s="114">
        <f t="shared" si="0"/>
        <v>11.137500000000001</v>
      </c>
      <c r="AA21" s="115">
        <v>14.5</v>
      </c>
      <c r="AB21" s="116">
        <v>0.6395833333333333</v>
      </c>
      <c r="AC21" s="115">
        <v>8.2</v>
      </c>
      <c r="AD21" s="116">
        <v>0.9597222222222223</v>
      </c>
    </row>
    <row r="22" spans="1:30" ht="11.25" customHeight="1">
      <c r="A22" s="82">
        <v>20</v>
      </c>
      <c r="B22" s="118">
        <v>9.3</v>
      </c>
      <c r="C22" s="118">
        <v>6.3</v>
      </c>
      <c r="D22" s="118">
        <v>5.5</v>
      </c>
      <c r="E22" s="118">
        <v>6.2</v>
      </c>
      <c r="F22" s="118">
        <v>5.2</v>
      </c>
      <c r="G22" s="118">
        <v>4.3</v>
      </c>
      <c r="H22" s="118">
        <v>6.7</v>
      </c>
      <c r="I22" s="118">
        <v>8.9</v>
      </c>
      <c r="J22" s="118">
        <v>10.5</v>
      </c>
      <c r="K22" s="118">
        <v>11.2</v>
      </c>
      <c r="L22" s="118">
        <v>11.8</v>
      </c>
      <c r="M22" s="118">
        <v>12</v>
      </c>
      <c r="N22" s="118">
        <v>13.1</v>
      </c>
      <c r="O22" s="118">
        <v>8.8</v>
      </c>
      <c r="P22" s="118">
        <v>7.7</v>
      </c>
      <c r="Q22" s="118">
        <v>7.4</v>
      </c>
      <c r="R22" s="118">
        <v>7</v>
      </c>
      <c r="S22" s="118">
        <v>5.3</v>
      </c>
      <c r="T22" s="118">
        <v>3.9</v>
      </c>
      <c r="U22" s="118">
        <v>4.3</v>
      </c>
      <c r="V22" s="118">
        <v>2.9</v>
      </c>
      <c r="W22" s="118">
        <v>1.7</v>
      </c>
      <c r="X22" s="118">
        <v>2.6</v>
      </c>
      <c r="Y22" s="118">
        <v>3.4</v>
      </c>
      <c r="Z22" s="119">
        <f t="shared" si="0"/>
        <v>6.916666666666667</v>
      </c>
      <c r="AA22" s="105">
        <v>13.1</v>
      </c>
      <c r="AB22" s="120">
        <v>0.5423611111111112</v>
      </c>
      <c r="AC22" s="105">
        <v>1.3</v>
      </c>
      <c r="AD22" s="120">
        <v>0.93125</v>
      </c>
    </row>
    <row r="23" spans="1:30" ht="11.25" customHeight="1">
      <c r="A23" s="78">
        <v>21</v>
      </c>
      <c r="B23" s="113">
        <v>3.3</v>
      </c>
      <c r="C23" s="113">
        <v>3.5</v>
      </c>
      <c r="D23" s="113">
        <v>3.3</v>
      </c>
      <c r="E23" s="113">
        <v>3</v>
      </c>
      <c r="F23" s="113">
        <v>2.8</v>
      </c>
      <c r="G23" s="113">
        <v>2.6</v>
      </c>
      <c r="H23" s="113">
        <v>3.3</v>
      </c>
      <c r="I23" s="113">
        <v>3.6</v>
      </c>
      <c r="J23" s="113">
        <v>4.6</v>
      </c>
      <c r="K23" s="113">
        <v>4.6</v>
      </c>
      <c r="L23" s="113">
        <v>7.1</v>
      </c>
      <c r="M23" s="113">
        <v>6.1</v>
      </c>
      <c r="N23" s="113">
        <v>5.7</v>
      </c>
      <c r="O23" s="113">
        <v>4.5</v>
      </c>
      <c r="P23" s="113">
        <v>5.1</v>
      </c>
      <c r="Q23" s="113">
        <v>4.2</v>
      </c>
      <c r="R23" s="113">
        <v>3.6</v>
      </c>
      <c r="S23" s="113">
        <v>1.5</v>
      </c>
      <c r="T23" s="113">
        <v>0.3</v>
      </c>
      <c r="U23" s="113">
        <v>-0.5</v>
      </c>
      <c r="V23" s="113">
        <v>-0.9</v>
      </c>
      <c r="W23" s="113">
        <v>-1.3</v>
      </c>
      <c r="X23" s="113">
        <v>-1.4</v>
      </c>
      <c r="Y23" s="113">
        <v>-1.5</v>
      </c>
      <c r="Z23" s="114">
        <f t="shared" si="0"/>
        <v>2.795833333333333</v>
      </c>
      <c r="AA23" s="115">
        <v>8.2</v>
      </c>
      <c r="AB23" s="116">
        <v>0.4708333333333334</v>
      </c>
      <c r="AC23" s="115">
        <v>-1.6</v>
      </c>
      <c r="AD23" s="116">
        <v>0.9881944444444444</v>
      </c>
    </row>
    <row r="24" spans="1:30" ht="11.25" customHeight="1">
      <c r="A24" s="78">
        <v>22</v>
      </c>
      <c r="B24" s="113">
        <v>-1.7</v>
      </c>
      <c r="C24" s="113">
        <v>-1.5</v>
      </c>
      <c r="D24" s="113">
        <v>-0.8</v>
      </c>
      <c r="E24" s="113">
        <v>0</v>
      </c>
      <c r="F24" s="113">
        <v>-0.7</v>
      </c>
      <c r="G24" s="113">
        <v>0.2</v>
      </c>
      <c r="H24" s="113">
        <v>1.3</v>
      </c>
      <c r="I24" s="113">
        <v>4.7</v>
      </c>
      <c r="J24" s="113">
        <v>6.9</v>
      </c>
      <c r="K24" s="113">
        <v>8.1</v>
      </c>
      <c r="L24" s="113">
        <v>9.4</v>
      </c>
      <c r="M24" s="113">
        <v>10.3</v>
      </c>
      <c r="N24" s="113">
        <v>10.8</v>
      </c>
      <c r="O24" s="113">
        <v>11.6</v>
      </c>
      <c r="P24" s="113">
        <v>10.3</v>
      </c>
      <c r="Q24" s="113">
        <v>8.6</v>
      </c>
      <c r="R24" s="113">
        <v>8.1</v>
      </c>
      <c r="S24" s="113">
        <v>6.8</v>
      </c>
      <c r="T24" s="113">
        <v>5.1</v>
      </c>
      <c r="U24" s="113">
        <v>4.6</v>
      </c>
      <c r="V24" s="113">
        <v>4.5</v>
      </c>
      <c r="W24" s="113">
        <v>4.7</v>
      </c>
      <c r="X24" s="113">
        <v>5.2</v>
      </c>
      <c r="Y24" s="113">
        <v>4.8</v>
      </c>
      <c r="Z24" s="114">
        <f t="shared" si="0"/>
        <v>5.054166666666666</v>
      </c>
      <c r="AA24" s="115">
        <v>12.1</v>
      </c>
      <c r="AB24" s="116">
        <v>0.5881944444444445</v>
      </c>
      <c r="AC24" s="115">
        <v>-1.8</v>
      </c>
      <c r="AD24" s="116">
        <v>0.07152777777777779</v>
      </c>
    </row>
    <row r="25" spans="1:30" ht="11.25" customHeight="1">
      <c r="A25" s="78">
        <v>23</v>
      </c>
      <c r="B25" s="113">
        <v>4.2</v>
      </c>
      <c r="C25" s="113">
        <v>3.7</v>
      </c>
      <c r="D25" s="113">
        <v>3</v>
      </c>
      <c r="E25" s="113">
        <v>2.5</v>
      </c>
      <c r="F25" s="113">
        <v>2.6</v>
      </c>
      <c r="G25" s="113">
        <v>3</v>
      </c>
      <c r="H25" s="113">
        <v>6.6</v>
      </c>
      <c r="I25" s="113">
        <v>8.1</v>
      </c>
      <c r="J25" s="113">
        <v>8.9</v>
      </c>
      <c r="K25" s="113">
        <v>10.2</v>
      </c>
      <c r="L25" s="113">
        <v>10.6</v>
      </c>
      <c r="M25" s="113">
        <v>9.8</v>
      </c>
      <c r="N25" s="113">
        <v>8.9</v>
      </c>
      <c r="O25" s="113">
        <v>7.7</v>
      </c>
      <c r="P25" s="113">
        <v>7.2</v>
      </c>
      <c r="Q25" s="113">
        <v>7.1</v>
      </c>
      <c r="R25" s="113">
        <v>6</v>
      </c>
      <c r="S25" s="113">
        <v>5.3</v>
      </c>
      <c r="T25" s="113">
        <v>3</v>
      </c>
      <c r="U25" s="113">
        <v>1.7</v>
      </c>
      <c r="V25" s="113">
        <v>1.1</v>
      </c>
      <c r="W25" s="113">
        <v>1</v>
      </c>
      <c r="X25" s="113">
        <v>0.8</v>
      </c>
      <c r="Y25" s="113">
        <v>0.7</v>
      </c>
      <c r="Z25" s="114">
        <f t="shared" si="0"/>
        <v>5.154166666666667</v>
      </c>
      <c r="AA25" s="115">
        <v>11</v>
      </c>
      <c r="AB25" s="116">
        <v>0.4368055555555555</v>
      </c>
      <c r="AC25" s="115">
        <v>0.1</v>
      </c>
      <c r="AD25" s="116">
        <v>0.9465277777777777</v>
      </c>
    </row>
    <row r="26" spans="1:30" ht="11.25" customHeight="1">
      <c r="A26" s="78">
        <v>24</v>
      </c>
      <c r="B26" s="113">
        <v>0.6</v>
      </c>
      <c r="C26" s="113">
        <v>0.7</v>
      </c>
      <c r="D26" s="113">
        <v>0.6</v>
      </c>
      <c r="E26" s="113">
        <v>0.5</v>
      </c>
      <c r="F26" s="113">
        <v>0.5</v>
      </c>
      <c r="G26" s="113">
        <v>0.4</v>
      </c>
      <c r="H26" s="113">
        <v>0.1</v>
      </c>
      <c r="I26" s="113">
        <v>0.4</v>
      </c>
      <c r="J26" s="113">
        <v>2</v>
      </c>
      <c r="K26" s="113">
        <v>2.7</v>
      </c>
      <c r="L26" s="113">
        <v>3.3</v>
      </c>
      <c r="M26" s="113">
        <v>2.8</v>
      </c>
      <c r="N26" s="113">
        <v>3.9</v>
      </c>
      <c r="O26" s="113">
        <v>3.9</v>
      </c>
      <c r="P26" s="113">
        <v>4.1</v>
      </c>
      <c r="Q26" s="113">
        <v>3.2</v>
      </c>
      <c r="R26" s="113">
        <v>2.1</v>
      </c>
      <c r="S26" s="113">
        <v>0.5</v>
      </c>
      <c r="T26" s="113">
        <v>-0.5</v>
      </c>
      <c r="U26" s="113">
        <v>-0.8</v>
      </c>
      <c r="V26" s="113">
        <v>-1.7</v>
      </c>
      <c r="W26" s="113">
        <v>-1.6</v>
      </c>
      <c r="X26" s="113">
        <v>0</v>
      </c>
      <c r="Y26" s="113">
        <v>-1.5</v>
      </c>
      <c r="Z26" s="114">
        <f t="shared" si="0"/>
        <v>1.0916666666666666</v>
      </c>
      <c r="AA26" s="115">
        <v>4.8</v>
      </c>
      <c r="AB26" s="116">
        <v>0.5527777777777778</v>
      </c>
      <c r="AC26" s="115">
        <v>-2</v>
      </c>
      <c r="AD26" s="116">
        <v>0.8847222222222223</v>
      </c>
    </row>
    <row r="27" spans="1:30" ht="11.25" customHeight="1">
      <c r="A27" s="78">
        <v>25</v>
      </c>
      <c r="B27" s="113">
        <v>-1.7</v>
      </c>
      <c r="C27" s="113">
        <v>-1.4</v>
      </c>
      <c r="D27" s="113">
        <v>-2</v>
      </c>
      <c r="E27" s="113">
        <v>-2.3</v>
      </c>
      <c r="F27" s="113">
        <v>-2.7</v>
      </c>
      <c r="G27" s="113">
        <v>-2.1</v>
      </c>
      <c r="H27" s="113">
        <v>-1</v>
      </c>
      <c r="I27" s="113">
        <v>3.1</v>
      </c>
      <c r="J27" s="113">
        <v>3.8</v>
      </c>
      <c r="K27" s="113">
        <v>3.1</v>
      </c>
      <c r="L27" s="113">
        <v>5.4</v>
      </c>
      <c r="M27" s="113">
        <v>5.2</v>
      </c>
      <c r="N27" s="113">
        <v>7.3</v>
      </c>
      <c r="O27" s="113">
        <v>5.7</v>
      </c>
      <c r="P27" s="113">
        <v>6.3</v>
      </c>
      <c r="Q27" s="113">
        <v>6.2</v>
      </c>
      <c r="R27" s="113">
        <v>4.1</v>
      </c>
      <c r="S27" s="113">
        <v>1.7</v>
      </c>
      <c r="T27" s="113">
        <v>0.9</v>
      </c>
      <c r="U27" s="113">
        <v>-0.1</v>
      </c>
      <c r="V27" s="113">
        <v>-1.1</v>
      </c>
      <c r="W27" s="113">
        <v>-1.6</v>
      </c>
      <c r="X27" s="113">
        <v>-1.7</v>
      </c>
      <c r="Y27" s="113">
        <v>-1.6</v>
      </c>
      <c r="Z27" s="114">
        <f t="shared" si="0"/>
        <v>1.395833333333333</v>
      </c>
      <c r="AA27" s="115">
        <v>8.1</v>
      </c>
      <c r="AB27" s="116">
        <v>0.6430555555555556</v>
      </c>
      <c r="AC27" s="115">
        <v>-3</v>
      </c>
      <c r="AD27" s="116">
        <v>0.23194444444444443</v>
      </c>
    </row>
    <row r="28" spans="1:30" ht="11.25" customHeight="1">
      <c r="A28" s="78">
        <v>26</v>
      </c>
      <c r="B28" s="113">
        <v>-1.4</v>
      </c>
      <c r="C28" s="113">
        <v>-1.3</v>
      </c>
      <c r="D28" s="113">
        <v>-1.4</v>
      </c>
      <c r="E28" s="113">
        <v>-2.1</v>
      </c>
      <c r="F28" s="113">
        <v>-2.2</v>
      </c>
      <c r="G28" s="113">
        <v>-1.7</v>
      </c>
      <c r="H28" s="113">
        <v>-0.3</v>
      </c>
      <c r="I28" s="113">
        <v>4.1</v>
      </c>
      <c r="J28" s="113">
        <v>5.9</v>
      </c>
      <c r="K28" s="113">
        <v>7.2</v>
      </c>
      <c r="L28" s="113">
        <v>8.7</v>
      </c>
      <c r="M28" s="113">
        <v>8.3</v>
      </c>
      <c r="N28" s="113">
        <v>7.1</v>
      </c>
      <c r="O28" s="113">
        <v>7.2</v>
      </c>
      <c r="P28" s="113">
        <v>6.9</v>
      </c>
      <c r="Q28" s="113">
        <v>5.4</v>
      </c>
      <c r="R28" s="113">
        <v>4.1</v>
      </c>
      <c r="S28" s="113">
        <v>2.2</v>
      </c>
      <c r="T28" s="113">
        <v>0.6</v>
      </c>
      <c r="U28" s="113">
        <v>-0.2</v>
      </c>
      <c r="V28" s="113">
        <v>-0.2</v>
      </c>
      <c r="W28" s="113">
        <v>-0.2</v>
      </c>
      <c r="X28" s="113">
        <v>-0.3</v>
      </c>
      <c r="Y28" s="113">
        <v>-0.5</v>
      </c>
      <c r="Z28" s="114">
        <f t="shared" si="0"/>
        <v>2.3291666666666666</v>
      </c>
      <c r="AA28" s="115">
        <v>9.2</v>
      </c>
      <c r="AB28" s="116">
        <v>0.47361111111111115</v>
      </c>
      <c r="AC28" s="115">
        <v>-2.5</v>
      </c>
      <c r="AD28" s="116">
        <v>0.22291666666666665</v>
      </c>
    </row>
    <row r="29" spans="1:30" ht="11.25" customHeight="1">
      <c r="A29" s="78">
        <v>27</v>
      </c>
      <c r="B29" s="113">
        <v>-1.2</v>
      </c>
      <c r="C29" s="113">
        <v>-1.2</v>
      </c>
      <c r="D29" s="113">
        <v>-1.3</v>
      </c>
      <c r="E29" s="113">
        <v>-1.3</v>
      </c>
      <c r="F29" s="113">
        <v>-1.3</v>
      </c>
      <c r="G29" s="113">
        <v>-1</v>
      </c>
      <c r="H29" s="113">
        <v>1.7</v>
      </c>
      <c r="I29" s="113">
        <v>6.1</v>
      </c>
      <c r="J29" s="113">
        <v>7.3</v>
      </c>
      <c r="K29" s="113">
        <v>7.2</v>
      </c>
      <c r="L29" s="113">
        <v>7.7</v>
      </c>
      <c r="M29" s="113">
        <v>8.8</v>
      </c>
      <c r="N29" s="113">
        <v>8.2</v>
      </c>
      <c r="O29" s="113">
        <v>7.7</v>
      </c>
      <c r="P29" s="113">
        <v>8.1</v>
      </c>
      <c r="Q29" s="113">
        <v>6.6</v>
      </c>
      <c r="R29" s="113">
        <v>6.4</v>
      </c>
      <c r="S29" s="113">
        <v>4.6</v>
      </c>
      <c r="T29" s="113">
        <v>2.9</v>
      </c>
      <c r="U29" s="113">
        <v>2.5</v>
      </c>
      <c r="V29" s="113">
        <v>3</v>
      </c>
      <c r="W29" s="113">
        <v>4.2</v>
      </c>
      <c r="X29" s="113">
        <v>3.9</v>
      </c>
      <c r="Y29" s="113">
        <v>2.8</v>
      </c>
      <c r="Z29" s="114">
        <f t="shared" si="0"/>
        <v>3.850000000000001</v>
      </c>
      <c r="AA29" s="115">
        <v>9.7</v>
      </c>
      <c r="AB29" s="116">
        <v>0.5215277777777778</v>
      </c>
      <c r="AC29" s="115">
        <v>-1.4</v>
      </c>
      <c r="AD29" s="116">
        <v>0.2138888888888889</v>
      </c>
    </row>
    <row r="30" spans="1:30" ht="11.25" customHeight="1">
      <c r="A30" s="78">
        <v>28</v>
      </c>
      <c r="B30" s="113">
        <v>3.3</v>
      </c>
      <c r="C30" s="113">
        <v>4.3</v>
      </c>
      <c r="D30" s="113">
        <v>4.2</v>
      </c>
      <c r="E30" s="113">
        <v>4.2</v>
      </c>
      <c r="F30" s="113">
        <v>3.6</v>
      </c>
      <c r="G30" s="113">
        <v>4.1</v>
      </c>
      <c r="H30" s="113">
        <v>6.5</v>
      </c>
      <c r="I30" s="113">
        <v>7.8</v>
      </c>
      <c r="J30" s="113">
        <v>10.7</v>
      </c>
      <c r="K30" s="113">
        <v>10.5</v>
      </c>
      <c r="L30" s="113">
        <v>11.3</v>
      </c>
      <c r="M30" s="113">
        <v>10.8</v>
      </c>
      <c r="N30" s="113">
        <v>11</v>
      </c>
      <c r="O30" s="113">
        <v>12.1</v>
      </c>
      <c r="P30" s="113">
        <v>10.3</v>
      </c>
      <c r="Q30" s="113">
        <v>9.2</v>
      </c>
      <c r="R30" s="113">
        <v>8.5</v>
      </c>
      <c r="S30" s="113">
        <v>7.9</v>
      </c>
      <c r="T30" s="113">
        <v>7.7</v>
      </c>
      <c r="U30" s="113">
        <v>7.1</v>
      </c>
      <c r="V30" s="113">
        <v>6.1</v>
      </c>
      <c r="W30" s="113">
        <v>6.1</v>
      </c>
      <c r="X30" s="113">
        <v>4.7</v>
      </c>
      <c r="Y30" s="113">
        <v>4</v>
      </c>
      <c r="Z30" s="114">
        <f t="shared" si="0"/>
        <v>7.333333333333331</v>
      </c>
      <c r="AA30" s="115">
        <v>12.8</v>
      </c>
      <c r="AB30" s="116">
        <v>0.5222222222222223</v>
      </c>
      <c r="AC30" s="115">
        <v>2.4</v>
      </c>
      <c r="AD30" s="116">
        <v>0.016666666666666666</v>
      </c>
    </row>
    <row r="31" spans="1:30" ht="11.25" customHeight="1">
      <c r="A31" s="78">
        <v>29</v>
      </c>
      <c r="B31" s="113">
        <v>2.8</v>
      </c>
      <c r="C31" s="113">
        <v>2.6</v>
      </c>
      <c r="D31" s="113">
        <v>2.2</v>
      </c>
      <c r="E31" s="113">
        <v>1.7</v>
      </c>
      <c r="F31" s="113">
        <v>1.8</v>
      </c>
      <c r="G31" s="113">
        <v>2.1</v>
      </c>
      <c r="H31" s="113">
        <v>4.2</v>
      </c>
      <c r="I31" s="113">
        <v>7.4</v>
      </c>
      <c r="J31" s="113">
        <v>11.3</v>
      </c>
      <c r="K31" s="113">
        <v>12</v>
      </c>
      <c r="L31" s="113">
        <v>11.7</v>
      </c>
      <c r="M31" s="113">
        <v>12.2</v>
      </c>
      <c r="N31" s="113">
        <v>11.7</v>
      </c>
      <c r="O31" s="113">
        <v>11.3</v>
      </c>
      <c r="P31" s="113">
        <v>10.7</v>
      </c>
      <c r="Q31" s="113">
        <v>9.7</v>
      </c>
      <c r="R31" s="113">
        <v>7.6</v>
      </c>
      <c r="S31" s="113">
        <v>6.2</v>
      </c>
      <c r="T31" s="113">
        <v>5.3</v>
      </c>
      <c r="U31" s="113">
        <v>4.8</v>
      </c>
      <c r="V31" s="113">
        <v>4.7</v>
      </c>
      <c r="W31" s="113">
        <v>4.5</v>
      </c>
      <c r="X31" s="113">
        <v>4.7</v>
      </c>
      <c r="Y31" s="113">
        <v>5</v>
      </c>
      <c r="Z31" s="114">
        <f t="shared" si="0"/>
        <v>6.591666666666668</v>
      </c>
      <c r="AA31" s="115">
        <v>12.4</v>
      </c>
      <c r="AB31" s="116">
        <v>0.50625</v>
      </c>
      <c r="AC31" s="115">
        <v>1.5</v>
      </c>
      <c r="AD31" s="116">
        <v>0.2041666666666667</v>
      </c>
    </row>
    <row r="32" spans="1:30" ht="11.25" customHeight="1">
      <c r="A32" s="78">
        <v>30</v>
      </c>
      <c r="B32" s="113">
        <v>5.8</v>
      </c>
      <c r="C32" s="113">
        <v>6.6</v>
      </c>
      <c r="D32" s="113">
        <v>6</v>
      </c>
      <c r="E32" s="113">
        <v>6</v>
      </c>
      <c r="F32" s="113">
        <v>4.9</v>
      </c>
      <c r="G32" s="113">
        <v>4</v>
      </c>
      <c r="H32" s="113">
        <v>8.7</v>
      </c>
      <c r="I32" s="113">
        <v>10.9</v>
      </c>
      <c r="J32" s="113">
        <v>12.4</v>
      </c>
      <c r="K32" s="113">
        <v>13.7</v>
      </c>
      <c r="L32" s="113">
        <v>14.8</v>
      </c>
      <c r="M32" s="113">
        <v>15.4</v>
      </c>
      <c r="N32" s="113">
        <v>15.9</v>
      </c>
      <c r="O32" s="113">
        <v>16.8</v>
      </c>
      <c r="P32" s="113">
        <v>15.8</v>
      </c>
      <c r="Q32" s="113">
        <v>14.8</v>
      </c>
      <c r="R32" s="113">
        <v>13.9</v>
      </c>
      <c r="S32" s="113">
        <v>10.5</v>
      </c>
      <c r="T32" s="113">
        <v>8.7</v>
      </c>
      <c r="U32" s="113">
        <v>8.7</v>
      </c>
      <c r="V32" s="113">
        <v>7.9</v>
      </c>
      <c r="W32" s="113">
        <v>7.7</v>
      </c>
      <c r="X32" s="113">
        <v>9.1</v>
      </c>
      <c r="Y32" s="113">
        <v>8.9</v>
      </c>
      <c r="Z32" s="114">
        <f t="shared" si="0"/>
        <v>10.329166666666667</v>
      </c>
      <c r="AA32" s="115">
        <v>17.2</v>
      </c>
      <c r="AB32" s="116">
        <v>0.5777777777777778</v>
      </c>
      <c r="AC32" s="115">
        <v>3.8</v>
      </c>
      <c r="AD32" s="116">
        <v>0.23958333333333334</v>
      </c>
    </row>
    <row r="33" spans="1:30" ht="11.25" customHeight="1">
      <c r="A33" s="78">
        <v>31</v>
      </c>
      <c r="B33" s="113">
        <v>8.1</v>
      </c>
      <c r="C33" s="113">
        <v>7.6</v>
      </c>
      <c r="D33" s="113">
        <v>7.7</v>
      </c>
      <c r="E33" s="113">
        <v>6.2</v>
      </c>
      <c r="F33" s="113">
        <v>3.2</v>
      </c>
      <c r="G33" s="113">
        <v>3.2</v>
      </c>
      <c r="H33" s="113">
        <v>5.6</v>
      </c>
      <c r="I33" s="113">
        <v>11.3</v>
      </c>
      <c r="J33" s="113">
        <v>12.6</v>
      </c>
      <c r="K33" s="113">
        <v>13.6</v>
      </c>
      <c r="L33" s="113">
        <v>14.9</v>
      </c>
      <c r="M33" s="113">
        <v>15.3</v>
      </c>
      <c r="N33" s="113">
        <v>15</v>
      </c>
      <c r="O33" s="113">
        <v>15</v>
      </c>
      <c r="P33" s="113">
        <v>13.4</v>
      </c>
      <c r="Q33" s="113">
        <v>12.1</v>
      </c>
      <c r="R33" s="113">
        <v>10.4</v>
      </c>
      <c r="S33" s="113">
        <v>8.4</v>
      </c>
      <c r="T33" s="113">
        <v>6.9</v>
      </c>
      <c r="U33" s="113">
        <v>6.6</v>
      </c>
      <c r="V33" s="113">
        <v>6.9</v>
      </c>
      <c r="W33" s="113">
        <v>6.5</v>
      </c>
      <c r="X33" s="113">
        <v>5.9</v>
      </c>
      <c r="Y33" s="113">
        <v>6.3</v>
      </c>
      <c r="Z33" s="114">
        <f t="shared" si="0"/>
        <v>9.279166666666669</v>
      </c>
      <c r="AA33" s="115">
        <v>16.5</v>
      </c>
      <c r="AB33" s="116">
        <v>0.49583333333333335</v>
      </c>
      <c r="AC33" s="115">
        <v>2.8</v>
      </c>
      <c r="AD33" s="116">
        <v>0.23750000000000002</v>
      </c>
    </row>
    <row r="34" spans="1:30" ht="15" customHeight="1">
      <c r="A34" s="79" t="s">
        <v>9</v>
      </c>
      <c r="B34" s="121">
        <f aca="true" t="shared" si="1" ref="B34:Y34">AVERAGE(B3:B33)</f>
        <v>2.838709677419354</v>
      </c>
      <c r="C34" s="121">
        <f t="shared" si="1"/>
        <v>2.7322580645161287</v>
      </c>
      <c r="D34" s="121">
        <f t="shared" si="1"/>
        <v>2.55483870967742</v>
      </c>
      <c r="E34" s="121">
        <f t="shared" si="1"/>
        <v>2.287096774193549</v>
      </c>
      <c r="F34" s="121">
        <f t="shared" si="1"/>
        <v>1.9161290322580642</v>
      </c>
      <c r="G34" s="121">
        <f t="shared" si="1"/>
        <v>1.9032258064516132</v>
      </c>
      <c r="H34" s="121">
        <f t="shared" si="1"/>
        <v>3.2483870967741932</v>
      </c>
      <c r="I34" s="121">
        <f t="shared" si="1"/>
        <v>5.4709677419354845</v>
      </c>
      <c r="J34" s="121">
        <f t="shared" si="1"/>
        <v>6.825806451612904</v>
      </c>
      <c r="K34" s="121">
        <f t="shared" si="1"/>
        <v>7.596774193548384</v>
      </c>
      <c r="L34" s="121">
        <f t="shared" si="1"/>
        <v>8.335483870967742</v>
      </c>
      <c r="M34" s="121">
        <f t="shared" si="1"/>
        <v>8.661290322580646</v>
      </c>
      <c r="N34" s="121">
        <f t="shared" si="1"/>
        <v>8.961290322580645</v>
      </c>
      <c r="O34" s="121">
        <f t="shared" si="1"/>
        <v>8.667741935483871</v>
      </c>
      <c r="P34" s="121">
        <f t="shared" si="1"/>
        <v>8.22258064516129</v>
      </c>
      <c r="Q34" s="121">
        <f t="shared" si="1"/>
        <v>7.358064516129031</v>
      </c>
      <c r="R34" s="121">
        <f t="shared" si="1"/>
        <v>6.44516129032258</v>
      </c>
      <c r="S34" s="121">
        <f t="shared" si="1"/>
        <v>4.987096774193548</v>
      </c>
      <c r="T34" s="121">
        <f t="shared" si="1"/>
        <v>4.054838709677419</v>
      </c>
      <c r="U34" s="121">
        <f t="shared" si="1"/>
        <v>3.677419354838709</v>
      </c>
      <c r="V34" s="121">
        <f t="shared" si="1"/>
        <v>3.3870967741935485</v>
      </c>
      <c r="W34" s="121">
        <f t="shared" si="1"/>
        <v>3.2096774193548394</v>
      </c>
      <c r="X34" s="121">
        <f t="shared" si="1"/>
        <v>3.2193548387096778</v>
      </c>
      <c r="Y34" s="121">
        <f t="shared" si="1"/>
        <v>3.209677419354839</v>
      </c>
      <c r="Z34" s="121">
        <f>AVERAGE(B3:Y33)</f>
        <v>4.990456989247307</v>
      </c>
      <c r="AA34" s="122">
        <f>AVERAGE(AA3:AA33)</f>
        <v>10.299999999999999</v>
      </c>
      <c r="AB34" s="123"/>
      <c r="AC34" s="122">
        <f>AVERAGE(AC3:AC33)</f>
        <v>0.5225806451612902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18.8</v>
      </c>
      <c r="C46" s="106">
        <f>MATCH(B46,AA3:AA33,0)</f>
        <v>18</v>
      </c>
      <c r="D46" s="112">
        <f>INDEX(AB3:AB33,C46,1)</f>
        <v>0.5736111111111112</v>
      </c>
      <c r="E46" s="117"/>
      <c r="F46" s="104"/>
      <c r="G46" s="105">
        <f>MIN(AC3:AC33)</f>
        <v>-4.9</v>
      </c>
      <c r="H46" s="106">
        <f>MATCH(G46,AC3:AC33,0)</f>
        <v>2</v>
      </c>
      <c r="I46" s="112">
        <f>INDEX(AD3:AD33,H46,1)</f>
        <v>0.2027777777777778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6.9</v>
      </c>
      <c r="C3" s="113">
        <v>6.9</v>
      </c>
      <c r="D3" s="113">
        <v>6.5</v>
      </c>
      <c r="E3" s="113">
        <v>7</v>
      </c>
      <c r="F3" s="113">
        <v>6.8</v>
      </c>
      <c r="G3" s="113">
        <v>5.7</v>
      </c>
      <c r="H3" s="113">
        <v>8.1</v>
      </c>
      <c r="I3" s="113">
        <v>9.3</v>
      </c>
      <c r="J3" s="113">
        <v>11.5</v>
      </c>
      <c r="K3" s="113">
        <v>11.8</v>
      </c>
      <c r="L3" s="113">
        <v>11.3</v>
      </c>
      <c r="M3" s="113">
        <v>10.9</v>
      </c>
      <c r="N3" s="113">
        <v>9.8</v>
      </c>
      <c r="O3" s="113">
        <v>8.7</v>
      </c>
      <c r="P3" s="113">
        <v>7.8</v>
      </c>
      <c r="Q3" s="113">
        <v>6.8</v>
      </c>
      <c r="R3" s="113">
        <v>6</v>
      </c>
      <c r="S3" s="113">
        <v>5.6</v>
      </c>
      <c r="T3" s="113">
        <v>5.5</v>
      </c>
      <c r="U3" s="113">
        <v>5.3</v>
      </c>
      <c r="V3" s="113">
        <v>5.2</v>
      </c>
      <c r="W3" s="113">
        <v>4.9</v>
      </c>
      <c r="X3" s="113">
        <v>4.7</v>
      </c>
      <c r="Y3" s="113">
        <v>4.7</v>
      </c>
      <c r="Z3" s="114">
        <f aca="true" t="shared" si="0" ref="Z3:Z32">AVERAGE(B3:Y3)</f>
        <v>7.404166666666666</v>
      </c>
      <c r="AA3" s="115">
        <v>12.4</v>
      </c>
      <c r="AB3" s="116">
        <v>0.4472222222222222</v>
      </c>
      <c r="AC3" s="115">
        <v>4.7</v>
      </c>
      <c r="AD3" s="116">
        <v>1</v>
      </c>
    </row>
    <row r="4" spans="1:30" ht="11.25" customHeight="1">
      <c r="A4" s="78">
        <v>2</v>
      </c>
      <c r="B4" s="113">
        <v>4.7</v>
      </c>
      <c r="C4" s="113">
        <v>4.6</v>
      </c>
      <c r="D4" s="113">
        <v>4.8</v>
      </c>
      <c r="E4" s="113">
        <v>4.9</v>
      </c>
      <c r="F4" s="113">
        <v>5.1</v>
      </c>
      <c r="G4" s="113">
        <v>5.3</v>
      </c>
      <c r="H4" s="113">
        <v>6</v>
      </c>
      <c r="I4" s="113">
        <v>7</v>
      </c>
      <c r="J4" s="113">
        <v>7.9</v>
      </c>
      <c r="K4" s="113">
        <v>8.9</v>
      </c>
      <c r="L4" s="113">
        <v>8.5</v>
      </c>
      <c r="M4" s="113">
        <v>8.4</v>
      </c>
      <c r="N4" s="113">
        <v>7.1</v>
      </c>
      <c r="O4" s="113">
        <v>8</v>
      </c>
      <c r="P4" s="113">
        <v>8.1</v>
      </c>
      <c r="Q4" s="113">
        <v>8</v>
      </c>
      <c r="R4" s="113">
        <v>7.7</v>
      </c>
      <c r="S4" s="117">
        <v>7</v>
      </c>
      <c r="T4" s="113">
        <v>7.1</v>
      </c>
      <c r="U4" s="113">
        <v>6.9</v>
      </c>
      <c r="V4" s="113">
        <v>6.9</v>
      </c>
      <c r="W4" s="113">
        <v>6.8</v>
      </c>
      <c r="X4" s="113">
        <v>6.8</v>
      </c>
      <c r="Y4" s="113">
        <v>6.9</v>
      </c>
      <c r="Z4" s="114">
        <f t="shared" si="0"/>
        <v>6.8083333333333345</v>
      </c>
      <c r="AA4" s="115">
        <v>9.4</v>
      </c>
      <c r="AB4" s="116">
        <v>0.4201388888888889</v>
      </c>
      <c r="AC4" s="115">
        <v>4.5</v>
      </c>
      <c r="AD4" s="116">
        <v>0.08680555555555557</v>
      </c>
    </row>
    <row r="5" spans="1:30" ht="11.25" customHeight="1">
      <c r="A5" s="78">
        <v>3</v>
      </c>
      <c r="B5" s="113">
        <v>7.1</v>
      </c>
      <c r="C5" s="113">
        <v>7.6</v>
      </c>
      <c r="D5" s="113">
        <v>7.9</v>
      </c>
      <c r="E5" s="113">
        <v>8.1</v>
      </c>
      <c r="F5" s="113">
        <v>8.4</v>
      </c>
      <c r="G5" s="113">
        <v>9</v>
      </c>
      <c r="H5" s="113">
        <v>10.4</v>
      </c>
      <c r="I5" s="113">
        <v>10.3</v>
      </c>
      <c r="J5" s="113">
        <v>10.3</v>
      </c>
      <c r="K5" s="113">
        <v>10.6</v>
      </c>
      <c r="L5" s="113">
        <v>11.3</v>
      </c>
      <c r="M5" s="113">
        <v>11</v>
      </c>
      <c r="N5" s="113">
        <v>11.4</v>
      </c>
      <c r="O5" s="113">
        <v>11.9</v>
      </c>
      <c r="P5" s="113">
        <v>12.8</v>
      </c>
      <c r="Q5" s="113">
        <v>13.5</v>
      </c>
      <c r="R5" s="113">
        <v>13</v>
      </c>
      <c r="S5" s="113">
        <v>12.8</v>
      </c>
      <c r="T5" s="113">
        <v>12.4</v>
      </c>
      <c r="U5" s="113">
        <v>12.3</v>
      </c>
      <c r="V5" s="113">
        <v>12.2</v>
      </c>
      <c r="W5" s="113">
        <v>12.2</v>
      </c>
      <c r="X5" s="113">
        <v>12</v>
      </c>
      <c r="Y5" s="113">
        <v>11.8</v>
      </c>
      <c r="Z5" s="114">
        <f t="shared" si="0"/>
        <v>10.845833333333333</v>
      </c>
      <c r="AA5" s="115">
        <v>13.7</v>
      </c>
      <c r="AB5" s="116">
        <v>0.7118055555555555</v>
      </c>
      <c r="AC5" s="115">
        <v>6.9</v>
      </c>
      <c r="AD5" s="116">
        <v>0.02361111111111111</v>
      </c>
    </row>
    <row r="6" spans="1:30" ht="11.25" customHeight="1">
      <c r="A6" s="78">
        <v>4</v>
      </c>
      <c r="B6" s="113">
        <v>12</v>
      </c>
      <c r="C6" s="113">
        <v>11.9</v>
      </c>
      <c r="D6" s="113">
        <v>11.8</v>
      </c>
      <c r="E6" s="113">
        <v>11.7</v>
      </c>
      <c r="F6" s="113">
        <v>12.3</v>
      </c>
      <c r="G6" s="113">
        <v>12.5</v>
      </c>
      <c r="H6" s="113">
        <v>13</v>
      </c>
      <c r="I6" s="113">
        <v>13.4</v>
      </c>
      <c r="J6" s="113">
        <v>13.6</v>
      </c>
      <c r="K6" s="113">
        <v>14.8</v>
      </c>
      <c r="L6" s="113">
        <v>14.9</v>
      </c>
      <c r="M6" s="113">
        <v>14.9</v>
      </c>
      <c r="N6" s="113">
        <v>11.5</v>
      </c>
      <c r="O6" s="113">
        <v>8.9</v>
      </c>
      <c r="P6" s="113">
        <v>7.4</v>
      </c>
      <c r="Q6" s="113">
        <v>6.7</v>
      </c>
      <c r="R6" s="113">
        <v>6.2</v>
      </c>
      <c r="S6" s="113">
        <v>6</v>
      </c>
      <c r="T6" s="113">
        <v>6.7</v>
      </c>
      <c r="U6" s="113">
        <v>7.1</v>
      </c>
      <c r="V6" s="113">
        <v>6.9</v>
      </c>
      <c r="W6" s="113">
        <v>6</v>
      </c>
      <c r="X6" s="113">
        <v>6</v>
      </c>
      <c r="Y6" s="113">
        <v>5.9</v>
      </c>
      <c r="Z6" s="114">
        <f t="shared" si="0"/>
        <v>10.0875</v>
      </c>
      <c r="AA6" s="115">
        <v>15.2</v>
      </c>
      <c r="AB6" s="116">
        <v>0.5229166666666667</v>
      </c>
      <c r="AC6" s="115">
        <v>5.9</v>
      </c>
      <c r="AD6" s="116">
        <v>1</v>
      </c>
    </row>
    <row r="7" spans="1:30" ht="11.25" customHeight="1">
      <c r="A7" s="78">
        <v>5</v>
      </c>
      <c r="B7" s="113">
        <v>5.6</v>
      </c>
      <c r="C7" s="113">
        <v>5.4</v>
      </c>
      <c r="D7" s="113">
        <v>5.3</v>
      </c>
      <c r="E7" s="113">
        <v>5.2</v>
      </c>
      <c r="F7" s="113">
        <v>5.1</v>
      </c>
      <c r="G7" s="113">
        <v>5</v>
      </c>
      <c r="H7" s="113">
        <v>5.2</v>
      </c>
      <c r="I7" s="113">
        <v>5.2</v>
      </c>
      <c r="J7" s="113">
        <v>5.8</v>
      </c>
      <c r="K7" s="113">
        <v>6.3</v>
      </c>
      <c r="L7" s="113">
        <v>7.3</v>
      </c>
      <c r="M7" s="113">
        <v>7.4</v>
      </c>
      <c r="N7" s="113">
        <v>7.9</v>
      </c>
      <c r="O7" s="113">
        <v>8.2</v>
      </c>
      <c r="P7" s="113">
        <v>7.7</v>
      </c>
      <c r="Q7" s="113">
        <v>8.5</v>
      </c>
      <c r="R7" s="113">
        <v>7.5</v>
      </c>
      <c r="S7" s="113">
        <v>6.6</v>
      </c>
      <c r="T7" s="113">
        <v>5.5</v>
      </c>
      <c r="U7" s="113">
        <v>5.5</v>
      </c>
      <c r="V7" s="113">
        <v>5.5</v>
      </c>
      <c r="W7" s="113">
        <v>5.1</v>
      </c>
      <c r="X7" s="113">
        <v>3.7</v>
      </c>
      <c r="Y7" s="113">
        <v>3.3</v>
      </c>
      <c r="Z7" s="114">
        <f t="shared" si="0"/>
        <v>5.991666666666666</v>
      </c>
      <c r="AA7" s="115">
        <v>8.6</v>
      </c>
      <c r="AB7" s="116">
        <v>0.6652777777777777</v>
      </c>
      <c r="AC7" s="115">
        <v>3.3</v>
      </c>
      <c r="AD7" s="116">
        <v>1</v>
      </c>
    </row>
    <row r="8" spans="1:30" ht="11.25" customHeight="1">
      <c r="A8" s="78">
        <v>6</v>
      </c>
      <c r="B8" s="113">
        <v>2.7</v>
      </c>
      <c r="C8" s="113">
        <v>2.6</v>
      </c>
      <c r="D8" s="113">
        <v>2.4</v>
      </c>
      <c r="E8" s="113">
        <v>2.6</v>
      </c>
      <c r="F8" s="113">
        <v>2.3</v>
      </c>
      <c r="G8" s="113">
        <v>2.8</v>
      </c>
      <c r="H8" s="113">
        <v>5.3</v>
      </c>
      <c r="I8" s="113">
        <v>10</v>
      </c>
      <c r="J8" s="113">
        <v>13.1</v>
      </c>
      <c r="K8" s="113">
        <v>14.8</v>
      </c>
      <c r="L8" s="113">
        <v>16.3</v>
      </c>
      <c r="M8" s="113">
        <v>17.6</v>
      </c>
      <c r="N8" s="113">
        <v>16.4</v>
      </c>
      <c r="O8" s="113">
        <v>12.9</v>
      </c>
      <c r="P8" s="113">
        <v>14.6</v>
      </c>
      <c r="Q8" s="113">
        <v>13.3</v>
      </c>
      <c r="R8" s="113">
        <v>11.4</v>
      </c>
      <c r="S8" s="113">
        <v>9.1</v>
      </c>
      <c r="T8" s="113">
        <v>7.1</v>
      </c>
      <c r="U8" s="113">
        <v>6.8</v>
      </c>
      <c r="V8" s="113">
        <v>6.7</v>
      </c>
      <c r="W8" s="113">
        <v>6.1</v>
      </c>
      <c r="X8" s="113">
        <v>6.4</v>
      </c>
      <c r="Y8" s="113">
        <v>6.4</v>
      </c>
      <c r="Z8" s="114">
        <f t="shared" si="0"/>
        <v>8.7375</v>
      </c>
      <c r="AA8" s="115">
        <v>17.8</v>
      </c>
      <c r="AB8" s="116">
        <v>0.5020833333333333</v>
      </c>
      <c r="AC8" s="115">
        <v>2.3</v>
      </c>
      <c r="AD8" s="116">
        <v>0.22916666666666666</v>
      </c>
    </row>
    <row r="9" spans="1:30" ht="11.25" customHeight="1">
      <c r="A9" s="78">
        <v>7</v>
      </c>
      <c r="B9" s="113">
        <v>6.4</v>
      </c>
      <c r="C9" s="113">
        <v>7</v>
      </c>
      <c r="D9" s="113">
        <v>7.6</v>
      </c>
      <c r="E9" s="113">
        <v>8.6</v>
      </c>
      <c r="F9" s="113">
        <v>8.9</v>
      </c>
      <c r="G9" s="113">
        <v>10.5</v>
      </c>
      <c r="H9" s="113">
        <v>10.9</v>
      </c>
      <c r="I9" s="113">
        <v>10.1</v>
      </c>
      <c r="J9" s="113">
        <v>9.8</v>
      </c>
      <c r="K9" s="113">
        <v>10.1</v>
      </c>
      <c r="L9" s="113">
        <v>10.2</v>
      </c>
      <c r="M9" s="113">
        <v>9.6</v>
      </c>
      <c r="N9" s="113">
        <v>9.1</v>
      </c>
      <c r="O9" s="113">
        <v>11.1</v>
      </c>
      <c r="P9" s="113">
        <v>11.8</v>
      </c>
      <c r="Q9" s="113">
        <v>12.4</v>
      </c>
      <c r="R9" s="113">
        <v>12.6</v>
      </c>
      <c r="S9" s="113">
        <v>11.4</v>
      </c>
      <c r="T9" s="113">
        <v>10.9</v>
      </c>
      <c r="U9" s="113">
        <v>11.2</v>
      </c>
      <c r="V9" s="113">
        <v>11.9</v>
      </c>
      <c r="W9" s="113">
        <v>12.9</v>
      </c>
      <c r="X9" s="113">
        <v>13.2</v>
      </c>
      <c r="Y9" s="113">
        <v>11.7</v>
      </c>
      <c r="Z9" s="114">
        <f t="shared" si="0"/>
        <v>10.4125</v>
      </c>
      <c r="AA9" s="115">
        <v>13.3</v>
      </c>
      <c r="AB9" s="116">
        <v>0.9625</v>
      </c>
      <c r="AC9" s="115">
        <v>6.1</v>
      </c>
      <c r="AD9" s="116">
        <v>0.05486111111111111</v>
      </c>
    </row>
    <row r="10" spans="1:30" ht="11.25" customHeight="1">
      <c r="A10" s="78">
        <v>8</v>
      </c>
      <c r="B10" s="113">
        <v>11.2</v>
      </c>
      <c r="C10" s="113">
        <v>10.7</v>
      </c>
      <c r="D10" s="113">
        <v>9.9</v>
      </c>
      <c r="E10" s="113">
        <v>9.3</v>
      </c>
      <c r="F10" s="113">
        <v>9.3</v>
      </c>
      <c r="G10" s="113">
        <v>8.4</v>
      </c>
      <c r="H10" s="113">
        <v>10.4</v>
      </c>
      <c r="I10" s="113">
        <v>12.6</v>
      </c>
      <c r="J10" s="113">
        <v>14.3</v>
      </c>
      <c r="K10" s="113">
        <v>14.9</v>
      </c>
      <c r="L10" s="113">
        <v>15.9</v>
      </c>
      <c r="M10" s="113">
        <v>14.6</v>
      </c>
      <c r="N10" s="113">
        <v>13.4</v>
      </c>
      <c r="O10" s="113">
        <v>13.3</v>
      </c>
      <c r="P10" s="113">
        <v>12.4</v>
      </c>
      <c r="Q10" s="113">
        <v>11.8</v>
      </c>
      <c r="R10" s="113">
        <v>10.9</v>
      </c>
      <c r="S10" s="113">
        <v>9.1</v>
      </c>
      <c r="T10" s="113">
        <v>8.4</v>
      </c>
      <c r="U10" s="113">
        <v>8.7</v>
      </c>
      <c r="V10" s="113">
        <v>8.4</v>
      </c>
      <c r="W10" s="113">
        <v>8.8</v>
      </c>
      <c r="X10" s="113">
        <v>7.4</v>
      </c>
      <c r="Y10" s="113">
        <v>6.5</v>
      </c>
      <c r="Z10" s="114">
        <f t="shared" si="0"/>
        <v>10.858333333333334</v>
      </c>
      <c r="AA10" s="115">
        <v>16.8</v>
      </c>
      <c r="AB10" s="116">
        <v>0.4673611111111111</v>
      </c>
      <c r="AC10" s="115">
        <v>6.5</v>
      </c>
      <c r="AD10" s="116">
        <v>1</v>
      </c>
    </row>
    <row r="11" spans="1:30" ht="11.25" customHeight="1">
      <c r="A11" s="78">
        <v>9</v>
      </c>
      <c r="B11" s="113">
        <v>6.2</v>
      </c>
      <c r="C11" s="113">
        <v>5.7</v>
      </c>
      <c r="D11" s="113">
        <v>5.1</v>
      </c>
      <c r="E11" s="113">
        <v>5.3</v>
      </c>
      <c r="F11" s="113">
        <v>5.6</v>
      </c>
      <c r="G11" s="113">
        <v>7.5</v>
      </c>
      <c r="H11" s="113">
        <v>10.1</v>
      </c>
      <c r="I11" s="113">
        <v>11.6</v>
      </c>
      <c r="J11" s="113">
        <v>13.2</v>
      </c>
      <c r="K11" s="113">
        <v>15.1</v>
      </c>
      <c r="L11" s="113">
        <v>16.1</v>
      </c>
      <c r="M11" s="113">
        <v>18.2</v>
      </c>
      <c r="N11" s="113">
        <v>18.8</v>
      </c>
      <c r="O11" s="113">
        <v>19.3</v>
      </c>
      <c r="P11" s="113">
        <v>19.3</v>
      </c>
      <c r="Q11" s="113">
        <v>18.3</v>
      </c>
      <c r="R11" s="113">
        <v>16.2</v>
      </c>
      <c r="S11" s="113">
        <v>14.5</v>
      </c>
      <c r="T11" s="113">
        <v>13.2</v>
      </c>
      <c r="U11" s="113">
        <v>12.9</v>
      </c>
      <c r="V11" s="113">
        <v>13.2</v>
      </c>
      <c r="W11" s="113">
        <v>11.6</v>
      </c>
      <c r="X11" s="113">
        <v>10.6</v>
      </c>
      <c r="Y11" s="113">
        <v>9.9</v>
      </c>
      <c r="Z11" s="114">
        <f t="shared" si="0"/>
        <v>12.395833333333336</v>
      </c>
      <c r="AA11" s="115">
        <v>20.6</v>
      </c>
      <c r="AB11" s="116">
        <v>0.5888888888888889</v>
      </c>
      <c r="AC11" s="115">
        <v>4.8</v>
      </c>
      <c r="AD11" s="116">
        <v>0.18819444444444444</v>
      </c>
    </row>
    <row r="12" spans="1:30" ht="11.25" customHeight="1">
      <c r="A12" s="82">
        <v>10</v>
      </c>
      <c r="B12" s="118">
        <v>9.2</v>
      </c>
      <c r="C12" s="118">
        <v>8.9</v>
      </c>
      <c r="D12" s="118">
        <v>8.4</v>
      </c>
      <c r="E12" s="118">
        <v>8.7</v>
      </c>
      <c r="F12" s="118">
        <v>8.2</v>
      </c>
      <c r="G12" s="118">
        <v>8.8</v>
      </c>
      <c r="H12" s="118">
        <v>10.7</v>
      </c>
      <c r="I12" s="118">
        <v>14.5</v>
      </c>
      <c r="J12" s="118">
        <v>17.6</v>
      </c>
      <c r="K12" s="118">
        <v>17.9</v>
      </c>
      <c r="L12" s="118">
        <v>18.9</v>
      </c>
      <c r="M12" s="118">
        <v>19.7</v>
      </c>
      <c r="N12" s="118">
        <v>19.9</v>
      </c>
      <c r="O12" s="118">
        <v>18.4</v>
      </c>
      <c r="P12" s="118">
        <v>14.8</v>
      </c>
      <c r="Q12" s="118">
        <v>12.3</v>
      </c>
      <c r="R12" s="118">
        <v>10.2</v>
      </c>
      <c r="S12" s="118">
        <v>7.3</v>
      </c>
      <c r="T12" s="118">
        <v>6.6</v>
      </c>
      <c r="U12" s="118">
        <v>6.1</v>
      </c>
      <c r="V12" s="118">
        <v>6.1</v>
      </c>
      <c r="W12" s="118">
        <v>5.9</v>
      </c>
      <c r="X12" s="118">
        <v>5.9</v>
      </c>
      <c r="Y12" s="118">
        <v>6.5</v>
      </c>
      <c r="Z12" s="119">
        <f t="shared" si="0"/>
        <v>11.3125</v>
      </c>
      <c r="AA12" s="105">
        <v>20.4</v>
      </c>
      <c r="AB12" s="120">
        <v>0.5381944444444444</v>
      </c>
      <c r="AC12" s="105">
        <v>5.8</v>
      </c>
      <c r="AD12" s="120">
        <v>0.9451388888888889</v>
      </c>
    </row>
    <row r="13" spans="1:30" ht="11.25" customHeight="1">
      <c r="A13" s="78">
        <v>11</v>
      </c>
      <c r="B13" s="113">
        <v>6.8</v>
      </c>
      <c r="C13" s="113">
        <v>7.1</v>
      </c>
      <c r="D13" s="113">
        <v>7.4</v>
      </c>
      <c r="E13" s="113">
        <v>7.3</v>
      </c>
      <c r="F13" s="113">
        <v>7.3</v>
      </c>
      <c r="G13" s="113">
        <v>6.3</v>
      </c>
      <c r="H13" s="113">
        <v>5.8</v>
      </c>
      <c r="I13" s="113">
        <v>3.1</v>
      </c>
      <c r="J13" s="113">
        <v>4</v>
      </c>
      <c r="K13" s="113">
        <v>7.7</v>
      </c>
      <c r="L13" s="113">
        <v>10</v>
      </c>
      <c r="M13" s="113">
        <v>10.9</v>
      </c>
      <c r="N13" s="113">
        <v>10</v>
      </c>
      <c r="O13" s="113">
        <v>10.1</v>
      </c>
      <c r="P13" s="113">
        <v>8.7</v>
      </c>
      <c r="Q13" s="113">
        <v>7.5</v>
      </c>
      <c r="R13" s="113">
        <v>5.1</v>
      </c>
      <c r="S13" s="113">
        <v>4.5</v>
      </c>
      <c r="T13" s="113">
        <v>2.9</v>
      </c>
      <c r="U13" s="113">
        <v>2.2</v>
      </c>
      <c r="V13" s="113">
        <v>1.3</v>
      </c>
      <c r="W13" s="113">
        <v>0</v>
      </c>
      <c r="X13" s="113">
        <v>-1.2</v>
      </c>
      <c r="Y13" s="113">
        <v>-1.5</v>
      </c>
      <c r="Z13" s="114">
        <f t="shared" si="0"/>
        <v>5.554166666666667</v>
      </c>
      <c r="AA13" s="115">
        <v>11.2</v>
      </c>
      <c r="AB13" s="116">
        <v>0.5236111111111111</v>
      </c>
      <c r="AC13" s="115">
        <v>-1.6</v>
      </c>
      <c r="AD13" s="116">
        <v>0.9944444444444445</v>
      </c>
    </row>
    <row r="14" spans="1:30" ht="11.25" customHeight="1">
      <c r="A14" s="78">
        <v>12</v>
      </c>
      <c r="B14" s="113">
        <v>-0.1</v>
      </c>
      <c r="C14" s="113">
        <v>0</v>
      </c>
      <c r="D14" s="113">
        <v>-1.3</v>
      </c>
      <c r="E14" s="113">
        <v>-1.3</v>
      </c>
      <c r="F14" s="113">
        <v>-1.6</v>
      </c>
      <c r="G14" s="113">
        <v>-1.2</v>
      </c>
      <c r="H14" s="113">
        <v>0.7</v>
      </c>
      <c r="I14" s="113">
        <v>6.4</v>
      </c>
      <c r="J14" s="113">
        <v>8</v>
      </c>
      <c r="K14" s="113">
        <v>8</v>
      </c>
      <c r="L14" s="113">
        <v>8.9</v>
      </c>
      <c r="M14" s="113">
        <v>8.5</v>
      </c>
      <c r="N14" s="113">
        <v>8.6</v>
      </c>
      <c r="O14" s="113">
        <v>8.6</v>
      </c>
      <c r="P14" s="113">
        <v>7.8</v>
      </c>
      <c r="Q14" s="113">
        <v>6.9</v>
      </c>
      <c r="R14" s="113">
        <v>5.5</v>
      </c>
      <c r="S14" s="113">
        <v>4.5</v>
      </c>
      <c r="T14" s="113">
        <v>4</v>
      </c>
      <c r="U14" s="113">
        <v>5.8</v>
      </c>
      <c r="V14" s="113">
        <v>6.1</v>
      </c>
      <c r="W14" s="113">
        <v>5.2</v>
      </c>
      <c r="X14" s="113">
        <v>6.8</v>
      </c>
      <c r="Y14" s="113">
        <v>7.6</v>
      </c>
      <c r="Z14" s="114">
        <f t="shared" si="0"/>
        <v>4.683333333333333</v>
      </c>
      <c r="AA14" s="115">
        <v>9.7</v>
      </c>
      <c r="AB14" s="116">
        <v>0.47361111111111115</v>
      </c>
      <c r="AC14" s="115">
        <v>-2.1</v>
      </c>
      <c r="AD14" s="116">
        <v>0.22013888888888888</v>
      </c>
    </row>
    <row r="15" spans="1:30" ht="11.25" customHeight="1">
      <c r="A15" s="78">
        <v>13</v>
      </c>
      <c r="B15" s="113">
        <v>7.5</v>
      </c>
      <c r="C15" s="113">
        <v>7.6</v>
      </c>
      <c r="D15" s="113">
        <v>8.5</v>
      </c>
      <c r="E15" s="113">
        <v>8.7</v>
      </c>
      <c r="F15" s="113">
        <v>9.1</v>
      </c>
      <c r="G15" s="113">
        <v>8.9</v>
      </c>
      <c r="H15" s="113">
        <v>9.2</v>
      </c>
      <c r="I15" s="113">
        <v>9.5</v>
      </c>
      <c r="J15" s="113">
        <v>9.9</v>
      </c>
      <c r="K15" s="113">
        <v>9.9</v>
      </c>
      <c r="L15" s="113">
        <v>10.9</v>
      </c>
      <c r="M15" s="113">
        <v>11.9</v>
      </c>
      <c r="N15" s="113">
        <v>12.9</v>
      </c>
      <c r="O15" s="113">
        <v>13.2</v>
      </c>
      <c r="P15" s="113">
        <v>14</v>
      </c>
      <c r="Q15" s="113">
        <v>14.6</v>
      </c>
      <c r="R15" s="113">
        <v>13.1</v>
      </c>
      <c r="S15" s="113">
        <v>12.5</v>
      </c>
      <c r="T15" s="113">
        <v>12.7</v>
      </c>
      <c r="U15" s="113">
        <v>12.3</v>
      </c>
      <c r="V15" s="113">
        <v>11.1</v>
      </c>
      <c r="W15" s="113">
        <v>11.2</v>
      </c>
      <c r="X15" s="113">
        <v>11.2</v>
      </c>
      <c r="Y15" s="113">
        <v>11.3</v>
      </c>
      <c r="Z15" s="114">
        <f t="shared" si="0"/>
        <v>10.904166666666667</v>
      </c>
      <c r="AA15" s="115">
        <v>14.6</v>
      </c>
      <c r="AB15" s="116">
        <v>0.6687500000000001</v>
      </c>
      <c r="AC15" s="115">
        <v>6.9</v>
      </c>
      <c r="AD15" s="116">
        <v>0.07083333333333333</v>
      </c>
    </row>
    <row r="16" spans="1:30" ht="11.25" customHeight="1">
      <c r="A16" s="78">
        <v>14</v>
      </c>
      <c r="B16" s="113">
        <v>11.8</v>
      </c>
      <c r="C16" s="113">
        <v>11.7</v>
      </c>
      <c r="D16" s="113">
        <v>11.5</v>
      </c>
      <c r="E16" s="113">
        <v>11.4</v>
      </c>
      <c r="F16" s="113">
        <v>11.3</v>
      </c>
      <c r="G16" s="113">
        <v>10.6</v>
      </c>
      <c r="H16" s="113">
        <v>10.8</v>
      </c>
      <c r="I16" s="113">
        <v>10.5</v>
      </c>
      <c r="J16" s="113">
        <v>10.9</v>
      </c>
      <c r="K16" s="113">
        <v>12.9</v>
      </c>
      <c r="L16" s="113">
        <v>14.1</v>
      </c>
      <c r="M16" s="113">
        <v>14</v>
      </c>
      <c r="N16" s="113">
        <v>14.1</v>
      </c>
      <c r="O16" s="113">
        <v>12.8</v>
      </c>
      <c r="P16" s="113">
        <v>12.4</v>
      </c>
      <c r="Q16" s="113">
        <v>12.5</v>
      </c>
      <c r="R16" s="113">
        <v>13.6</v>
      </c>
      <c r="S16" s="113">
        <v>12.5</v>
      </c>
      <c r="T16" s="113">
        <v>11.6</v>
      </c>
      <c r="U16" s="113">
        <v>10.9</v>
      </c>
      <c r="V16" s="113">
        <v>10.5</v>
      </c>
      <c r="W16" s="113">
        <v>10.6</v>
      </c>
      <c r="X16" s="113">
        <v>9.2</v>
      </c>
      <c r="Y16" s="113">
        <v>8.4</v>
      </c>
      <c r="Z16" s="114">
        <f t="shared" si="0"/>
        <v>11.691666666666665</v>
      </c>
      <c r="AA16" s="115">
        <v>14.7</v>
      </c>
      <c r="AB16" s="116">
        <v>0.5201388888888888</v>
      </c>
      <c r="AC16" s="115">
        <v>8.2</v>
      </c>
      <c r="AD16" s="116">
        <v>0.9888888888888889</v>
      </c>
    </row>
    <row r="17" spans="1:30" ht="11.25" customHeight="1">
      <c r="A17" s="78">
        <v>15</v>
      </c>
      <c r="B17" s="113">
        <v>10.7</v>
      </c>
      <c r="C17" s="113">
        <v>11.2</v>
      </c>
      <c r="D17" s="113">
        <v>10</v>
      </c>
      <c r="E17" s="113">
        <v>8.2</v>
      </c>
      <c r="F17" s="113">
        <v>7.8</v>
      </c>
      <c r="G17" s="113">
        <v>8.6</v>
      </c>
      <c r="H17" s="113">
        <v>9.9</v>
      </c>
      <c r="I17" s="113">
        <v>12.3</v>
      </c>
      <c r="J17" s="113">
        <v>13.5</v>
      </c>
      <c r="K17" s="113">
        <v>13.6</v>
      </c>
      <c r="L17" s="113">
        <v>13.9</v>
      </c>
      <c r="M17" s="113">
        <v>14.6</v>
      </c>
      <c r="N17" s="113">
        <v>13.8</v>
      </c>
      <c r="O17" s="113">
        <v>13.9</v>
      </c>
      <c r="P17" s="113">
        <v>12.9</v>
      </c>
      <c r="Q17" s="113">
        <v>12.6</v>
      </c>
      <c r="R17" s="113">
        <v>10.9</v>
      </c>
      <c r="S17" s="113">
        <v>9.2</v>
      </c>
      <c r="T17" s="113">
        <v>7.2</v>
      </c>
      <c r="U17" s="113">
        <v>5</v>
      </c>
      <c r="V17" s="113">
        <v>4</v>
      </c>
      <c r="W17" s="113">
        <v>3.8</v>
      </c>
      <c r="X17" s="113">
        <v>3.2</v>
      </c>
      <c r="Y17" s="113">
        <v>2.8</v>
      </c>
      <c r="Z17" s="114">
        <f t="shared" si="0"/>
        <v>9.733333333333333</v>
      </c>
      <c r="AA17" s="115">
        <v>15.1</v>
      </c>
      <c r="AB17" s="116">
        <v>0.47430555555555554</v>
      </c>
      <c r="AC17" s="115">
        <v>2.8</v>
      </c>
      <c r="AD17" s="116">
        <v>1</v>
      </c>
    </row>
    <row r="18" spans="1:30" ht="11.25" customHeight="1">
      <c r="A18" s="78">
        <v>16</v>
      </c>
      <c r="B18" s="113">
        <v>2.6</v>
      </c>
      <c r="C18" s="113">
        <v>1.6</v>
      </c>
      <c r="D18" s="113">
        <v>1.1</v>
      </c>
      <c r="E18" s="113">
        <v>1.2</v>
      </c>
      <c r="F18" s="113">
        <v>1.8</v>
      </c>
      <c r="G18" s="113">
        <v>2.7</v>
      </c>
      <c r="H18" s="113">
        <v>5.5</v>
      </c>
      <c r="I18" s="113">
        <v>9.6</v>
      </c>
      <c r="J18" s="113">
        <v>11.6</v>
      </c>
      <c r="K18" s="113">
        <v>13</v>
      </c>
      <c r="L18" s="113">
        <v>12.9</v>
      </c>
      <c r="M18" s="113">
        <v>12.5</v>
      </c>
      <c r="N18" s="113">
        <v>12.8</v>
      </c>
      <c r="O18" s="113">
        <v>12.3</v>
      </c>
      <c r="P18" s="113">
        <v>12</v>
      </c>
      <c r="Q18" s="113">
        <v>12.6</v>
      </c>
      <c r="R18" s="113">
        <v>12.7</v>
      </c>
      <c r="S18" s="113">
        <v>12.1</v>
      </c>
      <c r="T18" s="113">
        <v>11.3</v>
      </c>
      <c r="U18" s="113">
        <v>10.1</v>
      </c>
      <c r="V18" s="113">
        <v>12.3</v>
      </c>
      <c r="W18" s="113">
        <v>11.9</v>
      </c>
      <c r="X18" s="113">
        <v>11.4</v>
      </c>
      <c r="Y18" s="113">
        <v>12.1</v>
      </c>
      <c r="Z18" s="114">
        <f t="shared" si="0"/>
        <v>9.154166666666667</v>
      </c>
      <c r="AA18" s="115">
        <v>13.7</v>
      </c>
      <c r="AB18" s="116">
        <v>0.5472222222222222</v>
      </c>
      <c r="AC18" s="115">
        <v>0.8</v>
      </c>
      <c r="AD18" s="116">
        <v>0.15208333333333332</v>
      </c>
    </row>
    <row r="19" spans="1:30" ht="11.25" customHeight="1">
      <c r="A19" s="78">
        <v>17</v>
      </c>
      <c r="B19" s="113">
        <v>12</v>
      </c>
      <c r="C19" s="113">
        <v>12.6</v>
      </c>
      <c r="D19" s="113">
        <v>13.2</v>
      </c>
      <c r="E19" s="113">
        <v>13.2</v>
      </c>
      <c r="F19" s="113">
        <v>13</v>
      </c>
      <c r="G19" s="113">
        <v>13.2</v>
      </c>
      <c r="H19" s="113">
        <v>13.9</v>
      </c>
      <c r="I19" s="113">
        <v>13.7</v>
      </c>
      <c r="J19" s="113">
        <v>15.4</v>
      </c>
      <c r="K19" s="113">
        <v>14.7</v>
      </c>
      <c r="L19" s="113">
        <v>16.2</v>
      </c>
      <c r="M19" s="113">
        <v>15.7</v>
      </c>
      <c r="N19" s="113">
        <v>14.1</v>
      </c>
      <c r="O19" s="113">
        <v>14.3</v>
      </c>
      <c r="P19" s="113">
        <v>15.3</v>
      </c>
      <c r="Q19" s="113">
        <v>16.6</v>
      </c>
      <c r="R19" s="113">
        <v>17.1</v>
      </c>
      <c r="S19" s="113">
        <v>17.5</v>
      </c>
      <c r="T19" s="113">
        <v>16.6</v>
      </c>
      <c r="U19" s="113">
        <v>15.4</v>
      </c>
      <c r="V19" s="113">
        <v>15.5</v>
      </c>
      <c r="W19" s="113">
        <v>15.9</v>
      </c>
      <c r="X19" s="113">
        <v>15.4</v>
      </c>
      <c r="Y19" s="113">
        <v>14.4</v>
      </c>
      <c r="Z19" s="114">
        <f t="shared" si="0"/>
        <v>14.787499999999996</v>
      </c>
      <c r="AA19" s="115">
        <v>17.9</v>
      </c>
      <c r="AB19" s="116">
        <v>0.7159722222222222</v>
      </c>
      <c r="AC19" s="115">
        <v>11.7</v>
      </c>
      <c r="AD19" s="116">
        <v>0.036111111111111115</v>
      </c>
    </row>
    <row r="20" spans="1:30" ht="11.25" customHeight="1">
      <c r="A20" s="78">
        <v>18</v>
      </c>
      <c r="B20" s="113">
        <v>12.4</v>
      </c>
      <c r="C20" s="113">
        <v>11</v>
      </c>
      <c r="D20" s="113">
        <v>11.7</v>
      </c>
      <c r="E20" s="113">
        <v>11.7</v>
      </c>
      <c r="F20" s="113">
        <v>11.9</v>
      </c>
      <c r="G20" s="113">
        <v>12.3</v>
      </c>
      <c r="H20" s="113">
        <v>12.9</v>
      </c>
      <c r="I20" s="113">
        <v>13.8</v>
      </c>
      <c r="J20" s="113">
        <v>14.9</v>
      </c>
      <c r="K20" s="113">
        <v>16.1</v>
      </c>
      <c r="L20" s="113">
        <v>17.4</v>
      </c>
      <c r="M20" s="113">
        <v>17.3</v>
      </c>
      <c r="N20" s="113">
        <v>16.5</v>
      </c>
      <c r="O20" s="113">
        <v>14.9</v>
      </c>
      <c r="P20" s="113">
        <v>15.3</v>
      </c>
      <c r="Q20" s="113">
        <v>14.3</v>
      </c>
      <c r="R20" s="113">
        <v>12.8</v>
      </c>
      <c r="S20" s="113">
        <v>10.3</v>
      </c>
      <c r="T20" s="113">
        <v>9.4</v>
      </c>
      <c r="U20" s="113">
        <v>9.3</v>
      </c>
      <c r="V20" s="113">
        <v>8.8</v>
      </c>
      <c r="W20" s="113">
        <v>8.4</v>
      </c>
      <c r="X20" s="113">
        <v>7.5</v>
      </c>
      <c r="Y20" s="113">
        <v>7.2</v>
      </c>
      <c r="Z20" s="114">
        <f t="shared" si="0"/>
        <v>12.420833333333336</v>
      </c>
      <c r="AA20" s="115">
        <v>18.1</v>
      </c>
      <c r="AB20" s="116">
        <v>0.4791666666666667</v>
      </c>
      <c r="AC20" s="115">
        <v>7</v>
      </c>
      <c r="AD20" s="116">
        <v>0.9944444444444445</v>
      </c>
    </row>
    <row r="21" spans="1:30" ht="11.25" customHeight="1">
      <c r="A21" s="78">
        <v>19</v>
      </c>
      <c r="B21" s="113">
        <v>6.9</v>
      </c>
      <c r="C21" s="113">
        <v>6.3</v>
      </c>
      <c r="D21" s="113">
        <v>5.8</v>
      </c>
      <c r="E21" s="113">
        <v>5.5</v>
      </c>
      <c r="F21" s="113">
        <v>4.5</v>
      </c>
      <c r="G21" s="113">
        <v>4.6</v>
      </c>
      <c r="H21" s="113">
        <v>6.6</v>
      </c>
      <c r="I21" s="113">
        <v>11.4</v>
      </c>
      <c r="J21" s="113">
        <v>13.8</v>
      </c>
      <c r="K21" s="113">
        <v>14.5</v>
      </c>
      <c r="L21" s="113">
        <v>14</v>
      </c>
      <c r="M21" s="113">
        <v>15</v>
      </c>
      <c r="N21" s="113">
        <v>15.2</v>
      </c>
      <c r="O21" s="113">
        <v>14.3</v>
      </c>
      <c r="P21" s="113">
        <v>13.6</v>
      </c>
      <c r="Q21" s="113">
        <v>8.3</v>
      </c>
      <c r="R21" s="113">
        <v>8.5</v>
      </c>
      <c r="S21" s="113">
        <v>7.7</v>
      </c>
      <c r="T21" s="113">
        <v>7.8</v>
      </c>
      <c r="U21" s="113">
        <v>6.7</v>
      </c>
      <c r="V21" s="113">
        <v>5.8</v>
      </c>
      <c r="W21" s="113">
        <v>4.8</v>
      </c>
      <c r="X21" s="113">
        <v>4.4</v>
      </c>
      <c r="Y21" s="113">
        <v>4.1</v>
      </c>
      <c r="Z21" s="114">
        <f t="shared" si="0"/>
        <v>8.754166666666668</v>
      </c>
      <c r="AA21" s="115">
        <v>15.6</v>
      </c>
      <c r="AB21" s="116">
        <v>0.5333333333333333</v>
      </c>
      <c r="AC21" s="115">
        <v>4.1</v>
      </c>
      <c r="AD21" s="116">
        <v>1</v>
      </c>
    </row>
    <row r="22" spans="1:30" ht="11.25" customHeight="1">
      <c r="A22" s="82">
        <v>20</v>
      </c>
      <c r="B22" s="118">
        <v>3.7</v>
      </c>
      <c r="C22" s="118">
        <v>3.6</v>
      </c>
      <c r="D22" s="118">
        <v>3.3</v>
      </c>
      <c r="E22" s="118">
        <v>2.5</v>
      </c>
      <c r="F22" s="118">
        <v>2.9</v>
      </c>
      <c r="G22" s="118">
        <v>3.1</v>
      </c>
      <c r="H22" s="118">
        <v>4.6</v>
      </c>
      <c r="I22" s="118">
        <v>9</v>
      </c>
      <c r="J22" s="118">
        <v>10.9</v>
      </c>
      <c r="K22" s="118">
        <v>11</v>
      </c>
      <c r="L22" s="118">
        <v>11.8</v>
      </c>
      <c r="M22" s="118">
        <v>12</v>
      </c>
      <c r="N22" s="118">
        <v>12</v>
      </c>
      <c r="O22" s="118">
        <v>11.9</v>
      </c>
      <c r="P22" s="118">
        <v>11.5</v>
      </c>
      <c r="Q22" s="118">
        <v>10.7</v>
      </c>
      <c r="R22" s="118">
        <v>9.4</v>
      </c>
      <c r="S22" s="118">
        <v>8.3</v>
      </c>
      <c r="T22" s="118">
        <v>7.5</v>
      </c>
      <c r="U22" s="118">
        <v>7.7</v>
      </c>
      <c r="V22" s="118">
        <v>6.6</v>
      </c>
      <c r="W22" s="118">
        <v>7.9</v>
      </c>
      <c r="X22" s="118">
        <v>7.9</v>
      </c>
      <c r="Y22" s="118">
        <v>9.4</v>
      </c>
      <c r="Z22" s="119">
        <f t="shared" si="0"/>
        <v>7.883333333333334</v>
      </c>
      <c r="AA22" s="105">
        <v>12.8</v>
      </c>
      <c r="AB22" s="120">
        <v>0.4840277777777778</v>
      </c>
      <c r="AC22" s="105">
        <v>2.4</v>
      </c>
      <c r="AD22" s="120">
        <v>0.18055555555555555</v>
      </c>
    </row>
    <row r="23" spans="1:30" ht="11.25" customHeight="1">
      <c r="A23" s="78">
        <v>21</v>
      </c>
      <c r="B23" s="113">
        <v>8.9</v>
      </c>
      <c r="C23" s="113">
        <v>10</v>
      </c>
      <c r="D23" s="113">
        <v>10.7</v>
      </c>
      <c r="E23" s="113">
        <v>11.1</v>
      </c>
      <c r="F23" s="113">
        <v>11.2</v>
      </c>
      <c r="G23" s="113">
        <v>11.5</v>
      </c>
      <c r="H23" s="113">
        <v>12.3</v>
      </c>
      <c r="I23" s="113">
        <v>12.9</v>
      </c>
      <c r="J23" s="113">
        <v>14.2</v>
      </c>
      <c r="K23" s="113">
        <v>13.5</v>
      </c>
      <c r="L23" s="113">
        <v>15.5</v>
      </c>
      <c r="M23" s="113">
        <v>16</v>
      </c>
      <c r="N23" s="113">
        <v>16.7</v>
      </c>
      <c r="O23" s="113">
        <v>17.6</v>
      </c>
      <c r="P23" s="113">
        <v>15.9</v>
      </c>
      <c r="Q23" s="113">
        <v>13.4</v>
      </c>
      <c r="R23" s="113">
        <v>12.1</v>
      </c>
      <c r="S23" s="113">
        <v>11.9</v>
      </c>
      <c r="T23" s="113">
        <v>12.1</v>
      </c>
      <c r="U23" s="113">
        <v>12.4</v>
      </c>
      <c r="V23" s="113">
        <v>11</v>
      </c>
      <c r="W23" s="113">
        <v>11.3</v>
      </c>
      <c r="X23" s="113">
        <v>10.4</v>
      </c>
      <c r="Y23" s="113">
        <v>11</v>
      </c>
      <c r="Z23" s="114">
        <f t="shared" si="0"/>
        <v>12.649999999999999</v>
      </c>
      <c r="AA23" s="115">
        <v>18.3</v>
      </c>
      <c r="AB23" s="116">
        <v>0.5861111111111111</v>
      </c>
      <c r="AC23" s="115">
        <v>8.9</v>
      </c>
      <c r="AD23" s="116">
        <v>0.061111111111111116</v>
      </c>
    </row>
    <row r="24" spans="1:30" ht="11.25" customHeight="1">
      <c r="A24" s="78">
        <v>22</v>
      </c>
      <c r="B24" s="113">
        <v>11.6</v>
      </c>
      <c r="C24" s="113">
        <v>11.2</v>
      </c>
      <c r="D24" s="113">
        <v>11.6</v>
      </c>
      <c r="E24" s="113">
        <v>11.5</v>
      </c>
      <c r="F24" s="113">
        <v>11.5</v>
      </c>
      <c r="G24" s="113">
        <v>10.9</v>
      </c>
      <c r="H24" s="113">
        <v>12.1</v>
      </c>
      <c r="I24" s="113">
        <v>12.7</v>
      </c>
      <c r="J24" s="113">
        <v>13.7</v>
      </c>
      <c r="K24" s="113">
        <v>16.2</v>
      </c>
      <c r="L24" s="113">
        <v>18.3</v>
      </c>
      <c r="M24" s="113">
        <v>18.2</v>
      </c>
      <c r="N24" s="113">
        <v>16</v>
      </c>
      <c r="O24" s="113">
        <v>16.6</v>
      </c>
      <c r="P24" s="113">
        <v>15.9</v>
      </c>
      <c r="Q24" s="113">
        <v>15.4</v>
      </c>
      <c r="R24" s="113">
        <v>12.8</v>
      </c>
      <c r="S24" s="113">
        <v>11.8</v>
      </c>
      <c r="T24" s="113">
        <v>10.5</v>
      </c>
      <c r="U24" s="113">
        <v>10.1</v>
      </c>
      <c r="V24" s="113">
        <v>9.9</v>
      </c>
      <c r="W24" s="113">
        <v>10</v>
      </c>
      <c r="X24" s="113">
        <v>9.7</v>
      </c>
      <c r="Y24" s="113">
        <v>9.6</v>
      </c>
      <c r="Z24" s="114">
        <f t="shared" si="0"/>
        <v>12.825000000000001</v>
      </c>
      <c r="AA24" s="115">
        <v>18.9</v>
      </c>
      <c r="AB24" s="116">
        <v>0.4465277777777778</v>
      </c>
      <c r="AC24" s="115">
        <v>9.6</v>
      </c>
      <c r="AD24" s="116">
        <v>1</v>
      </c>
    </row>
    <row r="25" spans="1:30" ht="11.25" customHeight="1">
      <c r="A25" s="78">
        <v>23</v>
      </c>
      <c r="B25" s="113">
        <v>9.7</v>
      </c>
      <c r="C25" s="113">
        <v>9.7</v>
      </c>
      <c r="D25" s="113">
        <v>9.8</v>
      </c>
      <c r="E25" s="113">
        <v>9.6</v>
      </c>
      <c r="F25" s="113">
        <v>9.5</v>
      </c>
      <c r="G25" s="113">
        <v>9.9</v>
      </c>
      <c r="H25" s="113">
        <v>10.5</v>
      </c>
      <c r="I25" s="113">
        <v>12.2</v>
      </c>
      <c r="J25" s="113">
        <v>15.1</v>
      </c>
      <c r="K25" s="113">
        <v>17.8</v>
      </c>
      <c r="L25" s="113">
        <v>16.6</v>
      </c>
      <c r="M25" s="113">
        <v>17.6</v>
      </c>
      <c r="N25" s="113">
        <v>18</v>
      </c>
      <c r="O25" s="113">
        <v>19.5</v>
      </c>
      <c r="P25" s="113">
        <v>18.8</v>
      </c>
      <c r="Q25" s="113">
        <v>17.5</v>
      </c>
      <c r="R25" s="113">
        <v>15.4</v>
      </c>
      <c r="S25" s="113">
        <v>14.5</v>
      </c>
      <c r="T25" s="113">
        <v>14.7</v>
      </c>
      <c r="U25" s="113">
        <v>14.4</v>
      </c>
      <c r="V25" s="113">
        <v>14.1</v>
      </c>
      <c r="W25" s="113">
        <v>13.8</v>
      </c>
      <c r="X25" s="113">
        <v>13.7</v>
      </c>
      <c r="Y25" s="113">
        <v>13.7</v>
      </c>
      <c r="Z25" s="114">
        <f t="shared" si="0"/>
        <v>14.004166666666665</v>
      </c>
      <c r="AA25" s="115">
        <v>19.7</v>
      </c>
      <c r="AB25" s="116">
        <v>0.5833333333333334</v>
      </c>
      <c r="AC25" s="115">
        <v>9.5</v>
      </c>
      <c r="AD25" s="116">
        <v>0.21875</v>
      </c>
    </row>
    <row r="26" spans="1:30" ht="11.25" customHeight="1">
      <c r="A26" s="78">
        <v>24</v>
      </c>
      <c r="B26" s="113">
        <v>13.7</v>
      </c>
      <c r="C26" s="113">
        <v>12.4</v>
      </c>
      <c r="D26" s="113">
        <v>11.2</v>
      </c>
      <c r="E26" s="113">
        <v>9.9</v>
      </c>
      <c r="F26" s="113">
        <v>9.9</v>
      </c>
      <c r="G26" s="113">
        <v>10</v>
      </c>
      <c r="H26" s="113">
        <v>9.5</v>
      </c>
      <c r="I26" s="113">
        <v>10.6</v>
      </c>
      <c r="J26" s="113">
        <v>11.6</v>
      </c>
      <c r="K26" s="113">
        <v>12.4</v>
      </c>
      <c r="L26" s="113">
        <v>14.3</v>
      </c>
      <c r="M26" s="113">
        <v>14.6</v>
      </c>
      <c r="N26" s="113">
        <v>13.5</v>
      </c>
      <c r="O26" s="113">
        <v>14.4</v>
      </c>
      <c r="P26" s="113">
        <v>13.3</v>
      </c>
      <c r="Q26" s="113">
        <v>13.3</v>
      </c>
      <c r="R26" s="113">
        <v>11.9</v>
      </c>
      <c r="S26" s="113">
        <v>10.2</v>
      </c>
      <c r="T26" s="113">
        <v>9</v>
      </c>
      <c r="U26" s="113">
        <v>8.1</v>
      </c>
      <c r="V26" s="113">
        <v>8.1</v>
      </c>
      <c r="W26" s="113">
        <v>8.1</v>
      </c>
      <c r="X26" s="113">
        <v>7.6</v>
      </c>
      <c r="Y26" s="113">
        <v>8</v>
      </c>
      <c r="Z26" s="114">
        <f t="shared" si="0"/>
        <v>11.066666666666668</v>
      </c>
      <c r="AA26" s="115">
        <v>15.2</v>
      </c>
      <c r="AB26" s="116">
        <v>0.5673611111111111</v>
      </c>
      <c r="AC26" s="115">
        <v>7.5</v>
      </c>
      <c r="AD26" s="116">
        <v>0.9576388888888889</v>
      </c>
    </row>
    <row r="27" spans="1:30" ht="11.25" customHeight="1">
      <c r="A27" s="78">
        <v>25</v>
      </c>
      <c r="B27" s="113">
        <v>8.4</v>
      </c>
      <c r="C27" s="113">
        <v>7.9</v>
      </c>
      <c r="D27" s="113">
        <v>7.8</v>
      </c>
      <c r="E27" s="113">
        <v>7.6</v>
      </c>
      <c r="F27" s="113">
        <v>6.9</v>
      </c>
      <c r="G27" s="113">
        <v>7.7</v>
      </c>
      <c r="H27" s="113">
        <v>10</v>
      </c>
      <c r="I27" s="113">
        <v>13.4</v>
      </c>
      <c r="J27" s="113">
        <v>15.4</v>
      </c>
      <c r="K27" s="113">
        <v>15.2</v>
      </c>
      <c r="L27" s="113">
        <v>15.8</v>
      </c>
      <c r="M27" s="113">
        <v>16.2</v>
      </c>
      <c r="N27" s="113">
        <v>15.8</v>
      </c>
      <c r="O27" s="113">
        <v>16.8</v>
      </c>
      <c r="P27" s="113">
        <v>15.4</v>
      </c>
      <c r="Q27" s="113">
        <v>14.6</v>
      </c>
      <c r="R27" s="113">
        <v>14</v>
      </c>
      <c r="S27" s="113">
        <v>12.8</v>
      </c>
      <c r="T27" s="113">
        <v>12.5</v>
      </c>
      <c r="U27" s="113">
        <v>10.9</v>
      </c>
      <c r="V27" s="113">
        <v>10.2</v>
      </c>
      <c r="W27" s="113">
        <v>9.8</v>
      </c>
      <c r="X27" s="113">
        <v>9.6</v>
      </c>
      <c r="Y27" s="113">
        <v>9.6</v>
      </c>
      <c r="Z27" s="114">
        <f t="shared" si="0"/>
        <v>11.845833333333337</v>
      </c>
      <c r="AA27" s="115">
        <v>17.2</v>
      </c>
      <c r="AB27" s="116">
        <v>0.576388888888889</v>
      </c>
      <c r="AC27" s="115">
        <v>6.8</v>
      </c>
      <c r="AD27" s="116">
        <v>0.20486111111111113</v>
      </c>
    </row>
    <row r="28" spans="1:30" ht="11.25" customHeight="1">
      <c r="A28" s="78">
        <v>26</v>
      </c>
      <c r="B28" s="113">
        <v>9.7</v>
      </c>
      <c r="C28" s="113">
        <v>9.7</v>
      </c>
      <c r="D28" s="113">
        <v>9.5</v>
      </c>
      <c r="E28" s="113">
        <v>9.9</v>
      </c>
      <c r="F28" s="113">
        <v>9.2</v>
      </c>
      <c r="G28" s="113">
        <v>10.1</v>
      </c>
      <c r="H28" s="113">
        <v>13.4</v>
      </c>
      <c r="I28" s="113">
        <v>15.9</v>
      </c>
      <c r="J28" s="113">
        <v>16.8</v>
      </c>
      <c r="K28" s="113">
        <v>18.5</v>
      </c>
      <c r="L28" s="113">
        <v>19</v>
      </c>
      <c r="M28" s="113">
        <v>20.2</v>
      </c>
      <c r="N28" s="113">
        <v>19.8</v>
      </c>
      <c r="O28" s="113">
        <v>19.2</v>
      </c>
      <c r="P28" s="113">
        <v>18.7</v>
      </c>
      <c r="Q28" s="113">
        <v>17.6</v>
      </c>
      <c r="R28" s="113">
        <v>16.3</v>
      </c>
      <c r="S28" s="113">
        <v>15.5</v>
      </c>
      <c r="T28" s="113">
        <v>14.5</v>
      </c>
      <c r="U28" s="113">
        <v>13.1</v>
      </c>
      <c r="V28" s="113">
        <v>12.7</v>
      </c>
      <c r="W28" s="113">
        <v>13.7</v>
      </c>
      <c r="X28" s="113">
        <v>12.9</v>
      </c>
      <c r="Y28" s="113">
        <v>12.2</v>
      </c>
      <c r="Z28" s="114">
        <f t="shared" si="0"/>
        <v>14.504166666666665</v>
      </c>
      <c r="AA28" s="115">
        <v>20.3</v>
      </c>
      <c r="AB28" s="116">
        <v>0.5381944444444444</v>
      </c>
      <c r="AC28" s="115">
        <v>8.9</v>
      </c>
      <c r="AD28" s="116">
        <v>0.21666666666666667</v>
      </c>
    </row>
    <row r="29" spans="1:30" ht="11.25" customHeight="1">
      <c r="A29" s="78">
        <v>27</v>
      </c>
      <c r="B29" s="113">
        <v>11.5</v>
      </c>
      <c r="C29" s="113">
        <v>11.1</v>
      </c>
      <c r="D29" s="113">
        <v>10.1</v>
      </c>
      <c r="E29" s="113">
        <v>10</v>
      </c>
      <c r="F29" s="113">
        <v>9.8</v>
      </c>
      <c r="G29" s="113">
        <v>10.6</v>
      </c>
      <c r="H29" s="113">
        <v>11.8</v>
      </c>
      <c r="I29" s="113">
        <v>14.5</v>
      </c>
      <c r="J29" s="113">
        <v>15.6</v>
      </c>
      <c r="K29" s="113">
        <v>16.1</v>
      </c>
      <c r="L29" s="113">
        <v>16.3</v>
      </c>
      <c r="M29" s="113">
        <v>15.7</v>
      </c>
      <c r="N29" s="113">
        <v>15.6</v>
      </c>
      <c r="O29" s="113">
        <v>14.3</v>
      </c>
      <c r="P29" s="113">
        <v>14.1</v>
      </c>
      <c r="Q29" s="113">
        <v>12.3</v>
      </c>
      <c r="R29" s="113">
        <v>11.4</v>
      </c>
      <c r="S29" s="113">
        <v>11.2</v>
      </c>
      <c r="T29" s="113">
        <v>10.8</v>
      </c>
      <c r="U29" s="113">
        <v>10.8</v>
      </c>
      <c r="V29" s="113">
        <v>10.6</v>
      </c>
      <c r="W29" s="113">
        <v>10.4</v>
      </c>
      <c r="X29" s="113">
        <v>10.3</v>
      </c>
      <c r="Y29" s="113">
        <v>10.2</v>
      </c>
      <c r="Z29" s="114">
        <f t="shared" si="0"/>
        <v>12.295833333333334</v>
      </c>
      <c r="AA29" s="115">
        <v>16.7</v>
      </c>
      <c r="AB29" s="116">
        <v>0.3958333333333333</v>
      </c>
      <c r="AC29" s="115">
        <v>9.5</v>
      </c>
      <c r="AD29" s="116">
        <v>0.22777777777777777</v>
      </c>
    </row>
    <row r="30" spans="1:30" ht="11.25" customHeight="1">
      <c r="A30" s="78">
        <v>28</v>
      </c>
      <c r="B30" s="113">
        <v>10.2</v>
      </c>
      <c r="C30" s="113">
        <v>10</v>
      </c>
      <c r="D30" s="113">
        <v>9.8</v>
      </c>
      <c r="E30" s="113">
        <v>9.9</v>
      </c>
      <c r="F30" s="113">
        <v>10</v>
      </c>
      <c r="G30" s="113">
        <v>10.1</v>
      </c>
      <c r="H30" s="113">
        <v>10.1</v>
      </c>
      <c r="I30" s="113">
        <v>10.5</v>
      </c>
      <c r="J30" s="113">
        <v>10.6</v>
      </c>
      <c r="K30" s="113">
        <v>10.9</v>
      </c>
      <c r="L30" s="113">
        <v>10.7</v>
      </c>
      <c r="M30" s="113">
        <v>10.9</v>
      </c>
      <c r="N30" s="113">
        <v>11.1</v>
      </c>
      <c r="O30" s="113">
        <v>11.6</v>
      </c>
      <c r="P30" s="113">
        <v>11.7</v>
      </c>
      <c r="Q30" s="113">
        <v>11.6</v>
      </c>
      <c r="R30" s="113">
        <v>11.6</v>
      </c>
      <c r="S30" s="113">
        <v>11.5</v>
      </c>
      <c r="T30" s="113">
        <v>11.7</v>
      </c>
      <c r="U30" s="113">
        <v>10.7</v>
      </c>
      <c r="V30" s="113">
        <v>10.5</v>
      </c>
      <c r="W30" s="113">
        <v>10.6</v>
      </c>
      <c r="X30" s="113">
        <v>10.7</v>
      </c>
      <c r="Y30" s="113">
        <v>10.4</v>
      </c>
      <c r="Z30" s="114">
        <f t="shared" si="0"/>
        <v>10.724999999999996</v>
      </c>
      <c r="AA30" s="115">
        <v>11.9</v>
      </c>
      <c r="AB30" s="116">
        <v>0.6833333333333332</v>
      </c>
      <c r="AC30" s="115">
        <v>9.7</v>
      </c>
      <c r="AD30" s="116">
        <v>0.19236111111111112</v>
      </c>
    </row>
    <row r="31" spans="1:30" ht="11.25" customHeight="1">
      <c r="A31" s="78">
        <v>29</v>
      </c>
      <c r="B31" s="113">
        <v>10.2</v>
      </c>
      <c r="C31" s="113">
        <v>9.3</v>
      </c>
      <c r="D31" s="113">
        <v>9.1</v>
      </c>
      <c r="E31" s="113">
        <v>8.2</v>
      </c>
      <c r="F31" s="113">
        <v>7.8</v>
      </c>
      <c r="G31" s="113">
        <v>8</v>
      </c>
      <c r="H31" s="113">
        <v>9.7</v>
      </c>
      <c r="I31" s="113">
        <v>11.5</v>
      </c>
      <c r="J31" s="113">
        <v>12.8</v>
      </c>
      <c r="K31" s="113">
        <v>14.7</v>
      </c>
      <c r="L31" s="113">
        <v>15.5</v>
      </c>
      <c r="M31" s="113">
        <v>15.5</v>
      </c>
      <c r="N31" s="113">
        <v>15.9</v>
      </c>
      <c r="O31" s="113">
        <v>15.8</v>
      </c>
      <c r="P31" s="113">
        <v>14</v>
      </c>
      <c r="Q31" s="113">
        <v>13</v>
      </c>
      <c r="R31" s="113">
        <v>10.4</v>
      </c>
      <c r="S31" s="113">
        <v>8.7</v>
      </c>
      <c r="T31" s="113">
        <v>6.7</v>
      </c>
      <c r="U31" s="113">
        <v>5</v>
      </c>
      <c r="V31" s="113">
        <v>4.4</v>
      </c>
      <c r="W31" s="113">
        <v>3.7</v>
      </c>
      <c r="X31" s="113">
        <v>3.2</v>
      </c>
      <c r="Y31" s="113">
        <v>3.1</v>
      </c>
      <c r="Z31" s="114">
        <f t="shared" si="0"/>
        <v>9.841666666666667</v>
      </c>
      <c r="AA31" s="115">
        <v>16.4</v>
      </c>
      <c r="AB31" s="116">
        <v>0.5944444444444444</v>
      </c>
      <c r="AC31" s="115">
        <v>3</v>
      </c>
      <c r="AD31" s="116">
        <v>0.9993055555555556</v>
      </c>
    </row>
    <row r="32" spans="1:30" ht="11.25" customHeight="1">
      <c r="A32" s="78">
        <v>30</v>
      </c>
      <c r="B32" s="113">
        <v>2.8</v>
      </c>
      <c r="C32" s="113">
        <v>3.1</v>
      </c>
      <c r="D32" s="113">
        <v>2.7</v>
      </c>
      <c r="E32" s="113">
        <v>2.3</v>
      </c>
      <c r="F32" s="113">
        <v>1.5</v>
      </c>
      <c r="G32" s="113">
        <v>2.6</v>
      </c>
      <c r="H32" s="113">
        <v>6</v>
      </c>
      <c r="I32" s="113">
        <v>10</v>
      </c>
      <c r="J32" s="113">
        <v>12</v>
      </c>
      <c r="K32" s="113">
        <v>12.3</v>
      </c>
      <c r="L32" s="113">
        <v>14</v>
      </c>
      <c r="M32" s="113">
        <v>14.9</v>
      </c>
      <c r="N32" s="113">
        <v>16.6</v>
      </c>
      <c r="O32" s="113">
        <v>16.6</v>
      </c>
      <c r="P32" s="113">
        <v>14.6</v>
      </c>
      <c r="Q32" s="113">
        <v>13.7</v>
      </c>
      <c r="R32" s="113">
        <v>12.4</v>
      </c>
      <c r="S32" s="113">
        <v>11.3</v>
      </c>
      <c r="T32" s="113">
        <v>9.8</v>
      </c>
      <c r="U32" s="113">
        <v>9.7</v>
      </c>
      <c r="V32" s="113">
        <v>9.4</v>
      </c>
      <c r="W32" s="113">
        <v>8.9</v>
      </c>
      <c r="X32" s="113">
        <v>8.7</v>
      </c>
      <c r="Y32" s="113">
        <v>9.4</v>
      </c>
      <c r="Z32" s="114">
        <f t="shared" si="0"/>
        <v>9.387500000000001</v>
      </c>
      <c r="AA32" s="115">
        <v>17</v>
      </c>
      <c r="AB32" s="116">
        <v>0.5756944444444444</v>
      </c>
      <c r="AC32" s="115">
        <v>1.5</v>
      </c>
      <c r="AD32" s="116">
        <v>0.20902777777777778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8.1</v>
      </c>
      <c r="C34" s="121">
        <f t="shared" si="1"/>
        <v>7.946666666666666</v>
      </c>
      <c r="D34" s="121">
        <f t="shared" si="1"/>
        <v>7.773333333333334</v>
      </c>
      <c r="E34" s="121">
        <f t="shared" si="1"/>
        <v>7.66</v>
      </c>
      <c r="F34" s="121">
        <f t="shared" si="1"/>
        <v>7.576666666666666</v>
      </c>
      <c r="G34" s="121">
        <f t="shared" si="1"/>
        <v>7.8666666666666645</v>
      </c>
      <c r="H34" s="121">
        <f t="shared" si="1"/>
        <v>9.180000000000001</v>
      </c>
      <c r="I34" s="121">
        <f t="shared" si="1"/>
        <v>10.916666666666664</v>
      </c>
      <c r="J34" s="121">
        <f t="shared" si="1"/>
        <v>12.260000000000003</v>
      </c>
      <c r="K34" s="121">
        <f t="shared" si="1"/>
        <v>13.139999999999997</v>
      </c>
      <c r="L34" s="121">
        <f t="shared" si="1"/>
        <v>13.893333333333336</v>
      </c>
      <c r="M34" s="121">
        <f t="shared" si="1"/>
        <v>14.149999999999999</v>
      </c>
      <c r="N34" s="121">
        <f t="shared" si="1"/>
        <v>13.810000000000002</v>
      </c>
      <c r="O34" s="121">
        <f t="shared" si="1"/>
        <v>13.64666666666667</v>
      </c>
      <c r="P34" s="121">
        <f t="shared" si="1"/>
        <v>13.086666666666668</v>
      </c>
      <c r="Q34" s="121">
        <f t="shared" si="1"/>
        <v>12.353333333333335</v>
      </c>
      <c r="R34" s="121">
        <f t="shared" si="1"/>
        <v>11.29</v>
      </c>
      <c r="S34" s="121">
        <f t="shared" si="1"/>
        <v>10.263333333333334</v>
      </c>
      <c r="T34" s="121">
        <f t="shared" si="1"/>
        <v>9.556666666666667</v>
      </c>
      <c r="U34" s="121">
        <f t="shared" si="1"/>
        <v>9.113333333333333</v>
      </c>
      <c r="V34" s="121">
        <f t="shared" si="1"/>
        <v>8.863333333333332</v>
      </c>
      <c r="W34" s="121">
        <f t="shared" si="1"/>
        <v>8.676666666666668</v>
      </c>
      <c r="X34" s="121">
        <f t="shared" si="1"/>
        <v>8.309999999999999</v>
      </c>
      <c r="Y34" s="121">
        <f t="shared" si="1"/>
        <v>8.219999999999997</v>
      </c>
      <c r="Z34" s="121">
        <f>AVERAGE(B3:Y33)</f>
        <v>10.318888888888889</v>
      </c>
      <c r="AA34" s="122">
        <f>AVERAGE(AA3:AA33)</f>
        <v>15.439999999999998</v>
      </c>
      <c r="AB34" s="123"/>
      <c r="AC34" s="122">
        <f>AVERAGE(AC3:AC33)</f>
        <v>5.529999999999999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20.6</v>
      </c>
      <c r="C46" s="106">
        <f>MATCH(B46,AA3:AA33,0)</f>
        <v>9</v>
      </c>
      <c r="D46" s="112">
        <f>INDEX(AB3:AB33,C46,1)</f>
        <v>0.5888888888888889</v>
      </c>
      <c r="E46" s="117"/>
      <c r="F46" s="104"/>
      <c r="G46" s="105">
        <f>MIN(AC3:AC33)</f>
        <v>-2.1</v>
      </c>
      <c r="H46" s="106">
        <f>MATCH(G46,AC3:AC33,0)</f>
        <v>12</v>
      </c>
      <c r="I46" s="112">
        <f>INDEX(AD3:AD33,H46,1)</f>
        <v>0.22013888888888888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9.3</v>
      </c>
      <c r="C3" s="113">
        <v>8</v>
      </c>
      <c r="D3" s="113">
        <v>7.5</v>
      </c>
      <c r="E3" s="113">
        <v>7.3</v>
      </c>
      <c r="F3" s="113">
        <v>8</v>
      </c>
      <c r="G3" s="113">
        <v>9.5</v>
      </c>
      <c r="H3" s="113">
        <v>10.8</v>
      </c>
      <c r="I3" s="113">
        <v>11.6</v>
      </c>
      <c r="J3" s="113">
        <v>13.6</v>
      </c>
      <c r="K3" s="113">
        <v>16.3</v>
      </c>
      <c r="L3" s="113">
        <v>17.8</v>
      </c>
      <c r="M3" s="113">
        <v>18</v>
      </c>
      <c r="N3" s="113">
        <v>17.9</v>
      </c>
      <c r="O3" s="113">
        <v>17.8</v>
      </c>
      <c r="P3" s="113">
        <v>17.3</v>
      </c>
      <c r="Q3" s="113">
        <v>16.3</v>
      </c>
      <c r="R3" s="113">
        <v>15</v>
      </c>
      <c r="S3" s="113">
        <v>13.7</v>
      </c>
      <c r="T3" s="113">
        <v>11.5</v>
      </c>
      <c r="U3" s="113">
        <v>10.1</v>
      </c>
      <c r="V3" s="113">
        <v>9.7</v>
      </c>
      <c r="W3" s="113">
        <v>8.9</v>
      </c>
      <c r="X3" s="113">
        <v>8.4</v>
      </c>
      <c r="Y3" s="113">
        <v>8.3</v>
      </c>
      <c r="Z3" s="114">
        <f aca="true" t="shared" si="0" ref="Z3:Z33">AVERAGE(B3:Y3)</f>
        <v>12.191666666666665</v>
      </c>
      <c r="AA3" s="115">
        <v>18.4</v>
      </c>
      <c r="AB3" s="116">
        <v>0.5722222222222222</v>
      </c>
      <c r="AC3" s="115">
        <v>6.8</v>
      </c>
      <c r="AD3" s="116">
        <v>0.17708333333333334</v>
      </c>
    </row>
    <row r="4" spans="1:30" ht="11.25" customHeight="1">
      <c r="A4" s="78">
        <v>2</v>
      </c>
      <c r="B4" s="113">
        <v>8.2</v>
      </c>
      <c r="C4" s="113">
        <v>8.6</v>
      </c>
      <c r="D4" s="113">
        <v>8.6</v>
      </c>
      <c r="E4" s="113">
        <v>8.5</v>
      </c>
      <c r="F4" s="113">
        <v>8.2</v>
      </c>
      <c r="G4" s="113">
        <v>8.3</v>
      </c>
      <c r="H4" s="113">
        <v>8.3</v>
      </c>
      <c r="I4" s="113">
        <v>9.4</v>
      </c>
      <c r="J4" s="113">
        <v>10.1</v>
      </c>
      <c r="K4" s="113">
        <v>11.9</v>
      </c>
      <c r="L4" s="113">
        <v>12.5</v>
      </c>
      <c r="M4" s="113">
        <v>14</v>
      </c>
      <c r="N4" s="113">
        <v>14.8</v>
      </c>
      <c r="O4" s="113">
        <v>14.2</v>
      </c>
      <c r="P4" s="113">
        <v>15.2</v>
      </c>
      <c r="Q4" s="113">
        <v>14.2</v>
      </c>
      <c r="R4" s="113">
        <v>13.8</v>
      </c>
      <c r="S4" s="117">
        <v>12.8</v>
      </c>
      <c r="T4" s="113">
        <v>11.1</v>
      </c>
      <c r="U4" s="113">
        <v>10.5</v>
      </c>
      <c r="V4" s="113">
        <v>11.3</v>
      </c>
      <c r="W4" s="113">
        <v>11.7</v>
      </c>
      <c r="X4" s="113">
        <v>11.8</v>
      </c>
      <c r="Y4" s="113">
        <v>13.1</v>
      </c>
      <c r="Z4" s="114">
        <f t="shared" si="0"/>
        <v>11.295833333333334</v>
      </c>
      <c r="AA4" s="115">
        <v>16.1</v>
      </c>
      <c r="AB4" s="116">
        <v>0.6145833333333334</v>
      </c>
      <c r="AC4" s="115">
        <v>8</v>
      </c>
      <c r="AD4" s="116">
        <v>0.225</v>
      </c>
    </row>
    <row r="5" spans="1:30" ht="11.25" customHeight="1">
      <c r="A5" s="78">
        <v>3</v>
      </c>
      <c r="B5" s="113">
        <v>13.2</v>
      </c>
      <c r="C5" s="113">
        <v>13.4</v>
      </c>
      <c r="D5" s="113">
        <v>13.2</v>
      </c>
      <c r="E5" s="113">
        <v>13.2</v>
      </c>
      <c r="F5" s="113">
        <v>13.2</v>
      </c>
      <c r="G5" s="113">
        <v>14</v>
      </c>
      <c r="H5" s="113">
        <v>15</v>
      </c>
      <c r="I5" s="113">
        <v>15.3</v>
      </c>
      <c r="J5" s="113">
        <v>17</v>
      </c>
      <c r="K5" s="113">
        <v>19.4</v>
      </c>
      <c r="L5" s="113">
        <v>18.9</v>
      </c>
      <c r="M5" s="113">
        <v>20.1</v>
      </c>
      <c r="N5" s="113">
        <v>20.6</v>
      </c>
      <c r="O5" s="113">
        <v>20.1</v>
      </c>
      <c r="P5" s="113">
        <v>19.3</v>
      </c>
      <c r="Q5" s="113">
        <v>19.8</v>
      </c>
      <c r="R5" s="113">
        <v>18.6</v>
      </c>
      <c r="S5" s="113">
        <v>17.1</v>
      </c>
      <c r="T5" s="113">
        <v>16.3</v>
      </c>
      <c r="U5" s="113">
        <v>16.3</v>
      </c>
      <c r="V5" s="113">
        <v>15.9</v>
      </c>
      <c r="W5" s="113">
        <v>15.9</v>
      </c>
      <c r="X5" s="113">
        <v>15.7</v>
      </c>
      <c r="Y5" s="113">
        <v>15.8</v>
      </c>
      <c r="Z5" s="114">
        <f t="shared" si="0"/>
        <v>16.554166666666667</v>
      </c>
      <c r="AA5" s="115">
        <v>21.2</v>
      </c>
      <c r="AB5" s="116">
        <v>0.5305555555555556</v>
      </c>
      <c r="AC5" s="115">
        <v>12.6</v>
      </c>
      <c r="AD5" s="116">
        <v>0.14375000000000002</v>
      </c>
    </row>
    <row r="6" spans="1:30" ht="11.25" customHeight="1">
      <c r="A6" s="78">
        <v>4</v>
      </c>
      <c r="B6" s="113">
        <v>15.5</v>
      </c>
      <c r="C6" s="113">
        <v>15.6</v>
      </c>
      <c r="D6" s="113">
        <v>15.9</v>
      </c>
      <c r="E6" s="113">
        <v>15.7</v>
      </c>
      <c r="F6" s="113">
        <v>15.7</v>
      </c>
      <c r="G6" s="113">
        <v>16</v>
      </c>
      <c r="H6" s="113">
        <v>15.8</v>
      </c>
      <c r="I6" s="113">
        <v>16</v>
      </c>
      <c r="J6" s="113">
        <v>16.6</v>
      </c>
      <c r="K6" s="113">
        <v>17.1</v>
      </c>
      <c r="L6" s="113">
        <v>18.5</v>
      </c>
      <c r="M6" s="113">
        <v>21.3</v>
      </c>
      <c r="N6" s="113">
        <v>22.9</v>
      </c>
      <c r="O6" s="113">
        <v>23.9</v>
      </c>
      <c r="P6" s="113">
        <v>24</v>
      </c>
      <c r="Q6" s="113">
        <v>18.8</v>
      </c>
      <c r="R6" s="113">
        <v>15.9</v>
      </c>
      <c r="S6" s="113">
        <v>14</v>
      </c>
      <c r="T6" s="113">
        <v>13.9</v>
      </c>
      <c r="U6" s="113">
        <v>13.8</v>
      </c>
      <c r="V6" s="113">
        <v>12.3</v>
      </c>
      <c r="W6" s="113">
        <v>10.8</v>
      </c>
      <c r="X6" s="113">
        <v>10.2</v>
      </c>
      <c r="Y6" s="113">
        <v>10.3</v>
      </c>
      <c r="Z6" s="114">
        <f t="shared" si="0"/>
        <v>16.270833333333332</v>
      </c>
      <c r="AA6" s="115">
        <v>24.2</v>
      </c>
      <c r="AB6" s="116">
        <v>0.625</v>
      </c>
      <c r="AC6" s="115">
        <v>9.8</v>
      </c>
      <c r="AD6" s="116">
        <v>0.9784722222222223</v>
      </c>
    </row>
    <row r="7" spans="1:30" ht="11.25" customHeight="1">
      <c r="A7" s="78">
        <v>5</v>
      </c>
      <c r="B7" s="113">
        <v>10.2</v>
      </c>
      <c r="C7" s="113">
        <v>10.4</v>
      </c>
      <c r="D7" s="113">
        <v>10.4</v>
      </c>
      <c r="E7" s="113">
        <v>9.9</v>
      </c>
      <c r="F7" s="113">
        <v>9.5</v>
      </c>
      <c r="G7" s="113">
        <v>10.5</v>
      </c>
      <c r="H7" s="113">
        <v>15.4</v>
      </c>
      <c r="I7" s="113">
        <v>17.5</v>
      </c>
      <c r="J7" s="113">
        <v>19</v>
      </c>
      <c r="K7" s="113">
        <v>21</v>
      </c>
      <c r="L7" s="113">
        <v>21.6</v>
      </c>
      <c r="M7" s="113">
        <v>20.6</v>
      </c>
      <c r="N7" s="113">
        <v>19.2</v>
      </c>
      <c r="O7" s="113">
        <v>20.2</v>
      </c>
      <c r="P7" s="113">
        <v>21.1</v>
      </c>
      <c r="Q7" s="113">
        <v>19.3</v>
      </c>
      <c r="R7" s="113">
        <v>17</v>
      </c>
      <c r="S7" s="113">
        <v>13.8</v>
      </c>
      <c r="T7" s="113">
        <v>11.7</v>
      </c>
      <c r="U7" s="113">
        <v>10.3</v>
      </c>
      <c r="V7" s="113">
        <v>10</v>
      </c>
      <c r="W7" s="113">
        <v>9.6</v>
      </c>
      <c r="X7" s="113">
        <v>8.8</v>
      </c>
      <c r="Y7" s="113">
        <v>9</v>
      </c>
      <c r="Z7" s="114">
        <f t="shared" si="0"/>
        <v>14.416666666666666</v>
      </c>
      <c r="AA7" s="115">
        <v>21.9</v>
      </c>
      <c r="AB7" s="116">
        <v>0.46388888888888885</v>
      </c>
      <c r="AC7" s="115">
        <v>8.6</v>
      </c>
      <c r="AD7" s="116">
        <v>0.9812500000000001</v>
      </c>
    </row>
    <row r="8" spans="1:30" ht="11.25" customHeight="1">
      <c r="A8" s="78">
        <v>6</v>
      </c>
      <c r="B8" s="113">
        <v>8.7</v>
      </c>
      <c r="C8" s="113">
        <v>8.7</v>
      </c>
      <c r="D8" s="113">
        <v>8.5</v>
      </c>
      <c r="E8" s="113">
        <v>8.6</v>
      </c>
      <c r="F8" s="113">
        <v>8.5</v>
      </c>
      <c r="G8" s="113">
        <v>10.1</v>
      </c>
      <c r="H8" s="113">
        <v>12</v>
      </c>
      <c r="I8" s="113">
        <v>15.8</v>
      </c>
      <c r="J8" s="113">
        <v>18.4</v>
      </c>
      <c r="K8" s="113">
        <v>18.3</v>
      </c>
      <c r="L8" s="113">
        <v>17.9</v>
      </c>
      <c r="M8" s="113">
        <v>18.6</v>
      </c>
      <c r="N8" s="113">
        <v>17.5</v>
      </c>
      <c r="O8" s="113">
        <v>17</v>
      </c>
      <c r="P8" s="113">
        <v>16.2</v>
      </c>
      <c r="Q8" s="113">
        <v>15.5</v>
      </c>
      <c r="R8" s="113">
        <v>14.7</v>
      </c>
      <c r="S8" s="113">
        <v>13.9</v>
      </c>
      <c r="T8" s="113">
        <v>13.5</v>
      </c>
      <c r="U8" s="113">
        <v>13.3</v>
      </c>
      <c r="V8" s="113">
        <v>13.9</v>
      </c>
      <c r="W8" s="113">
        <v>14.2</v>
      </c>
      <c r="X8" s="113">
        <v>14.1</v>
      </c>
      <c r="Y8" s="113">
        <v>13.8</v>
      </c>
      <c r="Z8" s="114">
        <f t="shared" si="0"/>
        <v>13.820833333333333</v>
      </c>
      <c r="AA8" s="115">
        <v>19.1</v>
      </c>
      <c r="AB8" s="116">
        <v>0.4895833333333333</v>
      </c>
      <c r="AC8" s="115">
        <v>8.2</v>
      </c>
      <c r="AD8" s="116">
        <v>0.19930555555555554</v>
      </c>
    </row>
    <row r="9" spans="1:30" ht="11.25" customHeight="1">
      <c r="A9" s="78">
        <v>7</v>
      </c>
      <c r="B9" s="113">
        <v>13.7</v>
      </c>
      <c r="C9" s="113">
        <v>13.6</v>
      </c>
      <c r="D9" s="113">
        <v>13.7</v>
      </c>
      <c r="E9" s="113">
        <v>13.7</v>
      </c>
      <c r="F9" s="113">
        <v>13.3</v>
      </c>
      <c r="G9" s="113">
        <v>13.4</v>
      </c>
      <c r="H9" s="113">
        <v>15.2</v>
      </c>
      <c r="I9" s="113">
        <v>16.5</v>
      </c>
      <c r="J9" s="113">
        <v>18.1</v>
      </c>
      <c r="K9" s="113">
        <v>19.8</v>
      </c>
      <c r="L9" s="113">
        <v>21.4</v>
      </c>
      <c r="M9" s="113">
        <v>22.5</v>
      </c>
      <c r="N9" s="113">
        <v>23.3</v>
      </c>
      <c r="O9" s="113">
        <v>24.1</v>
      </c>
      <c r="P9" s="113">
        <v>25.2</v>
      </c>
      <c r="Q9" s="113">
        <v>21.8</v>
      </c>
      <c r="R9" s="113">
        <v>20.8</v>
      </c>
      <c r="S9" s="113">
        <v>19.6</v>
      </c>
      <c r="T9" s="113">
        <v>18.1</v>
      </c>
      <c r="U9" s="113">
        <v>17.3</v>
      </c>
      <c r="V9" s="113">
        <v>17.1</v>
      </c>
      <c r="W9" s="113">
        <v>16.1</v>
      </c>
      <c r="X9" s="113">
        <v>14.1</v>
      </c>
      <c r="Y9" s="113">
        <v>13.4</v>
      </c>
      <c r="Z9" s="114">
        <f t="shared" si="0"/>
        <v>17.741666666666674</v>
      </c>
      <c r="AA9" s="115">
        <v>25.5</v>
      </c>
      <c r="AB9" s="116">
        <v>0.6104166666666667</v>
      </c>
      <c r="AC9" s="115">
        <v>12.3</v>
      </c>
      <c r="AD9" s="116">
        <v>0.22430555555555556</v>
      </c>
    </row>
    <row r="10" spans="1:30" ht="11.25" customHeight="1">
      <c r="A10" s="78">
        <v>8</v>
      </c>
      <c r="B10" s="113">
        <v>11.8</v>
      </c>
      <c r="C10" s="113">
        <v>11</v>
      </c>
      <c r="D10" s="113">
        <v>10</v>
      </c>
      <c r="E10" s="113">
        <v>10.8</v>
      </c>
      <c r="F10" s="113">
        <v>10.8</v>
      </c>
      <c r="G10" s="113">
        <v>12.6</v>
      </c>
      <c r="H10" s="113">
        <v>14.4</v>
      </c>
      <c r="I10" s="113">
        <v>16.9</v>
      </c>
      <c r="J10" s="113">
        <v>18.7</v>
      </c>
      <c r="K10" s="113">
        <v>20</v>
      </c>
      <c r="L10" s="113">
        <v>21.1</v>
      </c>
      <c r="M10" s="113">
        <v>20.8</v>
      </c>
      <c r="N10" s="113">
        <v>20</v>
      </c>
      <c r="O10" s="113">
        <v>20.2</v>
      </c>
      <c r="P10" s="113">
        <v>19.7</v>
      </c>
      <c r="Q10" s="113">
        <v>17.9</v>
      </c>
      <c r="R10" s="113">
        <v>17.1</v>
      </c>
      <c r="S10" s="113">
        <v>14.6</v>
      </c>
      <c r="T10" s="113">
        <v>12.5</v>
      </c>
      <c r="U10" s="113">
        <v>11.7</v>
      </c>
      <c r="V10" s="113">
        <v>11.3</v>
      </c>
      <c r="W10" s="113">
        <v>11.1</v>
      </c>
      <c r="X10" s="113">
        <v>11.2</v>
      </c>
      <c r="Y10" s="113">
        <v>10.6</v>
      </c>
      <c r="Z10" s="114">
        <f t="shared" si="0"/>
        <v>14.866666666666669</v>
      </c>
      <c r="AA10" s="115">
        <v>22.2</v>
      </c>
      <c r="AB10" s="116">
        <v>0.4875</v>
      </c>
      <c r="AC10" s="115">
        <v>9.6</v>
      </c>
      <c r="AD10" s="116">
        <v>0.19722222222222222</v>
      </c>
    </row>
    <row r="11" spans="1:30" ht="11.25" customHeight="1">
      <c r="A11" s="78">
        <v>9</v>
      </c>
      <c r="B11" s="113">
        <v>10.7</v>
      </c>
      <c r="C11" s="113">
        <v>11.1</v>
      </c>
      <c r="D11" s="113">
        <v>11.4</v>
      </c>
      <c r="E11" s="113">
        <v>11.6</v>
      </c>
      <c r="F11" s="113">
        <v>11.7</v>
      </c>
      <c r="G11" s="113">
        <v>14.2</v>
      </c>
      <c r="H11" s="113">
        <v>15.5</v>
      </c>
      <c r="I11" s="113">
        <v>17</v>
      </c>
      <c r="J11" s="113">
        <v>17.8</v>
      </c>
      <c r="K11" s="113">
        <v>18.3</v>
      </c>
      <c r="L11" s="113">
        <v>18.3</v>
      </c>
      <c r="M11" s="113">
        <v>19.3</v>
      </c>
      <c r="N11" s="113">
        <v>18.7</v>
      </c>
      <c r="O11" s="113">
        <v>18.1</v>
      </c>
      <c r="P11" s="113">
        <v>17.6</v>
      </c>
      <c r="Q11" s="113">
        <v>16.5</v>
      </c>
      <c r="R11" s="113">
        <v>16.1</v>
      </c>
      <c r="S11" s="113">
        <v>15.1</v>
      </c>
      <c r="T11" s="113">
        <v>14.8</v>
      </c>
      <c r="U11" s="113">
        <v>13.9</v>
      </c>
      <c r="V11" s="113">
        <v>13.9</v>
      </c>
      <c r="W11" s="113">
        <v>13.4</v>
      </c>
      <c r="X11" s="113">
        <v>12.8</v>
      </c>
      <c r="Y11" s="113">
        <v>12.8</v>
      </c>
      <c r="Z11" s="114">
        <f t="shared" si="0"/>
        <v>15.025</v>
      </c>
      <c r="AA11" s="115">
        <v>19.4</v>
      </c>
      <c r="AB11" s="116">
        <v>0.5131944444444444</v>
      </c>
      <c r="AC11" s="115">
        <v>10.5</v>
      </c>
      <c r="AD11" s="116">
        <v>0.02152777777777778</v>
      </c>
    </row>
    <row r="12" spans="1:30" ht="11.25" customHeight="1">
      <c r="A12" s="82">
        <v>10</v>
      </c>
      <c r="B12" s="118">
        <v>13.2</v>
      </c>
      <c r="C12" s="118">
        <v>13.4</v>
      </c>
      <c r="D12" s="118">
        <v>13.5</v>
      </c>
      <c r="E12" s="118">
        <v>13.4</v>
      </c>
      <c r="F12" s="118">
        <v>13.5</v>
      </c>
      <c r="G12" s="118">
        <v>13.7</v>
      </c>
      <c r="H12" s="118">
        <v>14.2</v>
      </c>
      <c r="I12" s="118">
        <v>14.7</v>
      </c>
      <c r="J12" s="118">
        <v>15.3</v>
      </c>
      <c r="K12" s="118">
        <v>15.5</v>
      </c>
      <c r="L12" s="118">
        <v>15.8</v>
      </c>
      <c r="M12" s="118">
        <v>16.7</v>
      </c>
      <c r="N12" s="118">
        <v>16</v>
      </c>
      <c r="O12" s="118">
        <v>15.8</v>
      </c>
      <c r="P12" s="118">
        <v>15.3</v>
      </c>
      <c r="Q12" s="118">
        <v>15.1</v>
      </c>
      <c r="R12" s="118">
        <v>14.5</v>
      </c>
      <c r="S12" s="118">
        <v>13.9</v>
      </c>
      <c r="T12" s="118">
        <v>13.4</v>
      </c>
      <c r="U12" s="118">
        <v>13.7</v>
      </c>
      <c r="V12" s="118">
        <v>13.6</v>
      </c>
      <c r="W12" s="118">
        <v>13.3</v>
      </c>
      <c r="X12" s="118">
        <v>13.3</v>
      </c>
      <c r="Y12" s="118">
        <v>13.5</v>
      </c>
      <c r="Z12" s="119">
        <f t="shared" si="0"/>
        <v>14.345833333333333</v>
      </c>
      <c r="AA12" s="105">
        <v>16.9</v>
      </c>
      <c r="AB12" s="120">
        <v>0.4993055555555555</v>
      </c>
      <c r="AC12" s="105">
        <v>12.8</v>
      </c>
      <c r="AD12" s="120">
        <v>0.012499999999999999</v>
      </c>
    </row>
    <row r="13" spans="1:30" ht="11.25" customHeight="1">
      <c r="A13" s="78">
        <v>11</v>
      </c>
      <c r="B13" s="113">
        <v>13.2</v>
      </c>
      <c r="C13" s="113">
        <v>13</v>
      </c>
      <c r="D13" s="113">
        <v>12.6</v>
      </c>
      <c r="E13" s="113">
        <v>12.1</v>
      </c>
      <c r="F13" s="113">
        <v>11.6</v>
      </c>
      <c r="G13" s="113">
        <v>11.7</v>
      </c>
      <c r="H13" s="113">
        <v>12.2</v>
      </c>
      <c r="I13" s="113">
        <v>13.3</v>
      </c>
      <c r="J13" s="113">
        <v>16.9</v>
      </c>
      <c r="K13" s="113">
        <v>18</v>
      </c>
      <c r="L13" s="113">
        <v>18.2</v>
      </c>
      <c r="M13" s="113">
        <v>19.1</v>
      </c>
      <c r="N13" s="113">
        <v>19.5</v>
      </c>
      <c r="O13" s="113">
        <v>19.3</v>
      </c>
      <c r="P13" s="113">
        <v>19.2</v>
      </c>
      <c r="Q13" s="113">
        <v>19</v>
      </c>
      <c r="R13" s="113">
        <v>18.7</v>
      </c>
      <c r="S13" s="113">
        <v>17.4</v>
      </c>
      <c r="T13" s="113">
        <v>17</v>
      </c>
      <c r="U13" s="113">
        <v>16.1</v>
      </c>
      <c r="V13" s="113">
        <v>15.9</v>
      </c>
      <c r="W13" s="113">
        <v>15.2</v>
      </c>
      <c r="X13" s="113">
        <v>14.6</v>
      </c>
      <c r="Y13" s="113">
        <v>13.2</v>
      </c>
      <c r="Z13" s="114">
        <f t="shared" si="0"/>
        <v>15.70833333333333</v>
      </c>
      <c r="AA13" s="115">
        <v>19.6</v>
      </c>
      <c r="AB13" s="116">
        <v>0.5569444444444445</v>
      </c>
      <c r="AC13" s="115">
        <v>11.6</v>
      </c>
      <c r="AD13" s="116">
        <v>0.24930555555555556</v>
      </c>
    </row>
    <row r="14" spans="1:30" ht="11.25" customHeight="1">
      <c r="A14" s="78">
        <v>12</v>
      </c>
      <c r="B14" s="113">
        <v>12.2</v>
      </c>
      <c r="C14" s="113">
        <v>11.6</v>
      </c>
      <c r="D14" s="113">
        <v>11.1</v>
      </c>
      <c r="E14" s="113">
        <v>10</v>
      </c>
      <c r="F14" s="113">
        <v>9.4</v>
      </c>
      <c r="G14" s="113">
        <v>9.7</v>
      </c>
      <c r="H14" s="113">
        <v>11</v>
      </c>
      <c r="I14" s="113">
        <v>13.8</v>
      </c>
      <c r="J14" s="113">
        <v>17.3</v>
      </c>
      <c r="K14" s="113">
        <v>20.1</v>
      </c>
      <c r="L14" s="113">
        <v>20.5</v>
      </c>
      <c r="M14" s="113">
        <v>21.6</v>
      </c>
      <c r="N14" s="113">
        <v>20.1</v>
      </c>
      <c r="O14" s="113">
        <v>19.7</v>
      </c>
      <c r="P14" s="113">
        <v>19.3</v>
      </c>
      <c r="Q14" s="113">
        <v>18.9</v>
      </c>
      <c r="R14" s="113">
        <v>16.6</v>
      </c>
      <c r="S14" s="113">
        <v>13.9</v>
      </c>
      <c r="T14" s="113">
        <v>11.6</v>
      </c>
      <c r="U14" s="113">
        <v>10.7</v>
      </c>
      <c r="V14" s="113">
        <v>9.9</v>
      </c>
      <c r="W14" s="113">
        <v>9.5</v>
      </c>
      <c r="X14" s="113">
        <v>9.5</v>
      </c>
      <c r="Y14" s="113">
        <v>9.8</v>
      </c>
      <c r="Z14" s="114">
        <f t="shared" si="0"/>
        <v>14.074999999999998</v>
      </c>
      <c r="AA14" s="115">
        <v>22.4</v>
      </c>
      <c r="AB14" s="116">
        <v>0.4979166666666666</v>
      </c>
      <c r="AC14" s="115">
        <v>9.3</v>
      </c>
      <c r="AD14" s="116">
        <v>0.22152777777777777</v>
      </c>
    </row>
    <row r="15" spans="1:30" ht="11.25" customHeight="1">
      <c r="A15" s="78">
        <v>13</v>
      </c>
      <c r="B15" s="113">
        <v>9.9</v>
      </c>
      <c r="C15" s="113">
        <v>10.4</v>
      </c>
      <c r="D15" s="113">
        <v>10.7</v>
      </c>
      <c r="E15" s="113">
        <v>11.8</v>
      </c>
      <c r="F15" s="113">
        <v>13.2</v>
      </c>
      <c r="G15" s="113">
        <v>14.2</v>
      </c>
      <c r="H15" s="113">
        <v>15.8</v>
      </c>
      <c r="I15" s="113">
        <v>17.1</v>
      </c>
      <c r="J15" s="113">
        <v>17.7</v>
      </c>
      <c r="K15" s="113">
        <v>18.6</v>
      </c>
      <c r="L15" s="113">
        <v>20.7</v>
      </c>
      <c r="M15" s="113">
        <v>21.3</v>
      </c>
      <c r="N15" s="113">
        <v>21.3</v>
      </c>
      <c r="O15" s="113">
        <v>21.3</v>
      </c>
      <c r="P15" s="113">
        <v>20.4</v>
      </c>
      <c r="Q15" s="113">
        <v>20</v>
      </c>
      <c r="R15" s="113">
        <v>18.8</v>
      </c>
      <c r="S15" s="113">
        <v>16.4</v>
      </c>
      <c r="T15" s="113">
        <v>14.7</v>
      </c>
      <c r="U15" s="113">
        <v>13.6</v>
      </c>
      <c r="V15" s="113">
        <v>13.6</v>
      </c>
      <c r="W15" s="113">
        <v>13.4</v>
      </c>
      <c r="X15" s="113">
        <v>13.4</v>
      </c>
      <c r="Y15" s="113">
        <v>14.9</v>
      </c>
      <c r="Z15" s="114">
        <f t="shared" si="0"/>
        <v>15.966666666666667</v>
      </c>
      <c r="AA15" s="115">
        <v>22.4</v>
      </c>
      <c r="AB15" s="116">
        <v>0.5125000000000001</v>
      </c>
      <c r="AC15" s="115">
        <v>9.7</v>
      </c>
      <c r="AD15" s="116">
        <v>0.003472222222222222</v>
      </c>
    </row>
    <row r="16" spans="1:30" ht="11.25" customHeight="1">
      <c r="A16" s="78">
        <v>14</v>
      </c>
      <c r="B16" s="113">
        <v>14.3</v>
      </c>
      <c r="C16" s="113">
        <v>13.5</v>
      </c>
      <c r="D16" s="113">
        <v>13.6</v>
      </c>
      <c r="E16" s="113">
        <v>13.4</v>
      </c>
      <c r="F16" s="113">
        <v>13.9</v>
      </c>
      <c r="G16" s="113">
        <v>15</v>
      </c>
      <c r="H16" s="113">
        <v>15.7</v>
      </c>
      <c r="I16" s="113">
        <v>15.3</v>
      </c>
      <c r="J16" s="113">
        <v>15.2</v>
      </c>
      <c r="K16" s="113">
        <v>14.4</v>
      </c>
      <c r="L16" s="113">
        <v>15.1</v>
      </c>
      <c r="M16" s="113">
        <v>16.4</v>
      </c>
      <c r="N16" s="113">
        <v>16.2</v>
      </c>
      <c r="O16" s="113">
        <v>16.1</v>
      </c>
      <c r="P16" s="113">
        <v>15.6</v>
      </c>
      <c r="Q16" s="113">
        <v>14.3</v>
      </c>
      <c r="R16" s="113">
        <v>13.5</v>
      </c>
      <c r="S16" s="113">
        <v>12.8</v>
      </c>
      <c r="T16" s="113">
        <v>10.6</v>
      </c>
      <c r="U16" s="113">
        <v>11.4</v>
      </c>
      <c r="V16" s="113">
        <v>11.1</v>
      </c>
      <c r="W16" s="113">
        <v>10.1</v>
      </c>
      <c r="X16" s="113">
        <v>9.6</v>
      </c>
      <c r="Y16" s="113">
        <v>8.7</v>
      </c>
      <c r="Z16" s="114">
        <f t="shared" si="0"/>
        <v>13.575000000000003</v>
      </c>
      <c r="AA16" s="115">
        <v>17.1</v>
      </c>
      <c r="AB16" s="116">
        <v>0.5145833333333333</v>
      </c>
      <c r="AC16" s="115">
        <v>8.6</v>
      </c>
      <c r="AD16" s="116">
        <v>0.9930555555555555</v>
      </c>
    </row>
    <row r="17" spans="1:30" ht="11.25" customHeight="1">
      <c r="A17" s="78">
        <v>15</v>
      </c>
      <c r="B17" s="113">
        <v>7.3</v>
      </c>
      <c r="C17" s="113">
        <v>6.7</v>
      </c>
      <c r="D17" s="113">
        <v>7.6</v>
      </c>
      <c r="E17" s="113">
        <v>9.8</v>
      </c>
      <c r="F17" s="113">
        <v>10.4</v>
      </c>
      <c r="G17" s="113">
        <v>10.3</v>
      </c>
      <c r="H17" s="113">
        <v>10.4</v>
      </c>
      <c r="I17" s="113">
        <v>11.5</v>
      </c>
      <c r="J17" s="113">
        <v>12.8</v>
      </c>
      <c r="K17" s="113">
        <v>13.8</v>
      </c>
      <c r="L17" s="113">
        <v>14.9</v>
      </c>
      <c r="M17" s="113">
        <v>16.1</v>
      </c>
      <c r="N17" s="113">
        <v>16.3</v>
      </c>
      <c r="O17" s="113">
        <v>15.5</v>
      </c>
      <c r="P17" s="113">
        <v>14.3</v>
      </c>
      <c r="Q17" s="113">
        <v>13.1</v>
      </c>
      <c r="R17" s="113">
        <v>12.6</v>
      </c>
      <c r="S17" s="113">
        <v>10.8</v>
      </c>
      <c r="T17" s="113">
        <v>9.7</v>
      </c>
      <c r="U17" s="113">
        <v>9</v>
      </c>
      <c r="V17" s="113">
        <v>8.6</v>
      </c>
      <c r="W17" s="113">
        <v>8</v>
      </c>
      <c r="X17" s="113">
        <v>7.7</v>
      </c>
      <c r="Y17" s="113">
        <v>8.8</v>
      </c>
      <c r="Z17" s="114">
        <f t="shared" si="0"/>
        <v>11.083333333333334</v>
      </c>
      <c r="AA17" s="115">
        <v>17.4</v>
      </c>
      <c r="AB17" s="116">
        <v>0.5069444444444444</v>
      </c>
      <c r="AC17" s="115">
        <v>6.2</v>
      </c>
      <c r="AD17" s="116">
        <v>0.10555555555555556</v>
      </c>
    </row>
    <row r="18" spans="1:30" ht="11.25" customHeight="1">
      <c r="A18" s="78">
        <v>16</v>
      </c>
      <c r="B18" s="113">
        <v>9.7</v>
      </c>
      <c r="C18" s="113">
        <v>9.9</v>
      </c>
      <c r="D18" s="113">
        <v>9.2</v>
      </c>
      <c r="E18" s="113">
        <v>8.2</v>
      </c>
      <c r="F18" s="113">
        <v>8.5</v>
      </c>
      <c r="G18" s="113">
        <v>9.5</v>
      </c>
      <c r="H18" s="113">
        <v>11</v>
      </c>
      <c r="I18" s="113">
        <v>14.1</v>
      </c>
      <c r="J18" s="113">
        <v>16.7</v>
      </c>
      <c r="K18" s="113">
        <v>15.7</v>
      </c>
      <c r="L18" s="113">
        <v>16.8</v>
      </c>
      <c r="M18" s="113">
        <v>16.2</v>
      </c>
      <c r="N18" s="113">
        <v>16.3</v>
      </c>
      <c r="O18" s="113">
        <v>16</v>
      </c>
      <c r="P18" s="113">
        <v>15.6</v>
      </c>
      <c r="Q18" s="113">
        <v>15</v>
      </c>
      <c r="R18" s="113">
        <v>14.9</v>
      </c>
      <c r="S18" s="113">
        <v>15.5</v>
      </c>
      <c r="T18" s="113">
        <v>15.3</v>
      </c>
      <c r="U18" s="113">
        <v>15.1</v>
      </c>
      <c r="V18" s="113">
        <v>14.4</v>
      </c>
      <c r="W18" s="113">
        <v>14.2</v>
      </c>
      <c r="X18" s="113">
        <v>14.4</v>
      </c>
      <c r="Y18" s="113">
        <v>14.2</v>
      </c>
      <c r="Z18" s="114">
        <f t="shared" si="0"/>
        <v>13.6</v>
      </c>
      <c r="AA18" s="115">
        <v>18.1</v>
      </c>
      <c r="AB18" s="116">
        <v>0.40208333333333335</v>
      </c>
      <c r="AC18" s="115">
        <v>8</v>
      </c>
      <c r="AD18" s="116">
        <v>0.19375</v>
      </c>
    </row>
    <row r="19" spans="1:30" ht="11.25" customHeight="1">
      <c r="A19" s="78">
        <v>17</v>
      </c>
      <c r="B19" s="113">
        <v>14.7</v>
      </c>
      <c r="C19" s="113">
        <v>15.3</v>
      </c>
      <c r="D19" s="113">
        <v>15.2</v>
      </c>
      <c r="E19" s="113">
        <v>15.3</v>
      </c>
      <c r="F19" s="113">
        <v>15.2</v>
      </c>
      <c r="G19" s="113">
        <v>15.4</v>
      </c>
      <c r="H19" s="113">
        <v>15.4</v>
      </c>
      <c r="I19" s="113">
        <v>15.9</v>
      </c>
      <c r="J19" s="113">
        <v>16</v>
      </c>
      <c r="K19" s="113">
        <v>16.3</v>
      </c>
      <c r="L19" s="113">
        <v>16.3</v>
      </c>
      <c r="M19" s="113">
        <v>16.6</v>
      </c>
      <c r="N19" s="113">
        <v>16.7</v>
      </c>
      <c r="O19" s="113">
        <v>14.5</v>
      </c>
      <c r="P19" s="113">
        <v>14.1</v>
      </c>
      <c r="Q19" s="113">
        <v>13.7</v>
      </c>
      <c r="R19" s="113">
        <v>13.4</v>
      </c>
      <c r="S19" s="113">
        <v>13.1</v>
      </c>
      <c r="T19" s="113">
        <v>12.8</v>
      </c>
      <c r="U19" s="113">
        <v>11.9</v>
      </c>
      <c r="V19" s="113">
        <v>11.2</v>
      </c>
      <c r="W19" s="113">
        <v>10.3</v>
      </c>
      <c r="X19" s="113">
        <v>9.5</v>
      </c>
      <c r="Y19" s="113">
        <v>8.4</v>
      </c>
      <c r="Z19" s="114">
        <f t="shared" si="0"/>
        <v>14.049999999999999</v>
      </c>
      <c r="AA19" s="115">
        <v>16.9</v>
      </c>
      <c r="AB19" s="116">
        <v>0.5340277777777778</v>
      </c>
      <c r="AC19" s="115">
        <v>8.4</v>
      </c>
      <c r="AD19" s="116">
        <v>1</v>
      </c>
    </row>
    <row r="20" spans="1:30" ht="11.25" customHeight="1">
      <c r="A20" s="78">
        <v>18</v>
      </c>
      <c r="B20" s="113">
        <v>7.8</v>
      </c>
      <c r="C20" s="113">
        <v>7.8</v>
      </c>
      <c r="D20" s="113">
        <v>7.1</v>
      </c>
      <c r="E20" s="113">
        <v>6.6</v>
      </c>
      <c r="F20" s="113">
        <v>6.4</v>
      </c>
      <c r="G20" s="113">
        <v>7.7</v>
      </c>
      <c r="H20" s="113">
        <v>9.3</v>
      </c>
      <c r="I20" s="113">
        <v>12.8</v>
      </c>
      <c r="J20" s="113">
        <v>17</v>
      </c>
      <c r="K20" s="113">
        <v>18.7</v>
      </c>
      <c r="L20" s="113">
        <v>19.1</v>
      </c>
      <c r="M20" s="113">
        <v>20.3</v>
      </c>
      <c r="N20" s="113">
        <v>20.2</v>
      </c>
      <c r="O20" s="113">
        <v>19.9</v>
      </c>
      <c r="P20" s="113">
        <v>20.3</v>
      </c>
      <c r="Q20" s="113">
        <v>18.5</v>
      </c>
      <c r="R20" s="113">
        <v>16.8</v>
      </c>
      <c r="S20" s="113">
        <v>14</v>
      </c>
      <c r="T20" s="113">
        <v>11.7</v>
      </c>
      <c r="U20" s="113">
        <v>11.5</v>
      </c>
      <c r="V20" s="113">
        <v>10.5</v>
      </c>
      <c r="W20" s="113">
        <v>10.1</v>
      </c>
      <c r="X20" s="113">
        <v>9.3</v>
      </c>
      <c r="Y20" s="113">
        <v>9.3</v>
      </c>
      <c r="Z20" s="114">
        <f t="shared" si="0"/>
        <v>13.02916666666667</v>
      </c>
      <c r="AA20" s="115">
        <v>21.2</v>
      </c>
      <c r="AB20" s="116">
        <v>0.5111111111111112</v>
      </c>
      <c r="AC20" s="115">
        <v>6.2</v>
      </c>
      <c r="AD20" s="116">
        <v>0.19722222222222222</v>
      </c>
    </row>
    <row r="21" spans="1:30" ht="11.25" customHeight="1">
      <c r="A21" s="78">
        <v>19</v>
      </c>
      <c r="B21" s="113">
        <v>9.4</v>
      </c>
      <c r="C21" s="113">
        <v>9.2</v>
      </c>
      <c r="D21" s="113">
        <v>8.8</v>
      </c>
      <c r="E21" s="113">
        <v>9.2</v>
      </c>
      <c r="F21" s="113">
        <v>10</v>
      </c>
      <c r="G21" s="113">
        <v>10.1</v>
      </c>
      <c r="H21" s="113">
        <v>11.8</v>
      </c>
      <c r="I21" s="113">
        <v>17.7</v>
      </c>
      <c r="J21" s="113">
        <v>19.2</v>
      </c>
      <c r="K21" s="113">
        <v>19.7</v>
      </c>
      <c r="L21" s="113">
        <v>19.3</v>
      </c>
      <c r="M21" s="113">
        <v>19.3</v>
      </c>
      <c r="N21" s="113">
        <v>19.1</v>
      </c>
      <c r="O21" s="113">
        <v>18.8</v>
      </c>
      <c r="P21" s="113">
        <v>18</v>
      </c>
      <c r="Q21" s="113">
        <v>16.5</v>
      </c>
      <c r="R21" s="113">
        <v>15.4</v>
      </c>
      <c r="S21" s="113">
        <v>13.9</v>
      </c>
      <c r="T21" s="113">
        <v>11.9</v>
      </c>
      <c r="U21" s="113">
        <v>11.9</v>
      </c>
      <c r="V21" s="113">
        <v>11.9</v>
      </c>
      <c r="W21" s="113">
        <v>11.8</v>
      </c>
      <c r="X21" s="113">
        <v>11.5</v>
      </c>
      <c r="Y21" s="113">
        <v>11.4</v>
      </c>
      <c r="Z21" s="114">
        <f t="shared" si="0"/>
        <v>13.991666666666665</v>
      </c>
      <c r="AA21" s="115">
        <v>20.6</v>
      </c>
      <c r="AB21" s="116">
        <v>0.40208333333333335</v>
      </c>
      <c r="AC21" s="115">
        <v>8.8</v>
      </c>
      <c r="AD21" s="116">
        <v>0.13333333333333333</v>
      </c>
    </row>
    <row r="22" spans="1:30" ht="11.25" customHeight="1">
      <c r="A22" s="82">
        <v>20</v>
      </c>
      <c r="B22" s="118">
        <v>9.9</v>
      </c>
      <c r="C22" s="118">
        <v>8.6</v>
      </c>
      <c r="D22" s="118">
        <v>8.5</v>
      </c>
      <c r="E22" s="118">
        <v>8.3</v>
      </c>
      <c r="F22" s="118">
        <v>10.5</v>
      </c>
      <c r="G22" s="118">
        <v>11.4</v>
      </c>
      <c r="H22" s="118">
        <v>13.1</v>
      </c>
      <c r="I22" s="118">
        <v>13.5</v>
      </c>
      <c r="J22" s="118">
        <v>14.8</v>
      </c>
      <c r="K22" s="118">
        <v>15.1</v>
      </c>
      <c r="L22" s="118">
        <v>14.4</v>
      </c>
      <c r="M22" s="118">
        <v>14.4</v>
      </c>
      <c r="N22" s="118">
        <v>14.5</v>
      </c>
      <c r="O22" s="118">
        <v>14</v>
      </c>
      <c r="P22" s="118">
        <v>14.1</v>
      </c>
      <c r="Q22" s="118">
        <v>14.9</v>
      </c>
      <c r="R22" s="118">
        <v>13.3</v>
      </c>
      <c r="S22" s="118">
        <v>12.3</v>
      </c>
      <c r="T22" s="118">
        <v>11</v>
      </c>
      <c r="U22" s="118">
        <v>10.9</v>
      </c>
      <c r="V22" s="118">
        <v>11</v>
      </c>
      <c r="W22" s="118">
        <v>10.1</v>
      </c>
      <c r="X22" s="118">
        <v>11.2</v>
      </c>
      <c r="Y22" s="118">
        <v>9.9</v>
      </c>
      <c r="Z22" s="119">
        <f t="shared" si="0"/>
        <v>12.070833333333333</v>
      </c>
      <c r="AA22" s="105">
        <v>16</v>
      </c>
      <c r="AB22" s="120">
        <v>0.39999999999999997</v>
      </c>
      <c r="AC22" s="105">
        <v>8.1</v>
      </c>
      <c r="AD22" s="120">
        <v>0.16527777777777777</v>
      </c>
    </row>
    <row r="23" spans="1:30" ht="11.25" customHeight="1">
      <c r="A23" s="78">
        <v>21</v>
      </c>
      <c r="B23" s="113">
        <v>9.4</v>
      </c>
      <c r="C23" s="113">
        <v>9</v>
      </c>
      <c r="D23" s="113">
        <v>7.8</v>
      </c>
      <c r="E23" s="113">
        <v>7.4</v>
      </c>
      <c r="F23" s="113">
        <v>7.4</v>
      </c>
      <c r="G23" s="113">
        <v>9.2</v>
      </c>
      <c r="H23" s="113">
        <v>11.1</v>
      </c>
      <c r="I23" s="113">
        <v>16.2</v>
      </c>
      <c r="J23" s="113">
        <v>18.5</v>
      </c>
      <c r="K23" s="113">
        <v>17.7</v>
      </c>
      <c r="L23" s="113">
        <v>20.3</v>
      </c>
      <c r="M23" s="113">
        <v>19.2</v>
      </c>
      <c r="N23" s="113">
        <v>18.5</v>
      </c>
      <c r="O23" s="113">
        <v>18.4</v>
      </c>
      <c r="P23" s="113">
        <v>15.5</v>
      </c>
      <c r="Q23" s="113">
        <v>15.3</v>
      </c>
      <c r="R23" s="113">
        <v>15.3</v>
      </c>
      <c r="S23" s="113">
        <v>14.6</v>
      </c>
      <c r="T23" s="113">
        <v>13.4</v>
      </c>
      <c r="U23" s="113">
        <v>12.7</v>
      </c>
      <c r="V23" s="113">
        <v>12.4</v>
      </c>
      <c r="W23" s="113">
        <v>12.3</v>
      </c>
      <c r="X23" s="113">
        <v>13</v>
      </c>
      <c r="Y23" s="113">
        <v>13.5</v>
      </c>
      <c r="Z23" s="114">
        <f t="shared" si="0"/>
        <v>13.670833333333333</v>
      </c>
      <c r="AA23" s="115">
        <v>20.7</v>
      </c>
      <c r="AB23" s="116">
        <v>0.5631944444444444</v>
      </c>
      <c r="AC23" s="115">
        <v>7.1</v>
      </c>
      <c r="AD23" s="116">
        <v>0.18472222222222223</v>
      </c>
    </row>
    <row r="24" spans="1:30" ht="11.25" customHeight="1">
      <c r="A24" s="78">
        <v>22</v>
      </c>
      <c r="B24" s="113">
        <v>13.4</v>
      </c>
      <c r="C24" s="113">
        <v>13.3</v>
      </c>
      <c r="D24" s="113">
        <v>13.2</v>
      </c>
      <c r="E24" s="113">
        <v>12</v>
      </c>
      <c r="F24" s="113">
        <v>11.9</v>
      </c>
      <c r="G24" s="113">
        <v>12.7</v>
      </c>
      <c r="H24" s="113">
        <v>14.2</v>
      </c>
      <c r="I24" s="113">
        <v>17.4</v>
      </c>
      <c r="J24" s="113">
        <v>20.7</v>
      </c>
      <c r="K24" s="113">
        <v>20</v>
      </c>
      <c r="L24" s="113">
        <v>20.4</v>
      </c>
      <c r="M24" s="113">
        <v>22.7</v>
      </c>
      <c r="N24" s="113">
        <v>24.7</v>
      </c>
      <c r="O24" s="113">
        <v>20.5</v>
      </c>
      <c r="P24" s="113">
        <v>19.5</v>
      </c>
      <c r="Q24" s="113">
        <v>19.4</v>
      </c>
      <c r="R24" s="113">
        <v>18.9</v>
      </c>
      <c r="S24" s="113">
        <v>15.6</v>
      </c>
      <c r="T24" s="113">
        <v>13.3</v>
      </c>
      <c r="U24" s="113">
        <v>12.7</v>
      </c>
      <c r="V24" s="113">
        <v>11.7</v>
      </c>
      <c r="W24" s="113">
        <v>11.5</v>
      </c>
      <c r="X24" s="113">
        <v>11.2</v>
      </c>
      <c r="Y24" s="113">
        <v>11.7</v>
      </c>
      <c r="Z24" s="114">
        <f t="shared" si="0"/>
        <v>15.941666666666663</v>
      </c>
      <c r="AA24" s="115">
        <v>26.5</v>
      </c>
      <c r="AB24" s="116">
        <v>0.5729166666666666</v>
      </c>
      <c r="AC24" s="115">
        <v>11</v>
      </c>
      <c r="AD24" s="116">
        <v>0.9763888888888889</v>
      </c>
    </row>
    <row r="25" spans="1:30" ht="11.25" customHeight="1">
      <c r="A25" s="78">
        <v>23</v>
      </c>
      <c r="B25" s="113">
        <v>11.4</v>
      </c>
      <c r="C25" s="113">
        <v>12.4</v>
      </c>
      <c r="D25" s="113">
        <v>11.7</v>
      </c>
      <c r="E25" s="113">
        <v>11.6</v>
      </c>
      <c r="F25" s="113">
        <v>12.2</v>
      </c>
      <c r="G25" s="113">
        <v>13.8</v>
      </c>
      <c r="H25" s="113">
        <v>16.5</v>
      </c>
      <c r="I25" s="113">
        <v>19.2</v>
      </c>
      <c r="J25" s="113">
        <v>23.1</v>
      </c>
      <c r="K25" s="113">
        <v>25.5</v>
      </c>
      <c r="L25" s="113">
        <v>25.6</v>
      </c>
      <c r="M25" s="113">
        <v>26.5</v>
      </c>
      <c r="N25" s="113">
        <v>26.1</v>
      </c>
      <c r="O25" s="113">
        <v>26.2</v>
      </c>
      <c r="P25" s="113">
        <v>25.2</v>
      </c>
      <c r="Q25" s="113">
        <v>23.7</v>
      </c>
      <c r="R25" s="113">
        <v>21.4</v>
      </c>
      <c r="S25" s="113">
        <v>18.3</v>
      </c>
      <c r="T25" s="113">
        <v>15.5</v>
      </c>
      <c r="U25" s="113">
        <v>14.2</v>
      </c>
      <c r="V25" s="113">
        <v>14</v>
      </c>
      <c r="W25" s="113">
        <v>14.1</v>
      </c>
      <c r="X25" s="113">
        <v>15.8</v>
      </c>
      <c r="Y25" s="113">
        <v>14.3</v>
      </c>
      <c r="Z25" s="114">
        <f t="shared" si="0"/>
        <v>18.2625</v>
      </c>
      <c r="AA25" s="115">
        <v>26.8</v>
      </c>
      <c r="AB25" s="116">
        <v>0.48125</v>
      </c>
      <c r="AC25" s="115">
        <v>11.1</v>
      </c>
      <c r="AD25" s="116">
        <v>0.057638888888888885</v>
      </c>
    </row>
    <row r="26" spans="1:30" ht="11.25" customHeight="1">
      <c r="A26" s="78">
        <v>24</v>
      </c>
      <c r="B26" s="113">
        <v>14.3</v>
      </c>
      <c r="C26" s="113">
        <v>14.1</v>
      </c>
      <c r="D26" s="113">
        <v>14.1</v>
      </c>
      <c r="E26" s="113">
        <v>13.4</v>
      </c>
      <c r="F26" s="113">
        <v>13.4</v>
      </c>
      <c r="G26" s="113">
        <v>14.1</v>
      </c>
      <c r="H26" s="113">
        <v>16.5</v>
      </c>
      <c r="I26" s="113">
        <v>19.6</v>
      </c>
      <c r="J26" s="113">
        <v>23.5</v>
      </c>
      <c r="K26" s="113">
        <v>25.3</v>
      </c>
      <c r="L26" s="113">
        <v>25.3</v>
      </c>
      <c r="M26" s="113">
        <v>24.1</v>
      </c>
      <c r="N26" s="113">
        <v>24.4</v>
      </c>
      <c r="O26" s="113">
        <v>23.3</v>
      </c>
      <c r="P26" s="113">
        <v>21.9</v>
      </c>
      <c r="Q26" s="113">
        <v>21.7</v>
      </c>
      <c r="R26" s="113">
        <v>20.1</v>
      </c>
      <c r="S26" s="113">
        <v>18</v>
      </c>
      <c r="T26" s="113">
        <v>16.4</v>
      </c>
      <c r="U26" s="113">
        <v>15.4</v>
      </c>
      <c r="V26" s="113">
        <v>17.3</v>
      </c>
      <c r="W26" s="113">
        <v>18.6</v>
      </c>
      <c r="X26" s="113">
        <v>17.6</v>
      </c>
      <c r="Y26" s="113">
        <v>17.3</v>
      </c>
      <c r="Z26" s="114">
        <f t="shared" si="0"/>
        <v>18.7375</v>
      </c>
      <c r="AA26" s="115">
        <v>25.7</v>
      </c>
      <c r="AB26" s="116">
        <v>0.45625</v>
      </c>
      <c r="AC26" s="115">
        <v>13</v>
      </c>
      <c r="AD26" s="116">
        <v>0.2236111111111111</v>
      </c>
    </row>
    <row r="27" spans="1:30" ht="11.25" customHeight="1">
      <c r="A27" s="78">
        <v>25</v>
      </c>
      <c r="B27" s="113">
        <v>16.8</v>
      </c>
      <c r="C27" s="113">
        <v>17.2</v>
      </c>
      <c r="D27" s="113">
        <v>17.2</v>
      </c>
      <c r="E27" s="113">
        <v>17.1</v>
      </c>
      <c r="F27" s="113">
        <v>17.1</v>
      </c>
      <c r="G27" s="113">
        <v>17.2</v>
      </c>
      <c r="H27" s="113">
        <v>17.4</v>
      </c>
      <c r="I27" s="113">
        <v>18.5</v>
      </c>
      <c r="J27" s="113">
        <v>19.4</v>
      </c>
      <c r="K27" s="113">
        <v>19.8</v>
      </c>
      <c r="L27" s="113">
        <v>20</v>
      </c>
      <c r="M27" s="113">
        <v>21</v>
      </c>
      <c r="N27" s="113">
        <v>21.1</v>
      </c>
      <c r="O27" s="113">
        <v>20.9</v>
      </c>
      <c r="P27" s="113">
        <v>20</v>
      </c>
      <c r="Q27" s="113">
        <v>19.9</v>
      </c>
      <c r="R27" s="113">
        <v>19.4</v>
      </c>
      <c r="S27" s="113">
        <v>18.6</v>
      </c>
      <c r="T27" s="113">
        <v>18.6</v>
      </c>
      <c r="U27" s="113">
        <v>17.8</v>
      </c>
      <c r="V27" s="113">
        <v>17.6</v>
      </c>
      <c r="W27" s="113">
        <v>17.4</v>
      </c>
      <c r="X27" s="113">
        <v>17.4</v>
      </c>
      <c r="Y27" s="113">
        <v>17</v>
      </c>
      <c r="Z27" s="114">
        <f t="shared" si="0"/>
        <v>18.516666666666666</v>
      </c>
      <c r="AA27" s="115">
        <v>21.3</v>
      </c>
      <c r="AB27" s="116">
        <v>0.5409722222222222</v>
      </c>
      <c r="AC27" s="115">
        <v>16.4</v>
      </c>
      <c r="AD27" s="116">
        <v>0.07777777777777778</v>
      </c>
    </row>
    <row r="28" spans="1:30" ht="11.25" customHeight="1">
      <c r="A28" s="78">
        <v>26</v>
      </c>
      <c r="B28" s="113">
        <v>16.7</v>
      </c>
      <c r="C28" s="113">
        <v>16.8</v>
      </c>
      <c r="D28" s="113">
        <v>16.8</v>
      </c>
      <c r="E28" s="113">
        <v>16.8</v>
      </c>
      <c r="F28" s="113">
        <v>17.1</v>
      </c>
      <c r="G28" s="113">
        <v>17.5</v>
      </c>
      <c r="H28" s="113">
        <v>18.4</v>
      </c>
      <c r="I28" s="113">
        <v>18.5</v>
      </c>
      <c r="J28" s="113">
        <v>20.6</v>
      </c>
      <c r="K28" s="113">
        <v>20.4</v>
      </c>
      <c r="L28" s="113">
        <v>22.1</v>
      </c>
      <c r="M28" s="113">
        <v>23.4</v>
      </c>
      <c r="N28" s="113">
        <v>23</v>
      </c>
      <c r="O28" s="113">
        <v>23.8</v>
      </c>
      <c r="P28" s="113">
        <v>22.8</v>
      </c>
      <c r="Q28" s="113">
        <v>23.5</v>
      </c>
      <c r="R28" s="113">
        <v>22.2</v>
      </c>
      <c r="S28" s="113">
        <v>20.4</v>
      </c>
      <c r="T28" s="113">
        <v>19.6</v>
      </c>
      <c r="U28" s="113">
        <v>19.4</v>
      </c>
      <c r="V28" s="113">
        <v>19.6</v>
      </c>
      <c r="W28" s="113">
        <v>19.1</v>
      </c>
      <c r="X28" s="113">
        <v>18.2</v>
      </c>
      <c r="Y28" s="113">
        <v>18.4</v>
      </c>
      <c r="Z28" s="114">
        <f t="shared" si="0"/>
        <v>19.79583333333333</v>
      </c>
      <c r="AA28" s="115">
        <v>24.5</v>
      </c>
      <c r="AB28" s="116">
        <v>0.5541666666666667</v>
      </c>
      <c r="AC28" s="115">
        <v>16.5</v>
      </c>
      <c r="AD28" s="116">
        <v>0.05555555555555555</v>
      </c>
    </row>
    <row r="29" spans="1:30" ht="11.25" customHeight="1">
      <c r="A29" s="78">
        <v>27</v>
      </c>
      <c r="B29" s="113">
        <v>18.5</v>
      </c>
      <c r="C29" s="113">
        <v>18.3</v>
      </c>
      <c r="D29" s="113">
        <v>18.5</v>
      </c>
      <c r="E29" s="113">
        <v>18.4</v>
      </c>
      <c r="F29" s="113">
        <v>18.4</v>
      </c>
      <c r="G29" s="113">
        <v>18.5</v>
      </c>
      <c r="H29" s="113">
        <v>18.4</v>
      </c>
      <c r="I29" s="113">
        <v>16.2</v>
      </c>
      <c r="J29" s="113">
        <v>16.3</v>
      </c>
      <c r="K29" s="113">
        <v>15.8</v>
      </c>
      <c r="L29" s="113">
        <v>15</v>
      </c>
      <c r="M29" s="113">
        <v>14.2</v>
      </c>
      <c r="N29" s="113">
        <v>14.3</v>
      </c>
      <c r="O29" s="113">
        <v>14</v>
      </c>
      <c r="P29" s="113">
        <v>13.9</v>
      </c>
      <c r="Q29" s="113">
        <v>13.7</v>
      </c>
      <c r="R29" s="113">
        <v>14</v>
      </c>
      <c r="S29" s="113">
        <v>13.8</v>
      </c>
      <c r="T29" s="113">
        <v>13.7</v>
      </c>
      <c r="U29" s="113">
        <v>13.5</v>
      </c>
      <c r="V29" s="113">
        <v>13.6</v>
      </c>
      <c r="W29" s="113">
        <v>13.7</v>
      </c>
      <c r="X29" s="113">
        <v>12.9</v>
      </c>
      <c r="Y29" s="113">
        <v>12.5</v>
      </c>
      <c r="Z29" s="114">
        <f t="shared" si="0"/>
        <v>15.420833333333334</v>
      </c>
      <c r="AA29" s="115">
        <v>18.7</v>
      </c>
      <c r="AB29" s="116">
        <v>0.2604166666666667</v>
      </c>
      <c r="AC29" s="115">
        <v>12.3</v>
      </c>
      <c r="AD29" s="116">
        <v>0.9902777777777777</v>
      </c>
    </row>
    <row r="30" spans="1:30" ht="11.25" customHeight="1">
      <c r="A30" s="78">
        <v>28</v>
      </c>
      <c r="B30" s="113">
        <v>12.1</v>
      </c>
      <c r="C30" s="113">
        <v>12.5</v>
      </c>
      <c r="D30" s="113">
        <v>12.6</v>
      </c>
      <c r="E30" s="113">
        <v>12.4</v>
      </c>
      <c r="F30" s="113">
        <v>12.8</v>
      </c>
      <c r="G30" s="113">
        <v>13.7</v>
      </c>
      <c r="H30" s="113">
        <v>14</v>
      </c>
      <c r="I30" s="113">
        <v>15</v>
      </c>
      <c r="J30" s="113">
        <v>16.6</v>
      </c>
      <c r="K30" s="113">
        <v>17.5</v>
      </c>
      <c r="L30" s="113">
        <v>18</v>
      </c>
      <c r="M30" s="113">
        <v>19.6</v>
      </c>
      <c r="N30" s="113">
        <v>19.6</v>
      </c>
      <c r="O30" s="113">
        <v>19.9</v>
      </c>
      <c r="P30" s="113">
        <v>17.9</v>
      </c>
      <c r="Q30" s="113">
        <v>17.5</v>
      </c>
      <c r="R30" s="113">
        <v>17.7</v>
      </c>
      <c r="S30" s="113">
        <v>16.6</v>
      </c>
      <c r="T30" s="113">
        <v>15.5</v>
      </c>
      <c r="U30" s="113">
        <v>15.9</v>
      </c>
      <c r="V30" s="113">
        <v>15.7</v>
      </c>
      <c r="W30" s="113">
        <v>15.6</v>
      </c>
      <c r="X30" s="113">
        <v>15.4</v>
      </c>
      <c r="Y30" s="113">
        <v>15.4</v>
      </c>
      <c r="Z30" s="114">
        <f t="shared" si="0"/>
        <v>15.8125</v>
      </c>
      <c r="AA30" s="115">
        <v>20.5</v>
      </c>
      <c r="AB30" s="116">
        <v>0.5750000000000001</v>
      </c>
      <c r="AC30" s="115">
        <v>12.1</v>
      </c>
      <c r="AD30" s="116">
        <v>0.04513888888888889</v>
      </c>
    </row>
    <row r="31" spans="1:30" ht="11.25" customHeight="1">
      <c r="A31" s="78">
        <v>29</v>
      </c>
      <c r="B31" s="113">
        <v>14.5</v>
      </c>
      <c r="C31" s="113">
        <v>14.1</v>
      </c>
      <c r="D31" s="113">
        <v>14</v>
      </c>
      <c r="E31" s="113">
        <v>13.3</v>
      </c>
      <c r="F31" s="113">
        <v>12.4</v>
      </c>
      <c r="G31" s="113">
        <v>12.6</v>
      </c>
      <c r="H31" s="113">
        <v>15</v>
      </c>
      <c r="I31" s="113">
        <v>18.5</v>
      </c>
      <c r="J31" s="113">
        <v>19.8</v>
      </c>
      <c r="K31" s="113">
        <v>22.2</v>
      </c>
      <c r="L31" s="113">
        <v>23.3</v>
      </c>
      <c r="M31" s="113">
        <v>23.4</v>
      </c>
      <c r="N31" s="113">
        <v>22.9</v>
      </c>
      <c r="O31" s="113">
        <v>22.7</v>
      </c>
      <c r="P31" s="113">
        <v>23.1</v>
      </c>
      <c r="Q31" s="113">
        <v>21.4</v>
      </c>
      <c r="R31" s="113">
        <v>19.8</v>
      </c>
      <c r="S31" s="113">
        <v>18.2</v>
      </c>
      <c r="T31" s="113">
        <v>16.7</v>
      </c>
      <c r="U31" s="113">
        <v>15.5</v>
      </c>
      <c r="V31" s="113">
        <v>15.5</v>
      </c>
      <c r="W31" s="113">
        <v>15.9</v>
      </c>
      <c r="X31" s="113">
        <v>16.6</v>
      </c>
      <c r="Y31" s="113">
        <v>16.8</v>
      </c>
      <c r="Z31" s="114">
        <f t="shared" si="0"/>
        <v>17.841666666666665</v>
      </c>
      <c r="AA31" s="115">
        <v>23.9</v>
      </c>
      <c r="AB31" s="116">
        <v>0.46875</v>
      </c>
      <c r="AC31" s="115">
        <v>12.3</v>
      </c>
      <c r="AD31" s="116">
        <v>0.2388888888888889</v>
      </c>
    </row>
    <row r="32" spans="1:30" ht="11.25" customHeight="1">
      <c r="A32" s="78">
        <v>30</v>
      </c>
      <c r="B32" s="113">
        <v>16.5</v>
      </c>
      <c r="C32" s="113">
        <v>15.8</v>
      </c>
      <c r="D32" s="113">
        <v>16.1</v>
      </c>
      <c r="E32" s="113">
        <v>15.9</v>
      </c>
      <c r="F32" s="113">
        <v>14.8</v>
      </c>
      <c r="G32" s="113">
        <v>12.3</v>
      </c>
      <c r="H32" s="113">
        <v>13.5</v>
      </c>
      <c r="I32" s="113">
        <v>13.4</v>
      </c>
      <c r="J32" s="113">
        <v>14.5</v>
      </c>
      <c r="K32" s="113">
        <v>16.6</v>
      </c>
      <c r="L32" s="113">
        <v>16.8</v>
      </c>
      <c r="M32" s="113">
        <v>16</v>
      </c>
      <c r="N32" s="113">
        <v>15.2</v>
      </c>
      <c r="O32" s="113">
        <v>15.4</v>
      </c>
      <c r="P32" s="113">
        <v>15.8</v>
      </c>
      <c r="Q32" s="113">
        <v>15.6</v>
      </c>
      <c r="R32" s="113">
        <v>15.1</v>
      </c>
      <c r="S32" s="113">
        <v>15</v>
      </c>
      <c r="T32" s="113">
        <v>13.9</v>
      </c>
      <c r="U32" s="113">
        <v>13.2</v>
      </c>
      <c r="V32" s="113">
        <v>13.4</v>
      </c>
      <c r="W32" s="113">
        <v>13.2</v>
      </c>
      <c r="X32" s="113">
        <v>13.2</v>
      </c>
      <c r="Y32" s="113">
        <v>12.7</v>
      </c>
      <c r="Z32" s="114">
        <f t="shared" si="0"/>
        <v>14.74583333333333</v>
      </c>
      <c r="AA32" s="115">
        <v>17.3</v>
      </c>
      <c r="AB32" s="116">
        <v>0.4826388888888889</v>
      </c>
      <c r="AC32" s="115">
        <v>12.2</v>
      </c>
      <c r="AD32" s="116">
        <v>0.25069444444444444</v>
      </c>
    </row>
    <row r="33" spans="1:30" ht="11.25" customHeight="1">
      <c r="A33" s="78">
        <v>31</v>
      </c>
      <c r="B33" s="113">
        <v>12.3</v>
      </c>
      <c r="C33" s="113">
        <v>12.7</v>
      </c>
      <c r="D33" s="113">
        <v>12.7</v>
      </c>
      <c r="E33" s="113">
        <v>12.6</v>
      </c>
      <c r="F33" s="113">
        <v>12.4</v>
      </c>
      <c r="G33" s="113">
        <v>13.5</v>
      </c>
      <c r="H33" s="113">
        <v>14.5</v>
      </c>
      <c r="I33" s="113">
        <v>15.2</v>
      </c>
      <c r="J33" s="113">
        <v>17.1</v>
      </c>
      <c r="K33" s="113">
        <v>19.1</v>
      </c>
      <c r="L33" s="113">
        <v>18.8</v>
      </c>
      <c r="M33" s="113">
        <v>19.8</v>
      </c>
      <c r="N33" s="113">
        <v>19.5</v>
      </c>
      <c r="O33" s="113">
        <v>18.6</v>
      </c>
      <c r="P33" s="113">
        <v>19.1</v>
      </c>
      <c r="Q33" s="113">
        <v>19.5</v>
      </c>
      <c r="R33" s="113">
        <v>18.5</v>
      </c>
      <c r="S33" s="113">
        <v>17.7</v>
      </c>
      <c r="T33" s="113">
        <v>17</v>
      </c>
      <c r="U33" s="113">
        <v>16.7</v>
      </c>
      <c r="V33" s="113">
        <v>17</v>
      </c>
      <c r="W33" s="113">
        <v>16.9</v>
      </c>
      <c r="X33" s="113">
        <v>16.8</v>
      </c>
      <c r="Y33" s="113">
        <v>16.5</v>
      </c>
      <c r="Z33" s="114">
        <f t="shared" si="0"/>
        <v>16.437499999999996</v>
      </c>
      <c r="AA33" s="115">
        <v>20.6</v>
      </c>
      <c r="AB33" s="116">
        <v>0.6513888888888889</v>
      </c>
      <c r="AC33" s="115">
        <v>12.2</v>
      </c>
      <c r="AD33" s="116">
        <v>0.04305555555555556</v>
      </c>
    </row>
    <row r="34" spans="1:30" ht="15" customHeight="1">
      <c r="A34" s="79" t="s">
        <v>9</v>
      </c>
      <c r="B34" s="121">
        <f aca="true" t="shared" si="1" ref="B34:Y34">AVERAGE(B3:B33)</f>
        <v>12.21935483870968</v>
      </c>
      <c r="C34" s="121">
        <f t="shared" si="1"/>
        <v>12.129032258064518</v>
      </c>
      <c r="D34" s="121">
        <f t="shared" si="1"/>
        <v>11.993548387096775</v>
      </c>
      <c r="E34" s="121">
        <f t="shared" si="1"/>
        <v>11.880645161290323</v>
      </c>
      <c r="F34" s="121">
        <f t="shared" si="1"/>
        <v>11.980645161290322</v>
      </c>
      <c r="G34" s="121">
        <f t="shared" si="1"/>
        <v>12.658064516129034</v>
      </c>
      <c r="H34" s="121">
        <f t="shared" si="1"/>
        <v>13.929032258064517</v>
      </c>
      <c r="I34" s="121">
        <f t="shared" si="1"/>
        <v>15.59354838709677</v>
      </c>
      <c r="J34" s="121">
        <f t="shared" si="1"/>
        <v>17.36451612903226</v>
      </c>
      <c r="K34" s="121">
        <f t="shared" si="1"/>
        <v>18.319354838709682</v>
      </c>
      <c r="L34" s="121">
        <f t="shared" si="1"/>
        <v>18.861290322580643</v>
      </c>
      <c r="M34" s="121">
        <f t="shared" si="1"/>
        <v>19.45483870967742</v>
      </c>
      <c r="N34" s="121">
        <f t="shared" si="1"/>
        <v>19.367741935483874</v>
      </c>
      <c r="O34" s="121">
        <f t="shared" si="1"/>
        <v>19.03870967741935</v>
      </c>
      <c r="P34" s="121">
        <f t="shared" si="1"/>
        <v>18.59677419354839</v>
      </c>
      <c r="Q34" s="121">
        <f t="shared" si="1"/>
        <v>17.751612903225805</v>
      </c>
      <c r="R34" s="121">
        <f t="shared" si="1"/>
        <v>16.77096774193548</v>
      </c>
      <c r="S34" s="121">
        <f t="shared" si="1"/>
        <v>15.335483870967744</v>
      </c>
      <c r="T34" s="121">
        <f t="shared" si="1"/>
        <v>14.087096774193546</v>
      </c>
      <c r="U34" s="121">
        <f t="shared" si="1"/>
        <v>13.54838709677419</v>
      </c>
      <c r="V34" s="121">
        <f t="shared" si="1"/>
        <v>13.383870967741936</v>
      </c>
      <c r="W34" s="121">
        <f t="shared" si="1"/>
        <v>13.096774193548388</v>
      </c>
      <c r="X34" s="121">
        <f t="shared" si="1"/>
        <v>12.877419354838707</v>
      </c>
      <c r="Y34" s="121">
        <f t="shared" si="1"/>
        <v>12.751612903225805</v>
      </c>
      <c r="Z34" s="121">
        <f>AVERAGE(B3:Y33)</f>
        <v>15.124596774193536</v>
      </c>
      <c r="AA34" s="122">
        <f>AVERAGE(AA3:AA33)</f>
        <v>20.74516129032258</v>
      </c>
      <c r="AB34" s="123"/>
      <c r="AC34" s="122">
        <f>AVERAGE(AC3:AC33)</f>
        <v>10.332258064516127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26.8</v>
      </c>
      <c r="C46" s="106">
        <f>MATCH(B46,AA3:AA33,0)</f>
        <v>23</v>
      </c>
      <c r="D46" s="112">
        <f>INDEX(AB3:AB33,C46,1)</f>
        <v>0.48125</v>
      </c>
      <c r="E46" s="117"/>
      <c r="F46" s="104"/>
      <c r="G46" s="105">
        <f>MIN(AC3:AC33)</f>
        <v>6.2</v>
      </c>
      <c r="H46" s="106">
        <v>18</v>
      </c>
      <c r="I46" s="112">
        <f>INDEX(AD3:AD33,H46,1)</f>
        <v>0.19722222222222222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>
        <v>15</v>
      </c>
      <c r="I47" s="112">
        <v>0.10555555555555556</v>
      </c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16.6</v>
      </c>
      <c r="C3" s="113">
        <v>16.5</v>
      </c>
      <c r="D3" s="113">
        <v>16.1</v>
      </c>
      <c r="E3" s="113">
        <v>13.4</v>
      </c>
      <c r="F3" s="113">
        <v>11.5</v>
      </c>
      <c r="G3" s="113">
        <v>11</v>
      </c>
      <c r="H3" s="113">
        <v>13.5</v>
      </c>
      <c r="I3" s="113">
        <v>17.2</v>
      </c>
      <c r="J3" s="113">
        <v>18.1</v>
      </c>
      <c r="K3" s="113">
        <v>19.8</v>
      </c>
      <c r="L3" s="113">
        <v>21.5</v>
      </c>
      <c r="M3" s="113">
        <v>21.1</v>
      </c>
      <c r="N3" s="113">
        <v>19.5</v>
      </c>
      <c r="O3" s="113">
        <v>19.2</v>
      </c>
      <c r="P3" s="113">
        <v>19.4</v>
      </c>
      <c r="Q3" s="113">
        <v>18.6</v>
      </c>
      <c r="R3" s="113">
        <v>18.1</v>
      </c>
      <c r="S3" s="113">
        <v>15</v>
      </c>
      <c r="T3" s="113">
        <v>13.3</v>
      </c>
      <c r="U3" s="113">
        <v>12</v>
      </c>
      <c r="V3" s="113">
        <v>11.1</v>
      </c>
      <c r="W3" s="113">
        <v>11</v>
      </c>
      <c r="X3" s="113">
        <v>10.3</v>
      </c>
      <c r="Y3" s="113">
        <v>9.5</v>
      </c>
      <c r="Z3" s="114">
        <f aca="true" t="shared" si="0" ref="Z3:Z32">AVERAGE(B3:Y3)</f>
        <v>15.554166666666669</v>
      </c>
      <c r="AA3" s="124">
        <v>21.8</v>
      </c>
      <c r="AB3" s="126">
        <v>0.4611111111111111</v>
      </c>
      <c r="AC3" s="115">
        <v>9.5</v>
      </c>
      <c r="AD3" s="116">
        <v>1</v>
      </c>
    </row>
    <row r="4" spans="1:30" ht="11.25" customHeight="1">
      <c r="A4" s="78">
        <v>2</v>
      </c>
      <c r="B4" s="113">
        <v>9.9</v>
      </c>
      <c r="C4" s="113">
        <v>10.4</v>
      </c>
      <c r="D4" s="113">
        <v>11.6</v>
      </c>
      <c r="E4" s="113">
        <v>9.2</v>
      </c>
      <c r="F4" s="113">
        <v>9.8</v>
      </c>
      <c r="G4" s="113">
        <v>11.3</v>
      </c>
      <c r="H4" s="113">
        <v>13.8</v>
      </c>
      <c r="I4" s="113">
        <v>16.6</v>
      </c>
      <c r="J4" s="113">
        <v>18</v>
      </c>
      <c r="K4" s="113">
        <v>18.9</v>
      </c>
      <c r="L4" s="113">
        <v>19.7</v>
      </c>
      <c r="M4" s="113">
        <v>20.4</v>
      </c>
      <c r="N4" s="113">
        <v>20.2</v>
      </c>
      <c r="O4" s="113">
        <v>20.9</v>
      </c>
      <c r="P4" s="113">
        <v>20.8</v>
      </c>
      <c r="Q4" s="113">
        <v>19.3</v>
      </c>
      <c r="R4" s="113">
        <v>17.7</v>
      </c>
      <c r="S4" s="117">
        <v>15.8</v>
      </c>
      <c r="T4" s="113">
        <v>14.1</v>
      </c>
      <c r="U4" s="113">
        <v>12.7</v>
      </c>
      <c r="V4" s="113">
        <v>12.1</v>
      </c>
      <c r="W4" s="113">
        <v>10.8</v>
      </c>
      <c r="X4" s="113">
        <v>9.6</v>
      </c>
      <c r="Y4" s="113">
        <v>7.9</v>
      </c>
      <c r="Z4" s="114">
        <f t="shared" si="0"/>
        <v>14.645833333333336</v>
      </c>
      <c r="AA4" s="124">
        <v>21.8</v>
      </c>
      <c r="AB4" s="126">
        <v>0.513888888888889</v>
      </c>
      <c r="AC4" s="115">
        <v>7.9</v>
      </c>
      <c r="AD4" s="116">
        <v>1</v>
      </c>
    </row>
    <row r="5" spans="1:30" ht="11.25" customHeight="1">
      <c r="A5" s="78">
        <v>3</v>
      </c>
      <c r="B5" s="113">
        <v>8.2</v>
      </c>
      <c r="C5" s="113">
        <v>7.2</v>
      </c>
      <c r="D5" s="113">
        <v>6.1</v>
      </c>
      <c r="E5" s="113">
        <v>6</v>
      </c>
      <c r="F5" s="113">
        <v>7.1</v>
      </c>
      <c r="G5" s="113">
        <v>8.4</v>
      </c>
      <c r="H5" s="113">
        <v>10.6</v>
      </c>
      <c r="I5" s="113">
        <v>15</v>
      </c>
      <c r="J5" s="113">
        <v>16.4</v>
      </c>
      <c r="K5" s="113">
        <v>17</v>
      </c>
      <c r="L5" s="113">
        <v>17.1</v>
      </c>
      <c r="M5" s="113">
        <v>17.2</v>
      </c>
      <c r="N5" s="113">
        <v>17.2</v>
      </c>
      <c r="O5" s="113">
        <v>17.6</v>
      </c>
      <c r="P5" s="113">
        <v>17.1</v>
      </c>
      <c r="Q5" s="113">
        <v>16.8</v>
      </c>
      <c r="R5" s="113">
        <v>15.8</v>
      </c>
      <c r="S5" s="113">
        <v>14.3</v>
      </c>
      <c r="T5" s="113">
        <v>12.3</v>
      </c>
      <c r="U5" s="113">
        <v>12.2</v>
      </c>
      <c r="V5" s="113">
        <v>11.6</v>
      </c>
      <c r="W5" s="113">
        <v>11.7</v>
      </c>
      <c r="X5" s="113">
        <v>12</v>
      </c>
      <c r="Y5" s="113">
        <v>12</v>
      </c>
      <c r="Z5" s="114">
        <f t="shared" si="0"/>
        <v>12.787500000000001</v>
      </c>
      <c r="AA5" s="124">
        <v>18</v>
      </c>
      <c r="AB5" s="126">
        <v>0.5368055555555555</v>
      </c>
      <c r="AC5" s="115">
        <v>5.8</v>
      </c>
      <c r="AD5" s="116">
        <v>0.17152777777777775</v>
      </c>
    </row>
    <row r="6" spans="1:30" ht="11.25" customHeight="1">
      <c r="A6" s="78">
        <v>4</v>
      </c>
      <c r="B6" s="113">
        <v>12</v>
      </c>
      <c r="C6" s="113">
        <v>13.2</v>
      </c>
      <c r="D6" s="113">
        <v>12.8</v>
      </c>
      <c r="E6" s="113">
        <v>12.2</v>
      </c>
      <c r="F6" s="113">
        <v>13.1</v>
      </c>
      <c r="G6" s="113">
        <v>14.1</v>
      </c>
      <c r="H6" s="113">
        <v>15.5</v>
      </c>
      <c r="I6" s="113">
        <v>18.3</v>
      </c>
      <c r="J6" s="113">
        <v>19.4</v>
      </c>
      <c r="K6" s="113">
        <v>21.2</v>
      </c>
      <c r="L6" s="113">
        <v>22.1</v>
      </c>
      <c r="M6" s="113">
        <v>23.7</v>
      </c>
      <c r="N6" s="113">
        <v>23.6</v>
      </c>
      <c r="O6" s="113">
        <v>23.2</v>
      </c>
      <c r="P6" s="113">
        <v>22.9</v>
      </c>
      <c r="Q6" s="113">
        <v>22.2</v>
      </c>
      <c r="R6" s="113">
        <v>20.3</v>
      </c>
      <c r="S6" s="113">
        <v>19.3</v>
      </c>
      <c r="T6" s="113">
        <v>18</v>
      </c>
      <c r="U6" s="113">
        <v>17.5</v>
      </c>
      <c r="V6" s="113">
        <v>17.4</v>
      </c>
      <c r="W6" s="113">
        <v>17.2</v>
      </c>
      <c r="X6" s="113">
        <v>17.1</v>
      </c>
      <c r="Y6" s="113">
        <v>16.5</v>
      </c>
      <c r="Z6" s="114">
        <f t="shared" si="0"/>
        <v>18.03333333333333</v>
      </c>
      <c r="AA6" s="124">
        <v>24.6</v>
      </c>
      <c r="AB6" s="126">
        <v>0.5166666666666667</v>
      </c>
      <c r="AC6" s="115">
        <v>11.9</v>
      </c>
      <c r="AD6" s="116">
        <v>0.05555555555555555</v>
      </c>
    </row>
    <row r="7" spans="1:30" ht="11.25" customHeight="1">
      <c r="A7" s="78">
        <v>5</v>
      </c>
      <c r="B7" s="113">
        <v>15.9</v>
      </c>
      <c r="C7" s="113">
        <v>16.1</v>
      </c>
      <c r="D7" s="113">
        <v>15.8</v>
      </c>
      <c r="E7" s="113">
        <v>15.8</v>
      </c>
      <c r="F7" s="113">
        <v>15.5</v>
      </c>
      <c r="G7" s="113">
        <v>16</v>
      </c>
      <c r="H7" s="113">
        <v>17.3</v>
      </c>
      <c r="I7" s="113">
        <v>19.2</v>
      </c>
      <c r="J7" s="113">
        <v>19.9</v>
      </c>
      <c r="K7" s="113">
        <v>21.1</v>
      </c>
      <c r="L7" s="113">
        <v>22.1</v>
      </c>
      <c r="M7" s="113">
        <v>21.7</v>
      </c>
      <c r="N7" s="113">
        <v>22.2</v>
      </c>
      <c r="O7" s="113">
        <v>22.5</v>
      </c>
      <c r="P7" s="113">
        <v>22.1</v>
      </c>
      <c r="Q7" s="113">
        <v>21.3</v>
      </c>
      <c r="R7" s="113">
        <v>19.7</v>
      </c>
      <c r="S7" s="113">
        <v>18.9</v>
      </c>
      <c r="T7" s="113">
        <v>18.2</v>
      </c>
      <c r="U7" s="113">
        <v>16.2</v>
      </c>
      <c r="V7" s="113">
        <v>15.3</v>
      </c>
      <c r="W7" s="113">
        <v>14.9</v>
      </c>
      <c r="X7" s="113">
        <v>14.8</v>
      </c>
      <c r="Y7" s="113">
        <v>14.5</v>
      </c>
      <c r="Z7" s="114">
        <f t="shared" si="0"/>
        <v>18.208333333333332</v>
      </c>
      <c r="AA7" s="124">
        <v>23.4</v>
      </c>
      <c r="AB7" s="126">
        <v>0.5319444444444444</v>
      </c>
      <c r="AC7" s="115">
        <v>14.5</v>
      </c>
      <c r="AD7" s="116">
        <v>1</v>
      </c>
    </row>
    <row r="8" spans="1:30" ht="11.25" customHeight="1">
      <c r="A8" s="78">
        <v>6</v>
      </c>
      <c r="B8" s="113">
        <v>14.4</v>
      </c>
      <c r="C8" s="113">
        <v>14</v>
      </c>
      <c r="D8" s="113">
        <v>13.8</v>
      </c>
      <c r="E8" s="113">
        <v>13.8</v>
      </c>
      <c r="F8" s="113">
        <v>13.6</v>
      </c>
      <c r="G8" s="113">
        <v>13.9</v>
      </c>
      <c r="H8" s="113">
        <v>14.7</v>
      </c>
      <c r="I8" s="113">
        <v>15.1</v>
      </c>
      <c r="J8" s="113">
        <v>17.1</v>
      </c>
      <c r="K8" s="113">
        <v>18.1</v>
      </c>
      <c r="L8" s="113">
        <v>17.4</v>
      </c>
      <c r="M8" s="113">
        <v>17.8</v>
      </c>
      <c r="N8" s="113">
        <v>19.2</v>
      </c>
      <c r="O8" s="113">
        <v>18.2</v>
      </c>
      <c r="P8" s="113">
        <v>16.6</v>
      </c>
      <c r="Q8" s="113">
        <v>16</v>
      </c>
      <c r="R8" s="113">
        <v>15.2</v>
      </c>
      <c r="S8" s="113">
        <v>15.1</v>
      </c>
      <c r="T8" s="113">
        <v>14.6</v>
      </c>
      <c r="U8" s="113">
        <v>14.3</v>
      </c>
      <c r="V8" s="113">
        <v>14.3</v>
      </c>
      <c r="W8" s="113">
        <v>14.2</v>
      </c>
      <c r="X8" s="113">
        <v>14.2</v>
      </c>
      <c r="Y8" s="113">
        <v>14</v>
      </c>
      <c r="Z8" s="114">
        <f t="shared" si="0"/>
        <v>15.4</v>
      </c>
      <c r="AA8" s="124">
        <v>19.3</v>
      </c>
      <c r="AB8" s="126">
        <v>0.5263888888888889</v>
      </c>
      <c r="AC8" s="115">
        <v>13.5</v>
      </c>
      <c r="AD8" s="116">
        <v>0.20833333333333334</v>
      </c>
    </row>
    <row r="9" spans="1:30" ht="11.25" customHeight="1">
      <c r="A9" s="78">
        <v>7</v>
      </c>
      <c r="B9" s="113">
        <v>13.8</v>
      </c>
      <c r="C9" s="113">
        <v>13.7</v>
      </c>
      <c r="D9" s="113">
        <v>13.5</v>
      </c>
      <c r="E9" s="113">
        <v>13.6</v>
      </c>
      <c r="F9" s="113">
        <v>13.9</v>
      </c>
      <c r="G9" s="113">
        <v>13.7</v>
      </c>
      <c r="H9" s="113">
        <v>15.3</v>
      </c>
      <c r="I9" s="113">
        <v>15.6</v>
      </c>
      <c r="J9" s="113">
        <v>16</v>
      </c>
      <c r="K9" s="113">
        <v>16.1</v>
      </c>
      <c r="L9" s="113">
        <v>16.6</v>
      </c>
      <c r="M9" s="113">
        <v>16.5</v>
      </c>
      <c r="N9" s="113">
        <v>16.5</v>
      </c>
      <c r="O9" s="113">
        <v>16.5</v>
      </c>
      <c r="P9" s="113">
        <v>16.1</v>
      </c>
      <c r="Q9" s="113">
        <v>15.7</v>
      </c>
      <c r="R9" s="113">
        <v>15.2</v>
      </c>
      <c r="S9" s="113">
        <v>15.2</v>
      </c>
      <c r="T9" s="113">
        <v>15.1</v>
      </c>
      <c r="U9" s="113">
        <v>15.1</v>
      </c>
      <c r="V9" s="113">
        <v>15.1</v>
      </c>
      <c r="W9" s="113">
        <v>15.2</v>
      </c>
      <c r="X9" s="113">
        <v>15.4</v>
      </c>
      <c r="Y9" s="113">
        <v>15.3</v>
      </c>
      <c r="Z9" s="114">
        <f t="shared" si="0"/>
        <v>15.195833333333333</v>
      </c>
      <c r="AA9" s="124">
        <v>17</v>
      </c>
      <c r="AB9" s="126">
        <v>0.4875</v>
      </c>
      <c r="AC9" s="115">
        <v>13.5</v>
      </c>
      <c r="AD9" s="116">
        <v>0.24305555555555555</v>
      </c>
    </row>
    <row r="10" spans="1:30" ht="11.25" customHeight="1">
      <c r="A10" s="78">
        <v>8</v>
      </c>
      <c r="B10" s="113">
        <v>15.3</v>
      </c>
      <c r="C10" s="113">
        <v>15.5</v>
      </c>
      <c r="D10" s="113">
        <v>15.3</v>
      </c>
      <c r="E10" s="113">
        <v>14.8</v>
      </c>
      <c r="F10" s="113">
        <v>14.8</v>
      </c>
      <c r="G10" s="113">
        <v>16.2</v>
      </c>
      <c r="H10" s="113">
        <v>17.6</v>
      </c>
      <c r="I10" s="113">
        <v>18.5</v>
      </c>
      <c r="J10" s="113">
        <v>19.5</v>
      </c>
      <c r="K10" s="113">
        <v>20.6</v>
      </c>
      <c r="L10" s="113">
        <v>21.9</v>
      </c>
      <c r="M10" s="113">
        <v>21.6</v>
      </c>
      <c r="N10" s="113">
        <v>20.2</v>
      </c>
      <c r="O10" s="113">
        <v>22</v>
      </c>
      <c r="P10" s="113">
        <v>20.9</v>
      </c>
      <c r="Q10" s="113">
        <v>20.2</v>
      </c>
      <c r="R10" s="113">
        <v>19.1</v>
      </c>
      <c r="S10" s="113">
        <v>18.3</v>
      </c>
      <c r="T10" s="113">
        <v>17.9</v>
      </c>
      <c r="U10" s="113">
        <v>17.9</v>
      </c>
      <c r="V10" s="113">
        <v>18.1</v>
      </c>
      <c r="W10" s="113">
        <v>18</v>
      </c>
      <c r="X10" s="113">
        <v>18</v>
      </c>
      <c r="Y10" s="113">
        <v>17.7</v>
      </c>
      <c r="Z10" s="114">
        <f t="shared" si="0"/>
        <v>18.329166666666666</v>
      </c>
      <c r="AA10" s="124">
        <v>22.4</v>
      </c>
      <c r="AB10" s="126">
        <v>0.5868055555555556</v>
      </c>
      <c r="AC10" s="115">
        <v>14.6</v>
      </c>
      <c r="AD10" s="116">
        <v>0.19444444444444445</v>
      </c>
    </row>
    <row r="11" spans="1:30" ht="11.25" customHeight="1">
      <c r="A11" s="78">
        <v>9</v>
      </c>
      <c r="B11" s="113">
        <v>16.2</v>
      </c>
      <c r="C11" s="113">
        <v>17.2</v>
      </c>
      <c r="D11" s="113">
        <v>16.4</v>
      </c>
      <c r="E11" s="113">
        <v>16.6</v>
      </c>
      <c r="F11" s="113">
        <v>16.8</v>
      </c>
      <c r="G11" s="113">
        <v>17.9</v>
      </c>
      <c r="H11" s="113">
        <v>18.6</v>
      </c>
      <c r="I11" s="113">
        <v>18.3</v>
      </c>
      <c r="J11" s="113">
        <v>18.3</v>
      </c>
      <c r="K11" s="113">
        <v>18.4</v>
      </c>
      <c r="L11" s="113">
        <v>18.4</v>
      </c>
      <c r="M11" s="113">
        <v>18.6</v>
      </c>
      <c r="N11" s="113">
        <v>18.9</v>
      </c>
      <c r="O11" s="113">
        <v>18.8</v>
      </c>
      <c r="P11" s="113">
        <v>19.2</v>
      </c>
      <c r="Q11" s="113">
        <v>19.9</v>
      </c>
      <c r="R11" s="113">
        <v>19.9</v>
      </c>
      <c r="S11" s="113">
        <v>19.3</v>
      </c>
      <c r="T11" s="113">
        <v>18.8</v>
      </c>
      <c r="U11" s="113">
        <v>18.7</v>
      </c>
      <c r="V11" s="113">
        <v>18.5</v>
      </c>
      <c r="W11" s="113">
        <v>18.4</v>
      </c>
      <c r="X11" s="113">
        <v>17.4</v>
      </c>
      <c r="Y11" s="113">
        <v>16.5</v>
      </c>
      <c r="Z11" s="114">
        <f t="shared" si="0"/>
        <v>18.166666666666664</v>
      </c>
      <c r="AA11" s="124">
        <v>20.3</v>
      </c>
      <c r="AB11" s="126">
        <v>0.7000000000000001</v>
      </c>
      <c r="AC11" s="115">
        <v>16.2</v>
      </c>
      <c r="AD11" s="116">
        <v>0.044444444444444446</v>
      </c>
    </row>
    <row r="12" spans="1:30" ht="11.25" customHeight="1">
      <c r="A12" s="82">
        <v>10</v>
      </c>
      <c r="B12" s="118">
        <v>16.3</v>
      </c>
      <c r="C12" s="118">
        <v>15.8</v>
      </c>
      <c r="D12" s="118">
        <v>15.6</v>
      </c>
      <c r="E12" s="118">
        <v>14.6</v>
      </c>
      <c r="F12" s="118">
        <v>14.5</v>
      </c>
      <c r="G12" s="118">
        <v>15.4</v>
      </c>
      <c r="H12" s="118">
        <v>16.1</v>
      </c>
      <c r="I12" s="118">
        <v>18.4</v>
      </c>
      <c r="J12" s="118">
        <v>21.2</v>
      </c>
      <c r="K12" s="118">
        <v>21.7</v>
      </c>
      <c r="L12" s="118">
        <v>21.2</v>
      </c>
      <c r="M12" s="118">
        <v>21.8</v>
      </c>
      <c r="N12" s="118">
        <v>22.1</v>
      </c>
      <c r="O12" s="118">
        <v>21.8</v>
      </c>
      <c r="P12" s="118">
        <v>21.9</v>
      </c>
      <c r="Q12" s="118">
        <v>22.3</v>
      </c>
      <c r="R12" s="118">
        <v>20.5</v>
      </c>
      <c r="S12" s="118">
        <v>18</v>
      </c>
      <c r="T12" s="118">
        <v>16</v>
      </c>
      <c r="U12" s="118">
        <v>14.8</v>
      </c>
      <c r="V12" s="118">
        <v>15.1</v>
      </c>
      <c r="W12" s="118">
        <v>15.2</v>
      </c>
      <c r="X12" s="118">
        <v>15.1</v>
      </c>
      <c r="Y12" s="118">
        <v>15.4</v>
      </c>
      <c r="Z12" s="119">
        <f t="shared" si="0"/>
        <v>17.95</v>
      </c>
      <c r="AA12" s="127">
        <v>23</v>
      </c>
      <c r="AB12" s="128">
        <v>0.6298611111111111</v>
      </c>
      <c r="AC12" s="105">
        <v>14.3</v>
      </c>
      <c r="AD12" s="120">
        <v>0.2076388888888889</v>
      </c>
    </row>
    <row r="13" spans="1:30" ht="11.25" customHeight="1">
      <c r="A13" s="78">
        <v>11</v>
      </c>
      <c r="B13" s="113">
        <v>14.4</v>
      </c>
      <c r="C13" s="113">
        <v>14</v>
      </c>
      <c r="D13" s="113">
        <v>14</v>
      </c>
      <c r="E13" s="113">
        <v>14.1</v>
      </c>
      <c r="F13" s="113">
        <v>14.3</v>
      </c>
      <c r="G13" s="113">
        <v>15.3</v>
      </c>
      <c r="H13" s="113">
        <v>16.2</v>
      </c>
      <c r="I13" s="113">
        <v>18.6</v>
      </c>
      <c r="J13" s="113">
        <v>21.1</v>
      </c>
      <c r="K13" s="113">
        <v>24.7</v>
      </c>
      <c r="L13" s="113">
        <v>25.8</v>
      </c>
      <c r="M13" s="113">
        <v>25.4</v>
      </c>
      <c r="N13" s="113">
        <v>25.1</v>
      </c>
      <c r="O13" s="113">
        <v>23.6</v>
      </c>
      <c r="P13" s="113">
        <v>23.6</v>
      </c>
      <c r="Q13" s="113">
        <v>23</v>
      </c>
      <c r="R13" s="113">
        <v>20.6</v>
      </c>
      <c r="S13" s="113">
        <v>19.1</v>
      </c>
      <c r="T13" s="113">
        <v>17.5</v>
      </c>
      <c r="U13" s="113">
        <v>16.9</v>
      </c>
      <c r="V13" s="113">
        <v>16.1</v>
      </c>
      <c r="W13" s="113">
        <v>16.2</v>
      </c>
      <c r="X13" s="113">
        <v>15.9</v>
      </c>
      <c r="Y13" s="113">
        <v>16.1</v>
      </c>
      <c r="Z13" s="114">
        <f t="shared" si="0"/>
        <v>18.81666666666667</v>
      </c>
      <c r="AA13" s="129">
        <v>26.5</v>
      </c>
      <c r="AB13" s="130">
        <v>0.4680555555555555</v>
      </c>
      <c r="AC13" s="115">
        <v>13.8</v>
      </c>
      <c r="AD13" s="116">
        <v>0.15138888888888888</v>
      </c>
    </row>
    <row r="14" spans="1:30" ht="11.25" customHeight="1">
      <c r="A14" s="78">
        <v>12</v>
      </c>
      <c r="B14" s="113">
        <v>17.1</v>
      </c>
      <c r="C14" s="113">
        <v>17</v>
      </c>
      <c r="D14" s="113">
        <v>17.1</v>
      </c>
      <c r="E14" s="113">
        <v>17.2</v>
      </c>
      <c r="F14" s="113">
        <v>17.4</v>
      </c>
      <c r="G14" s="113">
        <v>17.9</v>
      </c>
      <c r="H14" s="113">
        <v>18.9</v>
      </c>
      <c r="I14" s="113">
        <v>20.8</v>
      </c>
      <c r="J14" s="113">
        <v>22.4</v>
      </c>
      <c r="K14" s="113">
        <v>23.2</v>
      </c>
      <c r="L14" s="113">
        <v>22.2</v>
      </c>
      <c r="M14" s="113">
        <v>22.2</v>
      </c>
      <c r="N14" s="113">
        <v>22.2</v>
      </c>
      <c r="O14" s="113">
        <v>22.1</v>
      </c>
      <c r="P14" s="113">
        <v>20.8</v>
      </c>
      <c r="Q14" s="113">
        <v>20.3</v>
      </c>
      <c r="R14" s="113">
        <v>19.5</v>
      </c>
      <c r="S14" s="113">
        <v>19.2</v>
      </c>
      <c r="T14" s="113">
        <v>18.8</v>
      </c>
      <c r="U14" s="113">
        <v>18.5</v>
      </c>
      <c r="V14" s="113">
        <v>18.3</v>
      </c>
      <c r="W14" s="113">
        <v>18.3</v>
      </c>
      <c r="X14" s="113">
        <v>18.2</v>
      </c>
      <c r="Y14" s="113">
        <v>18</v>
      </c>
      <c r="Z14" s="114">
        <f t="shared" si="0"/>
        <v>19.483333333333334</v>
      </c>
      <c r="AA14" s="129">
        <v>23.6</v>
      </c>
      <c r="AB14" s="130">
        <v>0.41180555555555554</v>
      </c>
      <c r="AC14" s="115">
        <v>16.1</v>
      </c>
      <c r="AD14" s="116">
        <v>0.002777777777777778</v>
      </c>
    </row>
    <row r="15" spans="1:30" ht="11.25" customHeight="1">
      <c r="A15" s="78">
        <v>13</v>
      </c>
      <c r="B15" s="113">
        <v>18</v>
      </c>
      <c r="C15" s="113">
        <v>17.8</v>
      </c>
      <c r="D15" s="113">
        <v>17.4</v>
      </c>
      <c r="E15" s="113">
        <v>17.1</v>
      </c>
      <c r="F15" s="113">
        <v>14.6</v>
      </c>
      <c r="G15" s="113">
        <v>13.4</v>
      </c>
      <c r="H15" s="113">
        <v>14</v>
      </c>
      <c r="I15" s="113">
        <v>14.8</v>
      </c>
      <c r="J15" s="113">
        <v>15</v>
      </c>
      <c r="K15" s="113">
        <v>15.4</v>
      </c>
      <c r="L15" s="113">
        <v>15.9</v>
      </c>
      <c r="M15" s="113">
        <v>16.6</v>
      </c>
      <c r="N15" s="113">
        <v>16.8</v>
      </c>
      <c r="O15" s="113">
        <v>16.5</v>
      </c>
      <c r="P15" s="113">
        <v>16.4</v>
      </c>
      <c r="Q15" s="113">
        <v>15.6</v>
      </c>
      <c r="R15" s="113">
        <v>15.4</v>
      </c>
      <c r="S15" s="113">
        <v>15.2</v>
      </c>
      <c r="T15" s="113">
        <v>15.1</v>
      </c>
      <c r="U15" s="113">
        <v>15.2</v>
      </c>
      <c r="V15" s="113">
        <v>15.4</v>
      </c>
      <c r="W15" s="113">
        <v>15.3</v>
      </c>
      <c r="X15" s="113">
        <v>15.4</v>
      </c>
      <c r="Y15" s="113">
        <v>15.5</v>
      </c>
      <c r="Z15" s="114">
        <f t="shared" si="0"/>
        <v>15.741666666666665</v>
      </c>
      <c r="AA15" s="129">
        <v>18.1</v>
      </c>
      <c r="AB15" s="130">
        <v>0.024305555555555556</v>
      </c>
      <c r="AC15" s="115">
        <v>13.3</v>
      </c>
      <c r="AD15" s="116">
        <v>0.27152777777777776</v>
      </c>
    </row>
    <row r="16" spans="1:30" ht="11.25" customHeight="1">
      <c r="A16" s="78">
        <v>14</v>
      </c>
      <c r="B16" s="113">
        <v>15.6</v>
      </c>
      <c r="C16" s="113">
        <v>15.5</v>
      </c>
      <c r="D16" s="113">
        <v>15.3</v>
      </c>
      <c r="E16" s="113">
        <v>15.2</v>
      </c>
      <c r="F16" s="113">
        <v>15.1</v>
      </c>
      <c r="G16" s="113">
        <v>15.8</v>
      </c>
      <c r="H16" s="113">
        <v>16.2</v>
      </c>
      <c r="I16" s="113">
        <v>19.1</v>
      </c>
      <c r="J16" s="113">
        <v>18.1</v>
      </c>
      <c r="K16" s="113">
        <v>18.6</v>
      </c>
      <c r="L16" s="113">
        <v>18.5</v>
      </c>
      <c r="M16" s="113">
        <v>19.2</v>
      </c>
      <c r="N16" s="113">
        <v>19.4</v>
      </c>
      <c r="O16" s="113">
        <v>19.2</v>
      </c>
      <c r="P16" s="113">
        <v>18.2</v>
      </c>
      <c r="Q16" s="113">
        <v>17.5</v>
      </c>
      <c r="R16" s="113">
        <v>16.5</v>
      </c>
      <c r="S16" s="113">
        <v>15.8</v>
      </c>
      <c r="T16" s="113">
        <v>14.8</v>
      </c>
      <c r="U16" s="113">
        <v>14.5</v>
      </c>
      <c r="V16" s="113">
        <v>14.4</v>
      </c>
      <c r="W16" s="113">
        <v>14.2</v>
      </c>
      <c r="X16" s="113">
        <v>14.3</v>
      </c>
      <c r="Y16" s="113">
        <v>14.4</v>
      </c>
      <c r="Z16" s="114">
        <f t="shared" si="0"/>
        <v>16.474999999999998</v>
      </c>
      <c r="AA16" s="129">
        <v>20.5</v>
      </c>
      <c r="AB16" s="130">
        <v>0.5305555555555556</v>
      </c>
      <c r="AC16" s="115">
        <v>14.1</v>
      </c>
      <c r="AD16" s="116">
        <v>0.9173611111111111</v>
      </c>
    </row>
    <row r="17" spans="1:30" ht="11.25" customHeight="1">
      <c r="A17" s="78">
        <v>15</v>
      </c>
      <c r="B17" s="113">
        <v>14</v>
      </c>
      <c r="C17" s="113">
        <v>13.7</v>
      </c>
      <c r="D17" s="113">
        <v>13.8</v>
      </c>
      <c r="E17" s="113">
        <v>14.1</v>
      </c>
      <c r="F17" s="113">
        <v>13.6</v>
      </c>
      <c r="G17" s="113">
        <v>14.2</v>
      </c>
      <c r="H17" s="113">
        <v>14.1</v>
      </c>
      <c r="I17" s="113">
        <v>14.6</v>
      </c>
      <c r="J17" s="113">
        <v>14.7</v>
      </c>
      <c r="K17" s="113">
        <v>15.2</v>
      </c>
      <c r="L17" s="113">
        <v>15.4</v>
      </c>
      <c r="M17" s="113">
        <v>15.8</v>
      </c>
      <c r="N17" s="113">
        <v>15.9</v>
      </c>
      <c r="O17" s="113">
        <v>15.8</v>
      </c>
      <c r="P17" s="113">
        <v>15.5</v>
      </c>
      <c r="Q17" s="113">
        <v>15.5</v>
      </c>
      <c r="R17" s="113">
        <v>15.3</v>
      </c>
      <c r="S17" s="113">
        <v>15.1</v>
      </c>
      <c r="T17" s="113">
        <v>15.3</v>
      </c>
      <c r="U17" s="113">
        <v>15.2</v>
      </c>
      <c r="V17" s="113">
        <v>15.1</v>
      </c>
      <c r="W17" s="113">
        <v>15.1</v>
      </c>
      <c r="X17" s="113">
        <v>15.3</v>
      </c>
      <c r="Y17" s="113">
        <v>15.4</v>
      </c>
      <c r="Z17" s="114">
        <f t="shared" si="0"/>
        <v>14.90416666666667</v>
      </c>
      <c r="AA17" s="129">
        <v>16.5</v>
      </c>
      <c r="AB17" s="130">
        <v>0.5548611111111111</v>
      </c>
      <c r="AC17" s="115">
        <v>13.5</v>
      </c>
      <c r="AD17" s="116">
        <v>0.20555555555555557</v>
      </c>
    </row>
    <row r="18" spans="1:30" ht="11.25" customHeight="1">
      <c r="A18" s="78">
        <v>16</v>
      </c>
      <c r="B18" s="113">
        <v>15.6</v>
      </c>
      <c r="C18" s="113">
        <v>15.6</v>
      </c>
      <c r="D18" s="113">
        <v>16.3</v>
      </c>
      <c r="E18" s="113">
        <v>16.7</v>
      </c>
      <c r="F18" s="113">
        <v>17</v>
      </c>
      <c r="G18" s="113">
        <v>17.4</v>
      </c>
      <c r="H18" s="113">
        <v>17.4</v>
      </c>
      <c r="I18" s="113">
        <v>18.2</v>
      </c>
      <c r="J18" s="113">
        <v>18</v>
      </c>
      <c r="K18" s="113">
        <v>17.9</v>
      </c>
      <c r="L18" s="113">
        <v>18.3</v>
      </c>
      <c r="M18" s="113">
        <v>18.4</v>
      </c>
      <c r="N18" s="113">
        <v>18.6</v>
      </c>
      <c r="O18" s="113">
        <v>18.5</v>
      </c>
      <c r="P18" s="113">
        <v>18.3</v>
      </c>
      <c r="Q18" s="113">
        <v>18</v>
      </c>
      <c r="R18" s="113">
        <v>17.8</v>
      </c>
      <c r="S18" s="113">
        <v>17.5</v>
      </c>
      <c r="T18" s="113">
        <v>17.6</v>
      </c>
      <c r="U18" s="113">
        <v>17.7</v>
      </c>
      <c r="V18" s="113">
        <v>17.7</v>
      </c>
      <c r="W18" s="113">
        <v>17.7</v>
      </c>
      <c r="X18" s="113">
        <v>17.4</v>
      </c>
      <c r="Y18" s="113">
        <v>17.2</v>
      </c>
      <c r="Z18" s="114">
        <f t="shared" si="0"/>
        <v>17.53333333333333</v>
      </c>
      <c r="AA18" s="129">
        <v>18.7</v>
      </c>
      <c r="AB18" s="130">
        <v>0.5673611111111111</v>
      </c>
      <c r="AC18" s="115">
        <v>15.3</v>
      </c>
      <c r="AD18" s="116">
        <v>0.010416666666666666</v>
      </c>
    </row>
    <row r="19" spans="1:30" ht="11.25" customHeight="1">
      <c r="A19" s="78">
        <v>17</v>
      </c>
      <c r="B19" s="113">
        <v>16.7</v>
      </c>
      <c r="C19" s="113">
        <v>16.7</v>
      </c>
      <c r="D19" s="113">
        <v>16.6</v>
      </c>
      <c r="E19" s="113">
        <v>16.8</v>
      </c>
      <c r="F19" s="113">
        <v>16.9</v>
      </c>
      <c r="G19" s="113">
        <v>17.1</v>
      </c>
      <c r="H19" s="113">
        <v>18.1</v>
      </c>
      <c r="I19" s="113">
        <v>19.4</v>
      </c>
      <c r="J19" s="113">
        <v>21</v>
      </c>
      <c r="K19" s="113">
        <v>22.2</v>
      </c>
      <c r="L19" s="113">
        <v>22.3</v>
      </c>
      <c r="M19" s="113">
        <v>21.7</v>
      </c>
      <c r="N19" s="113">
        <v>21.9</v>
      </c>
      <c r="O19" s="113">
        <v>23.3</v>
      </c>
      <c r="P19" s="113">
        <v>22</v>
      </c>
      <c r="Q19" s="113">
        <v>21.3</v>
      </c>
      <c r="R19" s="113">
        <v>21.1</v>
      </c>
      <c r="S19" s="113">
        <v>19.8</v>
      </c>
      <c r="T19" s="113">
        <v>18.8</v>
      </c>
      <c r="U19" s="113">
        <v>17.5</v>
      </c>
      <c r="V19" s="113">
        <v>17.3</v>
      </c>
      <c r="W19" s="113">
        <v>16.2</v>
      </c>
      <c r="X19" s="113">
        <v>15.5</v>
      </c>
      <c r="Y19" s="113">
        <v>15.1</v>
      </c>
      <c r="Z19" s="114">
        <f t="shared" si="0"/>
        <v>18.970833333333335</v>
      </c>
      <c r="AA19" s="129">
        <v>24.2</v>
      </c>
      <c r="AB19" s="130">
        <v>0.5986111111111111</v>
      </c>
      <c r="AC19" s="115">
        <v>15</v>
      </c>
      <c r="AD19" s="116">
        <v>0.998611111111111</v>
      </c>
    </row>
    <row r="20" spans="1:30" ht="11.25" customHeight="1">
      <c r="A20" s="78">
        <v>18</v>
      </c>
      <c r="B20" s="113">
        <v>14.8</v>
      </c>
      <c r="C20" s="113">
        <v>14.4</v>
      </c>
      <c r="D20" s="113">
        <v>14.3</v>
      </c>
      <c r="E20" s="113">
        <v>13.9</v>
      </c>
      <c r="F20" s="113">
        <v>13.9</v>
      </c>
      <c r="G20" s="113">
        <v>14.6</v>
      </c>
      <c r="H20" s="113">
        <v>16.1</v>
      </c>
      <c r="I20" s="113">
        <v>18.2</v>
      </c>
      <c r="J20" s="113">
        <v>21.1</v>
      </c>
      <c r="K20" s="113">
        <v>24.6</v>
      </c>
      <c r="L20" s="113">
        <v>26.8</v>
      </c>
      <c r="M20" s="113">
        <v>27.9</v>
      </c>
      <c r="N20" s="113">
        <v>26.5</v>
      </c>
      <c r="O20" s="113">
        <v>26.4</v>
      </c>
      <c r="P20" s="113">
        <v>25.3</v>
      </c>
      <c r="Q20" s="113">
        <v>24.8</v>
      </c>
      <c r="R20" s="113">
        <v>22.4</v>
      </c>
      <c r="S20" s="113">
        <v>20.8</v>
      </c>
      <c r="T20" s="113">
        <v>18.7</v>
      </c>
      <c r="U20" s="113">
        <v>17.5</v>
      </c>
      <c r="V20" s="113">
        <v>17.1</v>
      </c>
      <c r="W20" s="113">
        <v>16.6</v>
      </c>
      <c r="X20" s="113">
        <v>16.4</v>
      </c>
      <c r="Y20" s="113">
        <v>16.4</v>
      </c>
      <c r="Z20" s="114">
        <f t="shared" si="0"/>
        <v>19.5625</v>
      </c>
      <c r="AA20" s="129">
        <v>28.5</v>
      </c>
      <c r="AB20" s="130">
        <v>0.5236111111111111</v>
      </c>
      <c r="AC20" s="115">
        <v>13.7</v>
      </c>
      <c r="AD20" s="116">
        <v>0.20069444444444443</v>
      </c>
    </row>
    <row r="21" spans="1:30" ht="11.25" customHeight="1">
      <c r="A21" s="78">
        <v>19</v>
      </c>
      <c r="B21" s="113">
        <v>15.9</v>
      </c>
      <c r="C21" s="113">
        <v>15.8</v>
      </c>
      <c r="D21" s="113">
        <v>15.8</v>
      </c>
      <c r="E21" s="113">
        <v>15.6</v>
      </c>
      <c r="F21" s="113">
        <v>15.9</v>
      </c>
      <c r="G21" s="113">
        <v>17.3</v>
      </c>
      <c r="H21" s="113">
        <v>19</v>
      </c>
      <c r="I21" s="113">
        <v>22</v>
      </c>
      <c r="J21" s="113">
        <v>22.8</v>
      </c>
      <c r="K21" s="113">
        <v>23.5</v>
      </c>
      <c r="L21" s="113">
        <v>23.3</v>
      </c>
      <c r="M21" s="113">
        <v>22.6</v>
      </c>
      <c r="N21" s="113">
        <v>22</v>
      </c>
      <c r="O21" s="113">
        <v>21.7</v>
      </c>
      <c r="P21" s="113">
        <v>20.9</v>
      </c>
      <c r="Q21" s="113">
        <v>20.6</v>
      </c>
      <c r="R21" s="113">
        <v>20.2</v>
      </c>
      <c r="S21" s="113">
        <v>19.2</v>
      </c>
      <c r="T21" s="113">
        <v>19.3</v>
      </c>
      <c r="U21" s="113">
        <v>19</v>
      </c>
      <c r="V21" s="113">
        <v>19.2</v>
      </c>
      <c r="W21" s="113">
        <v>19.3</v>
      </c>
      <c r="X21" s="113">
        <v>18.7</v>
      </c>
      <c r="Y21" s="113">
        <v>16.7</v>
      </c>
      <c r="Z21" s="114">
        <f t="shared" si="0"/>
        <v>19.429166666666667</v>
      </c>
      <c r="AA21" s="131">
        <v>24.1</v>
      </c>
      <c r="AB21" s="132">
        <v>0.4527777777777778</v>
      </c>
      <c r="AC21" s="115">
        <v>15.6</v>
      </c>
      <c r="AD21" s="116">
        <v>0.18680555555555556</v>
      </c>
    </row>
    <row r="22" spans="1:30" ht="11.25" customHeight="1">
      <c r="A22" s="82">
        <v>20</v>
      </c>
      <c r="B22" s="118">
        <v>17.9</v>
      </c>
      <c r="C22" s="118">
        <v>18.4</v>
      </c>
      <c r="D22" s="118">
        <v>18.5</v>
      </c>
      <c r="E22" s="118">
        <v>17.7</v>
      </c>
      <c r="F22" s="118">
        <v>18</v>
      </c>
      <c r="G22" s="118">
        <v>18</v>
      </c>
      <c r="H22" s="118">
        <v>19</v>
      </c>
      <c r="I22" s="118">
        <v>20.8</v>
      </c>
      <c r="J22" s="118">
        <v>22.1</v>
      </c>
      <c r="K22" s="118">
        <v>24.6</v>
      </c>
      <c r="L22" s="118">
        <v>25.6</v>
      </c>
      <c r="M22" s="118">
        <v>26.3</v>
      </c>
      <c r="N22" s="118">
        <v>26.6</v>
      </c>
      <c r="O22" s="118">
        <v>26.1</v>
      </c>
      <c r="P22" s="118">
        <v>25.2</v>
      </c>
      <c r="Q22" s="118">
        <v>21.9</v>
      </c>
      <c r="R22" s="118">
        <v>20.2</v>
      </c>
      <c r="S22" s="118">
        <v>19.3</v>
      </c>
      <c r="T22" s="118">
        <v>18.6</v>
      </c>
      <c r="U22" s="118">
        <v>18.1</v>
      </c>
      <c r="V22" s="118">
        <v>17.6</v>
      </c>
      <c r="W22" s="118">
        <v>17.4</v>
      </c>
      <c r="X22" s="118">
        <v>16.8</v>
      </c>
      <c r="Y22" s="118">
        <v>16.7</v>
      </c>
      <c r="Z22" s="119">
        <f t="shared" si="0"/>
        <v>20.475</v>
      </c>
      <c r="AA22" s="124">
        <v>27.1</v>
      </c>
      <c r="AB22" s="126">
        <v>0.5041666666666667</v>
      </c>
      <c r="AC22" s="105">
        <v>16.7</v>
      </c>
      <c r="AD22" s="120">
        <v>1</v>
      </c>
    </row>
    <row r="23" spans="1:30" ht="11.25" customHeight="1">
      <c r="A23" s="78">
        <v>21</v>
      </c>
      <c r="B23" s="113">
        <v>16.7</v>
      </c>
      <c r="C23" s="113">
        <v>16.7</v>
      </c>
      <c r="D23" s="113">
        <v>16.3</v>
      </c>
      <c r="E23" s="113">
        <v>16.3</v>
      </c>
      <c r="F23" s="113">
        <v>16.6</v>
      </c>
      <c r="G23" s="113">
        <v>17.7</v>
      </c>
      <c r="H23" s="113">
        <v>18.1</v>
      </c>
      <c r="I23" s="113">
        <v>18.2</v>
      </c>
      <c r="J23" s="113">
        <v>18.7</v>
      </c>
      <c r="K23" s="113">
        <v>19.8</v>
      </c>
      <c r="L23" s="113">
        <v>20.2</v>
      </c>
      <c r="M23" s="113">
        <v>20.9</v>
      </c>
      <c r="N23" s="113">
        <v>20.7</v>
      </c>
      <c r="O23" s="113">
        <v>21.9</v>
      </c>
      <c r="P23" s="113">
        <v>23.3</v>
      </c>
      <c r="Q23" s="113">
        <v>22.7</v>
      </c>
      <c r="R23" s="113">
        <v>20.7</v>
      </c>
      <c r="S23" s="113">
        <v>19.8</v>
      </c>
      <c r="T23" s="113">
        <v>19.1</v>
      </c>
      <c r="U23" s="113">
        <v>18.5</v>
      </c>
      <c r="V23" s="113">
        <v>18.1</v>
      </c>
      <c r="W23" s="113">
        <v>17.9</v>
      </c>
      <c r="X23" s="113">
        <v>17.9</v>
      </c>
      <c r="Y23" s="113">
        <v>17.6</v>
      </c>
      <c r="Z23" s="114">
        <f t="shared" si="0"/>
        <v>18.933333333333334</v>
      </c>
      <c r="AA23" s="124">
        <v>23.6</v>
      </c>
      <c r="AB23" s="126">
        <v>0.6291666666666667</v>
      </c>
      <c r="AC23" s="115">
        <v>16.2</v>
      </c>
      <c r="AD23" s="116">
        <v>0.1840277777777778</v>
      </c>
    </row>
    <row r="24" spans="1:30" ht="11.25" customHeight="1">
      <c r="A24" s="78">
        <v>22</v>
      </c>
      <c r="B24" s="113">
        <v>16.9</v>
      </c>
      <c r="C24" s="113">
        <v>16.4</v>
      </c>
      <c r="D24" s="113">
        <v>16.8</v>
      </c>
      <c r="E24" s="113">
        <v>17.3</v>
      </c>
      <c r="F24" s="113">
        <v>17.7</v>
      </c>
      <c r="G24" s="113">
        <v>18.1</v>
      </c>
      <c r="H24" s="113">
        <v>18.4</v>
      </c>
      <c r="I24" s="113">
        <v>19</v>
      </c>
      <c r="J24" s="113">
        <v>19.7</v>
      </c>
      <c r="K24" s="113">
        <v>20.1</v>
      </c>
      <c r="L24" s="113">
        <v>21.2</v>
      </c>
      <c r="M24" s="113">
        <v>21</v>
      </c>
      <c r="N24" s="113">
        <v>20.9</v>
      </c>
      <c r="O24" s="113">
        <v>20.1</v>
      </c>
      <c r="P24" s="113">
        <v>20.1</v>
      </c>
      <c r="Q24" s="113">
        <v>19.6</v>
      </c>
      <c r="R24" s="113">
        <v>19</v>
      </c>
      <c r="S24" s="113">
        <v>18.6</v>
      </c>
      <c r="T24" s="113">
        <v>18.4</v>
      </c>
      <c r="U24" s="113">
        <v>18.1</v>
      </c>
      <c r="V24" s="113">
        <v>17.9</v>
      </c>
      <c r="W24" s="113">
        <v>17.8</v>
      </c>
      <c r="X24" s="113">
        <v>17.7</v>
      </c>
      <c r="Y24" s="113">
        <v>17.7</v>
      </c>
      <c r="Z24" s="114">
        <f t="shared" si="0"/>
        <v>18.6875</v>
      </c>
      <c r="AA24" s="124">
        <v>22.6</v>
      </c>
      <c r="AB24" s="126">
        <v>0.4826388888888889</v>
      </c>
      <c r="AC24" s="115">
        <v>16.3</v>
      </c>
      <c r="AD24" s="116">
        <v>0.09444444444444444</v>
      </c>
    </row>
    <row r="25" spans="1:30" ht="11.25" customHeight="1">
      <c r="A25" s="78">
        <v>23</v>
      </c>
      <c r="B25" s="113">
        <v>17.7</v>
      </c>
      <c r="C25" s="113">
        <v>18</v>
      </c>
      <c r="D25" s="113">
        <v>18</v>
      </c>
      <c r="E25" s="113">
        <v>17.9</v>
      </c>
      <c r="F25" s="113">
        <v>18.1</v>
      </c>
      <c r="G25" s="113">
        <v>18.3</v>
      </c>
      <c r="H25" s="113">
        <v>18.5</v>
      </c>
      <c r="I25" s="113">
        <v>18.7</v>
      </c>
      <c r="J25" s="113">
        <v>18.8</v>
      </c>
      <c r="K25" s="113">
        <v>18.8</v>
      </c>
      <c r="L25" s="113">
        <v>18.9</v>
      </c>
      <c r="M25" s="113">
        <v>19.6</v>
      </c>
      <c r="N25" s="113">
        <v>21.2</v>
      </c>
      <c r="O25" s="113">
        <v>20.2</v>
      </c>
      <c r="P25" s="113">
        <v>19.1</v>
      </c>
      <c r="Q25" s="113">
        <v>18.6</v>
      </c>
      <c r="R25" s="113">
        <v>18.6</v>
      </c>
      <c r="S25" s="113">
        <v>18.5</v>
      </c>
      <c r="T25" s="113">
        <v>18.3</v>
      </c>
      <c r="U25" s="113">
        <v>18.1</v>
      </c>
      <c r="V25" s="113">
        <v>18.1</v>
      </c>
      <c r="W25" s="113">
        <v>17.8</v>
      </c>
      <c r="X25" s="113">
        <v>17.7</v>
      </c>
      <c r="Y25" s="113">
        <v>17.6</v>
      </c>
      <c r="Z25" s="114">
        <f t="shared" si="0"/>
        <v>18.545833333333338</v>
      </c>
      <c r="AA25" s="124">
        <v>21.7</v>
      </c>
      <c r="AB25" s="126">
        <v>0.5465277777777778</v>
      </c>
      <c r="AC25" s="115">
        <v>17.2</v>
      </c>
      <c r="AD25" s="116">
        <v>0.9458333333333333</v>
      </c>
    </row>
    <row r="26" spans="1:30" ht="11.25" customHeight="1">
      <c r="A26" s="78">
        <v>24</v>
      </c>
      <c r="B26" s="113">
        <v>17.5</v>
      </c>
      <c r="C26" s="113">
        <v>17.1</v>
      </c>
      <c r="D26" s="113">
        <v>16.7</v>
      </c>
      <c r="E26" s="113">
        <v>16.3</v>
      </c>
      <c r="F26" s="113">
        <v>16.5</v>
      </c>
      <c r="G26" s="113">
        <v>16.9</v>
      </c>
      <c r="H26" s="113">
        <v>17.2</v>
      </c>
      <c r="I26" s="113">
        <v>18.2</v>
      </c>
      <c r="J26" s="113">
        <v>18.7</v>
      </c>
      <c r="K26" s="113">
        <v>18.4</v>
      </c>
      <c r="L26" s="113">
        <v>19.2</v>
      </c>
      <c r="M26" s="113">
        <v>18.8</v>
      </c>
      <c r="N26" s="113">
        <v>18.6</v>
      </c>
      <c r="O26" s="113">
        <v>19.1</v>
      </c>
      <c r="P26" s="113">
        <v>19.3</v>
      </c>
      <c r="Q26" s="113">
        <v>19</v>
      </c>
      <c r="R26" s="113">
        <v>18.3</v>
      </c>
      <c r="S26" s="113">
        <v>17.8</v>
      </c>
      <c r="T26" s="113">
        <v>17.9</v>
      </c>
      <c r="U26" s="113">
        <v>17.9</v>
      </c>
      <c r="V26" s="113">
        <v>18.2</v>
      </c>
      <c r="W26" s="113">
        <v>18.5</v>
      </c>
      <c r="X26" s="113">
        <v>19</v>
      </c>
      <c r="Y26" s="113">
        <v>19.2</v>
      </c>
      <c r="Z26" s="114">
        <f t="shared" si="0"/>
        <v>18.09583333333333</v>
      </c>
      <c r="AA26" s="124">
        <v>19.5</v>
      </c>
      <c r="AB26" s="126">
        <v>0.6138888888888888</v>
      </c>
      <c r="AC26" s="115">
        <v>16.2</v>
      </c>
      <c r="AD26" s="116">
        <v>0.18819444444444444</v>
      </c>
    </row>
    <row r="27" spans="1:30" ht="11.25" customHeight="1">
      <c r="A27" s="78">
        <v>25</v>
      </c>
      <c r="B27" s="113">
        <v>19.4</v>
      </c>
      <c r="C27" s="113">
        <v>19.7</v>
      </c>
      <c r="D27" s="113">
        <v>20</v>
      </c>
      <c r="E27" s="113">
        <v>20</v>
      </c>
      <c r="F27" s="113">
        <v>20.3</v>
      </c>
      <c r="G27" s="113">
        <v>20.3</v>
      </c>
      <c r="H27" s="113">
        <v>21.1</v>
      </c>
      <c r="I27" s="113">
        <v>21.4</v>
      </c>
      <c r="J27" s="113">
        <v>21.9</v>
      </c>
      <c r="K27" s="113">
        <v>21.9</v>
      </c>
      <c r="L27" s="113">
        <v>21.5</v>
      </c>
      <c r="M27" s="113">
        <v>21.4</v>
      </c>
      <c r="N27" s="113">
        <v>22.3</v>
      </c>
      <c r="O27" s="113">
        <v>21.8</v>
      </c>
      <c r="P27" s="113">
        <v>21.6</v>
      </c>
      <c r="Q27" s="113">
        <v>21.7</v>
      </c>
      <c r="R27" s="113">
        <v>21.2</v>
      </c>
      <c r="S27" s="113">
        <v>20.3</v>
      </c>
      <c r="T27" s="113">
        <v>19.7</v>
      </c>
      <c r="U27" s="113">
        <v>19.4</v>
      </c>
      <c r="V27" s="113">
        <v>19</v>
      </c>
      <c r="W27" s="113">
        <v>18.1</v>
      </c>
      <c r="X27" s="113">
        <v>17.9</v>
      </c>
      <c r="Y27" s="113">
        <v>17.8</v>
      </c>
      <c r="Z27" s="114">
        <f t="shared" si="0"/>
        <v>20.404166666666665</v>
      </c>
      <c r="AA27" s="124">
        <v>22.8</v>
      </c>
      <c r="AB27" s="126">
        <v>0.525</v>
      </c>
      <c r="AC27" s="115">
        <v>17.7</v>
      </c>
      <c r="AD27" s="116">
        <v>0.9979166666666667</v>
      </c>
    </row>
    <row r="28" spans="1:30" ht="11.25" customHeight="1">
      <c r="A28" s="78">
        <v>26</v>
      </c>
      <c r="B28" s="113">
        <v>18</v>
      </c>
      <c r="C28" s="113">
        <v>17.6</v>
      </c>
      <c r="D28" s="113">
        <v>16.4</v>
      </c>
      <c r="E28" s="113">
        <v>15.7</v>
      </c>
      <c r="F28" s="113">
        <v>15.4</v>
      </c>
      <c r="G28" s="113">
        <v>14.9</v>
      </c>
      <c r="H28" s="113">
        <v>15.6</v>
      </c>
      <c r="I28" s="113">
        <v>17.5</v>
      </c>
      <c r="J28" s="113">
        <v>20</v>
      </c>
      <c r="K28" s="113">
        <v>22.7</v>
      </c>
      <c r="L28" s="113">
        <v>22.5</v>
      </c>
      <c r="M28" s="113">
        <v>23.2</v>
      </c>
      <c r="N28" s="113">
        <v>24.6</v>
      </c>
      <c r="O28" s="113">
        <v>21.9</v>
      </c>
      <c r="P28" s="113">
        <v>19.6</v>
      </c>
      <c r="Q28" s="113">
        <v>19.5</v>
      </c>
      <c r="R28" s="113">
        <v>18.3</v>
      </c>
      <c r="S28" s="113">
        <v>17.4</v>
      </c>
      <c r="T28" s="113">
        <v>16.8</v>
      </c>
      <c r="U28" s="113">
        <v>16.3</v>
      </c>
      <c r="V28" s="113">
        <v>16.6</v>
      </c>
      <c r="W28" s="113">
        <v>16.6</v>
      </c>
      <c r="X28" s="113">
        <v>16.8</v>
      </c>
      <c r="Y28" s="113">
        <v>16.7</v>
      </c>
      <c r="Z28" s="114">
        <f t="shared" si="0"/>
        <v>18.358333333333338</v>
      </c>
      <c r="AA28" s="124">
        <v>24.6</v>
      </c>
      <c r="AB28" s="126">
        <v>0.5423611111111112</v>
      </c>
      <c r="AC28" s="115">
        <v>14.8</v>
      </c>
      <c r="AD28" s="116">
        <v>0.25069444444444444</v>
      </c>
    </row>
    <row r="29" spans="1:30" ht="11.25" customHeight="1">
      <c r="A29" s="78">
        <v>27</v>
      </c>
      <c r="B29" s="113">
        <v>16.5</v>
      </c>
      <c r="C29" s="113">
        <v>15.8</v>
      </c>
      <c r="D29" s="113">
        <v>15.5</v>
      </c>
      <c r="E29" s="113">
        <v>14.1</v>
      </c>
      <c r="F29" s="113">
        <v>13.9</v>
      </c>
      <c r="G29" s="113">
        <v>14.2</v>
      </c>
      <c r="H29" s="113">
        <v>16.7</v>
      </c>
      <c r="I29" s="113">
        <v>18.9</v>
      </c>
      <c r="J29" s="113">
        <v>21.6</v>
      </c>
      <c r="K29" s="113">
        <v>22.4</v>
      </c>
      <c r="L29" s="113">
        <v>22.5</v>
      </c>
      <c r="M29" s="113">
        <v>22.1</v>
      </c>
      <c r="N29" s="113">
        <v>22</v>
      </c>
      <c r="O29" s="113">
        <v>21.9</v>
      </c>
      <c r="P29" s="113">
        <v>22.2</v>
      </c>
      <c r="Q29" s="113">
        <v>21.1</v>
      </c>
      <c r="R29" s="113">
        <v>19.6</v>
      </c>
      <c r="S29" s="113">
        <v>18.6</v>
      </c>
      <c r="T29" s="113">
        <v>17.4</v>
      </c>
      <c r="U29" s="113">
        <v>17</v>
      </c>
      <c r="V29" s="113">
        <v>16.9</v>
      </c>
      <c r="W29" s="113">
        <v>16.3</v>
      </c>
      <c r="X29" s="113">
        <v>16.2</v>
      </c>
      <c r="Y29" s="113">
        <v>16.8</v>
      </c>
      <c r="Z29" s="114">
        <f t="shared" si="0"/>
        <v>18.341666666666665</v>
      </c>
      <c r="AA29" s="124">
        <v>22.8</v>
      </c>
      <c r="AB29" s="126">
        <v>0.6013888888888889</v>
      </c>
      <c r="AC29" s="115">
        <v>13.9</v>
      </c>
      <c r="AD29" s="116">
        <v>0.21458333333333335</v>
      </c>
    </row>
    <row r="30" spans="1:30" ht="11.25" customHeight="1">
      <c r="A30" s="78">
        <v>28</v>
      </c>
      <c r="B30" s="113">
        <v>17.2</v>
      </c>
      <c r="C30" s="113">
        <v>17.3</v>
      </c>
      <c r="D30" s="113">
        <v>17.9</v>
      </c>
      <c r="E30" s="113">
        <v>17.7</v>
      </c>
      <c r="F30" s="113">
        <v>17.9</v>
      </c>
      <c r="G30" s="113">
        <v>16</v>
      </c>
      <c r="H30" s="113">
        <v>15.4</v>
      </c>
      <c r="I30" s="113">
        <v>14.8</v>
      </c>
      <c r="J30" s="113">
        <v>15.5</v>
      </c>
      <c r="K30" s="113">
        <v>15.7</v>
      </c>
      <c r="L30" s="113">
        <v>16.4</v>
      </c>
      <c r="M30" s="113">
        <v>16.5</v>
      </c>
      <c r="N30" s="113">
        <v>16.3</v>
      </c>
      <c r="O30" s="113">
        <v>16.6</v>
      </c>
      <c r="P30" s="113">
        <v>16.5</v>
      </c>
      <c r="Q30" s="113">
        <v>16.4</v>
      </c>
      <c r="R30" s="113">
        <v>16.6</v>
      </c>
      <c r="S30" s="113">
        <v>16.2</v>
      </c>
      <c r="T30" s="113">
        <v>16.3</v>
      </c>
      <c r="U30" s="113">
        <v>16</v>
      </c>
      <c r="V30" s="113">
        <v>15.8</v>
      </c>
      <c r="W30" s="113">
        <v>15.8</v>
      </c>
      <c r="X30" s="113">
        <v>15.8</v>
      </c>
      <c r="Y30" s="113">
        <v>15.9</v>
      </c>
      <c r="Z30" s="114">
        <f t="shared" si="0"/>
        <v>16.354166666666668</v>
      </c>
      <c r="AA30" s="124">
        <v>18</v>
      </c>
      <c r="AB30" s="126">
        <v>0.24097222222222223</v>
      </c>
      <c r="AC30" s="115">
        <v>14.6</v>
      </c>
      <c r="AD30" s="116">
        <v>0.34791666666666665</v>
      </c>
    </row>
    <row r="31" spans="1:30" ht="11.25" customHeight="1">
      <c r="A31" s="78">
        <v>29</v>
      </c>
      <c r="B31" s="113">
        <v>15.7</v>
      </c>
      <c r="C31" s="113">
        <v>15.7</v>
      </c>
      <c r="D31" s="113">
        <v>15.1</v>
      </c>
      <c r="E31" s="113">
        <v>14.9</v>
      </c>
      <c r="F31" s="113">
        <v>15.1</v>
      </c>
      <c r="G31" s="113">
        <v>16.1</v>
      </c>
      <c r="H31" s="113">
        <v>16.9</v>
      </c>
      <c r="I31" s="113">
        <v>17.2</v>
      </c>
      <c r="J31" s="113">
        <v>17.2</v>
      </c>
      <c r="K31" s="113">
        <v>18.1</v>
      </c>
      <c r="L31" s="113">
        <v>18.6</v>
      </c>
      <c r="M31" s="113">
        <v>19.1</v>
      </c>
      <c r="N31" s="113">
        <v>19.2</v>
      </c>
      <c r="O31" s="113">
        <v>19.2</v>
      </c>
      <c r="P31" s="113">
        <v>19</v>
      </c>
      <c r="Q31" s="113">
        <v>18.3</v>
      </c>
      <c r="R31" s="113">
        <v>18.3</v>
      </c>
      <c r="S31" s="113">
        <v>17.8</v>
      </c>
      <c r="T31" s="113">
        <v>17.5</v>
      </c>
      <c r="U31" s="113">
        <v>17.3</v>
      </c>
      <c r="V31" s="113">
        <v>17.4</v>
      </c>
      <c r="W31" s="113">
        <v>17.4</v>
      </c>
      <c r="X31" s="113">
        <v>17.3</v>
      </c>
      <c r="Y31" s="113">
        <v>17.4</v>
      </c>
      <c r="Z31" s="114">
        <f t="shared" si="0"/>
        <v>17.325</v>
      </c>
      <c r="AA31" s="124">
        <v>19.8</v>
      </c>
      <c r="AB31" s="126">
        <v>0.5868055555555556</v>
      </c>
      <c r="AC31" s="115">
        <v>14.5</v>
      </c>
      <c r="AD31" s="116">
        <v>0.19375</v>
      </c>
    </row>
    <row r="32" spans="1:30" ht="11.25" customHeight="1">
      <c r="A32" s="78">
        <v>30</v>
      </c>
      <c r="B32" s="113">
        <v>17.5</v>
      </c>
      <c r="C32" s="113">
        <v>17.6</v>
      </c>
      <c r="D32" s="113">
        <v>17.7</v>
      </c>
      <c r="E32" s="113">
        <v>17.6</v>
      </c>
      <c r="F32" s="113">
        <v>17.5</v>
      </c>
      <c r="G32" s="113">
        <v>17.8</v>
      </c>
      <c r="H32" s="113">
        <v>18.3</v>
      </c>
      <c r="I32" s="113">
        <v>19.3</v>
      </c>
      <c r="J32" s="113">
        <v>18.7</v>
      </c>
      <c r="K32" s="113">
        <v>19.3</v>
      </c>
      <c r="L32" s="113">
        <v>19.7</v>
      </c>
      <c r="M32" s="113">
        <v>19.9</v>
      </c>
      <c r="N32" s="113">
        <v>19.4</v>
      </c>
      <c r="O32" s="113">
        <v>20.1</v>
      </c>
      <c r="P32" s="113">
        <v>20.3</v>
      </c>
      <c r="Q32" s="113">
        <v>20</v>
      </c>
      <c r="R32" s="113">
        <v>20.2</v>
      </c>
      <c r="S32" s="113">
        <v>19.4</v>
      </c>
      <c r="T32" s="113">
        <v>19</v>
      </c>
      <c r="U32" s="113">
        <v>18.8</v>
      </c>
      <c r="V32" s="113">
        <v>18.5</v>
      </c>
      <c r="W32" s="113">
        <v>18.5</v>
      </c>
      <c r="X32" s="113">
        <v>18.7</v>
      </c>
      <c r="Y32" s="113">
        <v>18.7</v>
      </c>
      <c r="Z32" s="114">
        <f t="shared" si="0"/>
        <v>18.854166666666668</v>
      </c>
      <c r="AA32" s="124">
        <v>20.4</v>
      </c>
      <c r="AB32" s="126">
        <v>0.6263888888888889</v>
      </c>
      <c r="AC32" s="115">
        <v>17.4</v>
      </c>
      <c r="AD32" s="116">
        <v>0.2236111111111111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15.723333333333327</v>
      </c>
      <c r="C34" s="121">
        <f t="shared" si="1"/>
        <v>15.680000000000001</v>
      </c>
      <c r="D34" s="121">
        <f t="shared" si="1"/>
        <v>15.55</v>
      </c>
      <c r="E34" s="121">
        <f t="shared" si="1"/>
        <v>15.206666666666665</v>
      </c>
      <c r="F34" s="121">
        <f t="shared" si="1"/>
        <v>15.21</v>
      </c>
      <c r="G34" s="121">
        <f t="shared" si="1"/>
        <v>15.640000000000002</v>
      </c>
      <c r="H34" s="121">
        <f t="shared" si="1"/>
        <v>16.606666666666666</v>
      </c>
      <c r="I34" s="121">
        <f t="shared" si="1"/>
        <v>18.06333333333333</v>
      </c>
      <c r="J34" s="121">
        <f t="shared" si="1"/>
        <v>19.03333333333334</v>
      </c>
      <c r="K34" s="121">
        <f t="shared" si="1"/>
        <v>20</v>
      </c>
      <c r="L34" s="121">
        <f t="shared" si="1"/>
        <v>20.426666666666666</v>
      </c>
      <c r="M34" s="121">
        <f t="shared" si="1"/>
        <v>20.633333333333336</v>
      </c>
      <c r="N34" s="121">
        <f t="shared" si="1"/>
        <v>20.66</v>
      </c>
      <c r="O34" s="121">
        <f t="shared" si="1"/>
        <v>20.55666666666667</v>
      </c>
      <c r="P34" s="121">
        <f t="shared" si="1"/>
        <v>20.14</v>
      </c>
      <c r="Q34" s="121">
        <f t="shared" si="1"/>
        <v>19.59</v>
      </c>
      <c r="R34" s="121">
        <f t="shared" si="1"/>
        <v>18.71</v>
      </c>
      <c r="S34" s="121">
        <f t="shared" si="1"/>
        <v>17.82</v>
      </c>
      <c r="T34" s="121">
        <f t="shared" si="1"/>
        <v>17.10666666666667</v>
      </c>
      <c r="U34" s="121">
        <f t="shared" si="1"/>
        <v>16.630000000000003</v>
      </c>
      <c r="V34" s="121">
        <f t="shared" si="1"/>
        <v>16.443333333333335</v>
      </c>
      <c r="W34" s="121">
        <f t="shared" si="1"/>
        <v>16.253333333333334</v>
      </c>
      <c r="X34" s="121">
        <f t="shared" si="1"/>
        <v>16.09333333333333</v>
      </c>
      <c r="Y34" s="121">
        <f t="shared" si="1"/>
        <v>15.873333333333331</v>
      </c>
      <c r="Z34" s="121">
        <f>AVERAGE(B3:Y33)</f>
        <v>17.652083333333344</v>
      </c>
      <c r="AA34" s="122">
        <f>AVERAGE(AA3:AA33)</f>
        <v>21.84</v>
      </c>
      <c r="AB34" s="123"/>
      <c r="AC34" s="122">
        <f>AVERAGE(AC3:AC33)</f>
        <v>14.253333333333332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28.5</v>
      </c>
      <c r="C46" s="106">
        <f>MATCH(B46,AA3:AA33,0)</f>
        <v>18</v>
      </c>
      <c r="D46" s="112">
        <f>INDEX(AB3:AB33,C46,1)</f>
        <v>0.5236111111111111</v>
      </c>
      <c r="E46" s="117"/>
      <c r="F46" s="104"/>
      <c r="G46" s="105">
        <f>MIN(AC3:AC33)</f>
        <v>5.8</v>
      </c>
      <c r="H46" s="106">
        <f>MATCH(G46,AC3:AC33,0)</f>
        <v>3</v>
      </c>
      <c r="I46" s="112">
        <f>INDEX(AD3:AD33,H46,1)</f>
        <v>0.17152777777777775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18.7</v>
      </c>
      <c r="C3" s="113">
        <v>18.3</v>
      </c>
      <c r="D3" s="113">
        <v>18.1</v>
      </c>
      <c r="E3" s="113">
        <v>19</v>
      </c>
      <c r="F3" s="113">
        <v>19.3</v>
      </c>
      <c r="G3" s="113">
        <v>19.4</v>
      </c>
      <c r="H3" s="113">
        <v>19.7</v>
      </c>
      <c r="I3" s="113">
        <v>21.1</v>
      </c>
      <c r="J3" s="113">
        <v>22.2</v>
      </c>
      <c r="K3" s="113">
        <v>23.4</v>
      </c>
      <c r="L3" s="113">
        <v>24</v>
      </c>
      <c r="M3" s="113">
        <v>24.9</v>
      </c>
      <c r="N3" s="113">
        <v>25.3</v>
      </c>
      <c r="O3" s="113">
        <v>24.9</v>
      </c>
      <c r="P3" s="113">
        <v>25.1</v>
      </c>
      <c r="Q3" s="113">
        <v>22.6</v>
      </c>
      <c r="R3" s="113">
        <v>22.1</v>
      </c>
      <c r="S3" s="113">
        <v>20.7</v>
      </c>
      <c r="T3" s="113">
        <v>20</v>
      </c>
      <c r="U3" s="113">
        <v>19.7</v>
      </c>
      <c r="V3" s="113">
        <v>19.5</v>
      </c>
      <c r="W3" s="113">
        <v>19.1</v>
      </c>
      <c r="X3" s="113">
        <v>19.3</v>
      </c>
      <c r="Y3" s="113">
        <v>19.6</v>
      </c>
      <c r="Z3" s="114">
        <f aca="true" t="shared" si="0" ref="Z3:Z33">AVERAGE(B3:Y3)</f>
        <v>21.083333333333336</v>
      </c>
      <c r="AA3" s="115">
        <v>26.4</v>
      </c>
      <c r="AB3" s="116">
        <v>0.5680555555555555</v>
      </c>
      <c r="AC3" s="115">
        <v>18.1</v>
      </c>
      <c r="AD3" s="116">
        <v>0.1277777777777778</v>
      </c>
    </row>
    <row r="4" spans="1:30" ht="11.25" customHeight="1">
      <c r="A4" s="78">
        <v>2</v>
      </c>
      <c r="B4" s="113">
        <v>19.4</v>
      </c>
      <c r="C4" s="113">
        <v>19</v>
      </c>
      <c r="D4" s="113">
        <v>18.8</v>
      </c>
      <c r="E4" s="113">
        <v>19.6</v>
      </c>
      <c r="F4" s="113">
        <v>19.5</v>
      </c>
      <c r="G4" s="113">
        <v>20.2</v>
      </c>
      <c r="H4" s="113">
        <v>20.9</v>
      </c>
      <c r="I4" s="113">
        <v>21.9</v>
      </c>
      <c r="J4" s="113">
        <v>23.2</v>
      </c>
      <c r="K4" s="113">
        <v>23.2</v>
      </c>
      <c r="L4" s="113">
        <v>23.3</v>
      </c>
      <c r="M4" s="113">
        <v>24.3</v>
      </c>
      <c r="N4" s="113">
        <v>24.6</v>
      </c>
      <c r="O4" s="113">
        <v>24.6</v>
      </c>
      <c r="P4" s="113">
        <v>24.9</v>
      </c>
      <c r="Q4" s="113">
        <v>24.4</v>
      </c>
      <c r="R4" s="113">
        <v>24</v>
      </c>
      <c r="S4" s="117">
        <v>23.6</v>
      </c>
      <c r="T4" s="113">
        <v>23</v>
      </c>
      <c r="U4" s="113">
        <v>22.1</v>
      </c>
      <c r="V4" s="113">
        <v>21.6</v>
      </c>
      <c r="W4" s="113">
        <v>21.1</v>
      </c>
      <c r="X4" s="113">
        <v>21</v>
      </c>
      <c r="Y4" s="113">
        <v>20.9</v>
      </c>
      <c r="Z4" s="114">
        <f t="shared" si="0"/>
        <v>22.045833333333338</v>
      </c>
      <c r="AA4" s="115">
        <v>25.5</v>
      </c>
      <c r="AB4" s="116">
        <v>0.5743055555555555</v>
      </c>
      <c r="AC4" s="115">
        <v>18.4</v>
      </c>
      <c r="AD4" s="116">
        <v>0.11319444444444444</v>
      </c>
    </row>
    <row r="5" spans="1:30" ht="11.25" customHeight="1">
      <c r="A5" s="78">
        <v>3</v>
      </c>
      <c r="B5" s="113">
        <v>20.8</v>
      </c>
      <c r="C5" s="113">
        <v>21</v>
      </c>
      <c r="D5" s="113">
        <v>21.2</v>
      </c>
      <c r="E5" s="113">
        <v>21.4</v>
      </c>
      <c r="F5" s="113">
        <v>21.3</v>
      </c>
      <c r="G5" s="113">
        <v>22</v>
      </c>
      <c r="H5" s="113">
        <v>21.9</v>
      </c>
      <c r="I5" s="113">
        <v>22.1</v>
      </c>
      <c r="J5" s="113">
        <v>23</v>
      </c>
      <c r="K5" s="113">
        <v>23.6</v>
      </c>
      <c r="L5" s="113">
        <v>25.4</v>
      </c>
      <c r="M5" s="113">
        <v>26.4</v>
      </c>
      <c r="N5" s="113">
        <v>26.6</v>
      </c>
      <c r="O5" s="113">
        <v>28.4</v>
      </c>
      <c r="P5" s="113">
        <v>25.6</v>
      </c>
      <c r="Q5" s="113">
        <v>27.7</v>
      </c>
      <c r="R5" s="113">
        <v>24.8</v>
      </c>
      <c r="S5" s="113">
        <v>23.8</v>
      </c>
      <c r="T5" s="113">
        <v>22.4</v>
      </c>
      <c r="U5" s="113">
        <v>21</v>
      </c>
      <c r="V5" s="113">
        <v>20.5</v>
      </c>
      <c r="W5" s="113">
        <v>20.7</v>
      </c>
      <c r="X5" s="113">
        <v>20.7</v>
      </c>
      <c r="Y5" s="113">
        <v>20.2</v>
      </c>
      <c r="Z5" s="114">
        <f t="shared" si="0"/>
        <v>23.020833333333332</v>
      </c>
      <c r="AA5" s="115">
        <v>28.6</v>
      </c>
      <c r="AB5" s="116">
        <v>0.5854166666666667</v>
      </c>
      <c r="AC5" s="115">
        <v>20.2</v>
      </c>
      <c r="AD5" s="116">
        <v>1</v>
      </c>
    </row>
    <row r="6" spans="1:30" ht="11.25" customHeight="1">
      <c r="A6" s="78">
        <v>4</v>
      </c>
      <c r="B6" s="113">
        <v>19.7</v>
      </c>
      <c r="C6" s="113">
        <v>19.4</v>
      </c>
      <c r="D6" s="113">
        <v>19.2</v>
      </c>
      <c r="E6" s="113">
        <v>19.1</v>
      </c>
      <c r="F6" s="113">
        <v>19.6</v>
      </c>
      <c r="G6" s="113">
        <v>20</v>
      </c>
      <c r="H6" s="113">
        <v>20.4</v>
      </c>
      <c r="I6" s="113">
        <v>20.9</v>
      </c>
      <c r="J6" s="113">
        <v>22.5</v>
      </c>
      <c r="K6" s="113">
        <v>23.7</v>
      </c>
      <c r="L6" s="113">
        <v>24.8</v>
      </c>
      <c r="M6" s="113">
        <v>26.3</v>
      </c>
      <c r="N6" s="113">
        <v>24.7</v>
      </c>
      <c r="O6" s="113">
        <v>22.5</v>
      </c>
      <c r="P6" s="113">
        <v>21.8</v>
      </c>
      <c r="Q6" s="113">
        <v>21.7</v>
      </c>
      <c r="R6" s="113">
        <v>20.9</v>
      </c>
      <c r="S6" s="113">
        <v>20</v>
      </c>
      <c r="T6" s="113">
        <v>19.8</v>
      </c>
      <c r="U6" s="113">
        <v>19.2</v>
      </c>
      <c r="V6" s="113">
        <v>19</v>
      </c>
      <c r="W6" s="113">
        <v>19.1</v>
      </c>
      <c r="X6" s="113">
        <v>19</v>
      </c>
      <c r="Y6" s="113">
        <v>17.6</v>
      </c>
      <c r="Z6" s="114">
        <f t="shared" si="0"/>
        <v>20.870833333333334</v>
      </c>
      <c r="AA6" s="115">
        <v>26.6</v>
      </c>
      <c r="AB6" s="116">
        <v>0.4798611111111111</v>
      </c>
      <c r="AC6" s="115">
        <v>17.6</v>
      </c>
      <c r="AD6" s="116">
        <v>1</v>
      </c>
    </row>
    <row r="7" spans="1:30" ht="11.25" customHeight="1">
      <c r="A7" s="78">
        <v>5</v>
      </c>
      <c r="B7" s="113">
        <v>16.9</v>
      </c>
      <c r="C7" s="113">
        <v>16.5</v>
      </c>
      <c r="D7" s="113">
        <v>15.6</v>
      </c>
      <c r="E7" s="113">
        <v>15.8</v>
      </c>
      <c r="F7" s="113">
        <v>15.3</v>
      </c>
      <c r="G7" s="113">
        <v>15.3</v>
      </c>
      <c r="H7" s="113">
        <v>15.3</v>
      </c>
      <c r="I7" s="113">
        <v>15.3</v>
      </c>
      <c r="J7" s="113">
        <v>14.9</v>
      </c>
      <c r="K7" s="113">
        <v>15.2</v>
      </c>
      <c r="L7" s="113">
        <v>15.7</v>
      </c>
      <c r="M7" s="113">
        <v>15.5</v>
      </c>
      <c r="N7" s="113">
        <v>15.7</v>
      </c>
      <c r="O7" s="113">
        <v>16</v>
      </c>
      <c r="P7" s="113">
        <v>15.9</v>
      </c>
      <c r="Q7" s="113">
        <v>15.9</v>
      </c>
      <c r="R7" s="113">
        <v>15.9</v>
      </c>
      <c r="S7" s="113">
        <v>15.7</v>
      </c>
      <c r="T7" s="113">
        <v>15.5</v>
      </c>
      <c r="U7" s="113">
        <v>15.3</v>
      </c>
      <c r="V7" s="113">
        <v>15.2</v>
      </c>
      <c r="W7" s="113">
        <v>14.8</v>
      </c>
      <c r="X7" s="113">
        <v>15</v>
      </c>
      <c r="Y7" s="113">
        <v>15</v>
      </c>
      <c r="Z7" s="114">
        <f t="shared" si="0"/>
        <v>15.549999999999997</v>
      </c>
      <c r="AA7" s="115">
        <v>17.6</v>
      </c>
      <c r="AB7" s="116">
        <v>0.0062499999999999995</v>
      </c>
      <c r="AC7" s="115">
        <v>14.7</v>
      </c>
      <c r="AD7" s="116">
        <v>0.9368055555555556</v>
      </c>
    </row>
    <row r="8" spans="1:30" ht="11.25" customHeight="1">
      <c r="A8" s="78">
        <v>6</v>
      </c>
      <c r="B8" s="113">
        <v>14.9</v>
      </c>
      <c r="C8" s="113">
        <v>15.2</v>
      </c>
      <c r="D8" s="113">
        <v>15.3</v>
      </c>
      <c r="E8" s="113">
        <v>15.7</v>
      </c>
      <c r="F8" s="113">
        <v>15.9</v>
      </c>
      <c r="G8" s="113">
        <v>16.1</v>
      </c>
      <c r="H8" s="113">
        <v>17</v>
      </c>
      <c r="I8" s="113">
        <v>18.1</v>
      </c>
      <c r="J8" s="113">
        <v>18.3</v>
      </c>
      <c r="K8" s="113">
        <v>19.3</v>
      </c>
      <c r="L8" s="113">
        <v>20.5</v>
      </c>
      <c r="M8" s="113">
        <v>19.9</v>
      </c>
      <c r="N8" s="113">
        <v>19.7</v>
      </c>
      <c r="O8" s="113">
        <v>19.7</v>
      </c>
      <c r="P8" s="113">
        <v>20</v>
      </c>
      <c r="Q8" s="113">
        <v>20.1</v>
      </c>
      <c r="R8" s="113">
        <v>20</v>
      </c>
      <c r="S8" s="113">
        <v>19.7</v>
      </c>
      <c r="T8" s="113">
        <v>19.4</v>
      </c>
      <c r="U8" s="113">
        <v>19.3</v>
      </c>
      <c r="V8" s="113">
        <v>19.5</v>
      </c>
      <c r="W8" s="113">
        <v>19.6</v>
      </c>
      <c r="X8" s="113">
        <v>20.1</v>
      </c>
      <c r="Y8" s="113">
        <v>19.7</v>
      </c>
      <c r="Z8" s="114">
        <f t="shared" si="0"/>
        <v>18.458333333333336</v>
      </c>
      <c r="AA8" s="115">
        <v>20.9</v>
      </c>
      <c r="AB8" s="116">
        <v>0.46458333333333335</v>
      </c>
      <c r="AC8" s="115">
        <v>14.8</v>
      </c>
      <c r="AD8" s="116">
        <v>0.034722222222222224</v>
      </c>
    </row>
    <row r="9" spans="1:30" ht="11.25" customHeight="1">
      <c r="A9" s="78">
        <v>7</v>
      </c>
      <c r="B9" s="113">
        <v>19.3</v>
      </c>
      <c r="C9" s="113">
        <v>19.4</v>
      </c>
      <c r="D9" s="113">
        <v>19.3</v>
      </c>
      <c r="E9" s="113">
        <v>19.2</v>
      </c>
      <c r="F9" s="113">
        <v>19.1</v>
      </c>
      <c r="G9" s="113">
        <v>19.7</v>
      </c>
      <c r="H9" s="113">
        <v>20.6</v>
      </c>
      <c r="I9" s="113">
        <v>22.4</v>
      </c>
      <c r="J9" s="113">
        <v>26.4</v>
      </c>
      <c r="K9" s="113">
        <v>25.5</v>
      </c>
      <c r="L9" s="113">
        <v>23</v>
      </c>
      <c r="M9" s="113">
        <v>20.3</v>
      </c>
      <c r="N9" s="113">
        <v>18.9</v>
      </c>
      <c r="O9" s="113">
        <v>17.9</v>
      </c>
      <c r="P9" s="113">
        <v>17.3</v>
      </c>
      <c r="Q9" s="113">
        <v>17.3</v>
      </c>
      <c r="R9" s="113">
        <v>16.8</v>
      </c>
      <c r="S9" s="113">
        <v>16.6</v>
      </c>
      <c r="T9" s="113">
        <v>16.3</v>
      </c>
      <c r="U9" s="113">
        <v>16.1</v>
      </c>
      <c r="V9" s="113">
        <v>16.2</v>
      </c>
      <c r="W9" s="113">
        <v>16.3</v>
      </c>
      <c r="X9" s="113">
        <v>16.6</v>
      </c>
      <c r="Y9" s="113">
        <v>16.7</v>
      </c>
      <c r="Z9" s="114">
        <f t="shared" si="0"/>
        <v>19.050000000000004</v>
      </c>
      <c r="AA9" s="115">
        <v>26.6</v>
      </c>
      <c r="AB9" s="116">
        <v>0.3743055555555555</v>
      </c>
      <c r="AC9" s="115">
        <v>16</v>
      </c>
      <c r="AD9" s="116">
        <v>0.8479166666666668</v>
      </c>
    </row>
    <row r="10" spans="1:30" ht="11.25" customHeight="1">
      <c r="A10" s="78">
        <v>8</v>
      </c>
      <c r="B10" s="113">
        <v>16.7</v>
      </c>
      <c r="C10" s="113">
        <v>17.1</v>
      </c>
      <c r="D10" s="113">
        <v>17.2</v>
      </c>
      <c r="E10" s="113">
        <v>17.4</v>
      </c>
      <c r="F10" s="113">
        <v>17.5</v>
      </c>
      <c r="G10" s="113">
        <v>18.4</v>
      </c>
      <c r="H10" s="113">
        <v>19</v>
      </c>
      <c r="I10" s="113">
        <v>20.1</v>
      </c>
      <c r="J10" s="113">
        <v>21.3</v>
      </c>
      <c r="K10" s="113">
        <v>22.8</v>
      </c>
      <c r="L10" s="113">
        <v>24</v>
      </c>
      <c r="M10" s="113">
        <v>23.8</v>
      </c>
      <c r="N10" s="113">
        <v>23.5</v>
      </c>
      <c r="O10" s="113">
        <v>24.3</v>
      </c>
      <c r="P10" s="113">
        <v>22.8</v>
      </c>
      <c r="Q10" s="113">
        <v>21.6</v>
      </c>
      <c r="R10" s="113">
        <v>21.8</v>
      </c>
      <c r="S10" s="113">
        <v>21.2</v>
      </c>
      <c r="T10" s="113">
        <v>20.8</v>
      </c>
      <c r="U10" s="113">
        <v>20.6</v>
      </c>
      <c r="V10" s="113">
        <v>20.1</v>
      </c>
      <c r="W10" s="113">
        <v>20.1</v>
      </c>
      <c r="X10" s="113">
        <v>20.1</v>
      </c>
      <c r="Y10" s="113">
        <v>20.3</v>
      </c>
      <c r="Z10" s="114">
        <f t="shared" si="0"/>
        <v>20.520833333333343</v>
      </c>
      <c r="AA10" s="115">
        <v>24.7</v>
      </c>
      <c r="AB10" s="116">
        <v>0.5993055555555555</v>
      </c>
      <c r="AC10" s="115">
        <v>16.6</v>
      </c>
      <c r="AD10" s="116">
        <v>0.009722222222222222</v>
      </c>
    </row>
    <row r="11" spans="1:30" ht="11.25" customHeight="1">
      <c r="A11" s="78">
        <v>9</v>
      </c>
      <c r="B11" s="113">
        <v>20.2</v>
      </c>
      <c r="C11" s="113">
        <v>20.2</v>
      </c>
      <c r="D11" s="113">
        <v>20.3</v>
      </c>
      <c r="E11" s="113">
        <v>20</v>
      </c>
      <c r="F11" s="113">
        <v>20.6</v>
      </c>
      <c r="G11" s="113">
        <v>20.8</v>
      </c>
      <c r="H11" s="113">
        <v>20.8</v>
      </c>
      <c r="I11" s="113">
        <v>21</v>
      </c>
      <c r="J11" s="113">
        <v>20.9</v>
      </c>
      <c r="K11" s="113">
        <v>21.4</v>
      </c>
      <c r="L11" s="113">
        <v>20.5</v>
      </c>
      <c r="M11" s="113">
        <v>19.4</v>
      </c>
      <c r="N11" s="113">
        <v>18.3</v>
      </c>
      <c r="O11" s="113">
        <v>18.6</v>
      </c>
      <c r="P11" s="113">
        <v>19</v>
      </c>
      <c r="Q11" s="113">
        <v>19</v>
      </c>
      <c r="R11" s="113">
        <v>19.2</v>
      </c>
      <c r="S11" s="113">
        <v>19.4</v>
      </c>
      <c r="T11" s="113">
        <v>19.1</v>
      </c>
      <c r="U11" s="113">
        <v>19</v>
      </c>
      <c r="V11" s="113">
        <v>18.8</v>
      </c>
      <c r="W11" s="113">
        <v>18</v>
      </c>
      <c r="X11" s="113">
        <v>18</v>
      </c>
      <c r="Y11" s="113">
        <v>17.6</v>
      </c>
      <c r="Z11" s="114">
        <f t="shared" si="0"/>
        <v>19.587500000000002</v>
      </c>
      <c r="AA11" s="115">
        <v>21.8</v>
      </c>
      <c r="AB11" s="116">
        <v>0.40277777777777773</v>
      </c>
      <c r="AC11" s="115">
        <v>17.6</v>
      </c>
      <c r="AD11" s="116">
        <v>1</v>
      </c>
    </row>
    <row r="12" spans="1:30" ht="11.25" customHeight="1">
      <c r="A12" s="82">
        <v>10</v>
      </c>
      <c r="B12" s="118">
        <v>17.5</v>
      </c>
      <c r="C12" s="118">
        <v>17.3</v>
      </c>
      <c r="D12" s="118">
        <v>17.3</v>
      </c>
      <c r="E12" s="118">
        <v>17</v>
      </c>
      <c r="F12" s="118">
        <v>16.6</v>
      </c>
      <c r="G12" s="118">
        <v>17.1</v>
      </c>
      <c r="H12" s="118">
        <v>18.1</v>
      </c>
      <c r="I12" s="118">
        <v>20.3</v>
      </c>
      <c r="J12" s="118">
        <v>22</v>
      </c>
      <c r="K12" s="118">
        <v>24.4</v>
      </c>
      <c r="L12" s="118">
        <v>24.9</v>
      </c>
      <c r="M12" s="118">
        <v>26.4</v>
      </c>
      <c r="N12" s="118">
        <v>26.4</v>
      </c>
      <c r="O12" s="118">
        <v>26.2</v>
      </c>
      <c r="P12" s="118">
        <v>25.7</v>
      </c>
      <c r="Q12" s="118">
        <v>25.2</v>
      </c>
      <c r="R12" s="118">
        <v>22.6</v>
      </c>
      <c r="S12" s="118">
        <v>21.2</v>
      </c>
      <c r="T12" s="118">
        <v>20.3</v>
      </c>
      <c r="U12" s="118">
        <v>20.1</v>
      </c>
      <c r="V12" s="118">
        <v>19.4</v>
      </c>
      <c r="W12" s="118">
        <v>18.7</v>
      </c>
      <c r="X12" s="118">
        <v>18.8</v>
      </c>
      <c r="Y12" s="118">
        <v>18.7</v>
      </c>
      <c r="Z12" s="119">
        <f t="shared" si="0"/>
        <v>20.925</v>
      </c>
      <c r="AA12" s="105">
        <v>28.3</v>
      </c>
      <c r="AB12" s="120">
        <v>0.5652777777777778</v>
      </c>
      <c r="AC12" s="105">
        <v>16.5</v>
      </c>
      <c r="AD12" s="120">
        <v>0.2076388888888889</v>
      </c>
    </row>
    <row r="13" spans="1:30" ht="11.25" customHeight="1">
      <c r="A13" s="78">
        <v>11</v>
      </c>
      <c r="B13" s="113">
        <v>18.5</v>
      </c>
      <c r="C13" s="113">
        <v>18.6</v>
      </c>
      <c r="D13" s="113">
        <v>18.5</v>
      </c>
      <c r="E13" s="113">
        <v>18.5</v>
      </c>
      <c r="F13" s="113">
        <v>18.4</v>
      </c>
      <c r="G13" s="113">
        <v>18.3</v>
      </c>
      <c r="H13" s="113">
        <v>19</v>
      </c>
      <c r="I13" s="113">
        <v>21.1</v>
      </c>
      <c r="J13" s="113">
        <v>24.5</v>
      </c>
      <c r="K13" s="113">
        <v>26.3</v>
      </c>
      <c r="L13" s="113">
        <v>25.4</v>
      </c>
      <c r="M13" s="113">
        <v>26.6</v>
      </c>
      <c r="N13" s="113">
        <v>26.3</v>
      </c>
      <c r="O13" s="113">
        <v>26.3</v>
      </c>
      <c r="P13" s="113">
        <v>25.9</v>
      </c>
      <c r="Q13" s="113">
        <v>25.2</v>
      </c>
      <c r="R13" s="113">
        <v>22.8</v>
      </c>
      <c r="S13" s="113">
        <v>22.2</v>
      </c>
      <c r="T13" s="113">
        <v>21</v>
      </c>
      <c r="U13" s="113">
        <v>20.8</v>
      </c>
      <c r="V13" s="113">
        <v>20.2</v>
      </c>
      <c r="W13" s="113">
        <v>19</v>
      </c>
      <c r="X13" s="113">
        <v>17.9</v>
      </c>
      <c r="Y13" s="113">
        <v>18</v>
      </c>
      <c r="Z13" s="114">
        <f t="shared" si="0"/>
        <v>21.6375</v>
      </c>
      <c r="AA13" s="115">
        <v>27.8</v>
      </c>
      <c r="AB13" s="116">
        <v>0.4444444444444444</v>
      </c>
      <c r="AC13" s="115">
        <v>17.7</v>
      </c>
      <c r="AD13" s="116">
        <v>0.9951388888888889</v>
      </c>
    </row>
    <row r="14" spans="1:30" ht="11.25" customHeight="1">
      <c r="A14" s="78">
        <v>12</v>
      </c>
      <c r="B14" s="113">
        <v>18.2</v>
      </c>
      <c r="C14" s="113">
        <v>18</v>
      </c>
      <c r="D14" s="113">
        <v>18.5</v>
      </c>
      <c r="E14" s="113">
        <v>18.7</v>
      </c>
      <c r="F14" s="113">
        <v>18.5</v>
      </c>
      <c r="G14" s="113">
        <v>19.2</v>
      </c>
      <c r="H14" s="113">
        <v>20</v>
      </c>
      <c r="I14" s="113">
        <v>21.9</v>
      </c>
      <c r="J14" s="113">
        <v>21.7</v>
      </c>
      <c r="K14" s="113">
        <v>22.2</v>
      </c>
      <c r="L14" s="113">
        <v>22.6</v>
      </c>
      <c r="M14" s="113">
        <v>22.6</v>
      </c>
      <c r="N14" s="113">
        <v>23.4</v>
      </c>
      <c r="O14" s="113">
        <v>23.1</v>
      </c>
      <c r="P14" s="113">
        <v>22.6</v>
      </c>
      <c r="Q14" s="113">
        <v>21.4</v>
      </c>
      <c r="R14" s="113">
        <v>20.4</v>
      </c>
      <c r="S14" s="113">
        <v>20.2</v>
      </c>
      <c r="T14" s="113">
        <v>19.8</v>
      </c>
      <c r="U14" s="113">
        <v>19.4</v>
      </c>
      <c r="V14" s="113">
        <v>19.5</v>
      </c>
      <c r="W14" s="113">
        <v>19.5</v>
      </c>
      <c r="X14" s="113">
        <v>19.4</v>
      </c>
      <c r="Y14" s="113">
        <v>19.7</v>
      </c>
      <c r="Z14" s="114">
        <f t="shared" si="0"/>
        <v>20.437499999999996</v>
      </c>
      <c r="AA14" s="115">
        <v>24.2</v>
      </c>
      <c r="AB14" s="116">
        <v>0.43402777777777773</v>
      </c>
      <c r="AC14" s="115">
        <v>17.7</v>
      </c>
      <c r="AD14" s="116">
        <v>0.09999999999999999</v>
      </c>
    </row>
    <row r="15" spans="1:30" ht="11.25" customHeight="1">
      <c r="A15" s="78">
        <v>13</v>
      </c>
      <c r="B15" s="113">
        <v>19.6</v>
      </c>
      <c r="C15" s="113">
        <v>19.6</v>
      </c>
      <c r="D15" s="113">
        <v>19.9</v>
      </c>
      <c r="E15" s="113">
        <v>20.2</v>
      </c>
      <c r="F15" s="113">
        <v>20.3</v>
      </c>
      <c r="G15" s="113">
        <v>21.2</v>
      </c>
      <c r="H15" s="113">
        <v>21.8</v>
      </c>
      <c r="I15" s="113">
        <v>21.6</v>
      </c>
      <c r="J15" s="113">
        <v>21.2</v>
      </c>
      <c r="K15" s="113">
        <v>21.5</v>
      </c>
      <c r="L15" s="113">
        <v>22.8</v>
      </c>
      <c r="M15" s="113">
        <v>22.7</v>
      </c>
      <c r="N15" s="113">
        <v>22.6</v>
      </c>
      <c r="O15" s="113">
        <v>22.6</v>
      </c>
      <c r="P15" s="113">
        <v>22.7</v>
      </c>
      <c r="Q15" s="113">
        <v>22.3</v>
      </c>
      <c r="R15" s="113">
        <v>21.6</v>
      </c>
      <c r="S15" s="113">
        <v>21.4</v>
      </c>
      <c r="T15" s="113">
        <v>21.6</v>
      </c>
      <c r="U15" s="113">
        <v>21.3</v>
      </c>
      <c r="V15" s="113">
        <v>20.9</v>
      </c>
      <c r="W15" s="113">
        <v>20.9</v>
      </c>
      <c r="X15" s="113">
        <v>20.9</v>
      </c>
      <c r="Y15" s="113">
        <v>20.8</v>
      </c>
      <c r="Z15" s="114">
        <f t="shared" si="0"/>
        <v>21.333333333333332</v>
      </c>
      <c r="AA15" s="115">
        <v>23.4</v>
      </c>
      <c r="AB15" s="116">
        <v>0.48125</v>
      </c>
      <c r="AC15" s="115">
        <v>19.3</v>
      </c>
      <c r="AD15" s="116">
        <v>0.09999999999999999</v>
      </c>
    </row>
    <row r="16" spans="1:30" ht="11.25" customHeight="1">
      <c r="A16" s="78">
        <v>14</v>
      </c>
      <c r="B16" s="113">
        <v>20.8</v>
      </c>
      <c r="C16" s="113">
        <v>20.5</v>
      </c>
      <c r="D16" s="113">
        <v>20.6</v>
      </c>
      <c r="E16" s="113">
        <v>20.2</v>
      </c>
      <c r="F16" s="113">
        <v>20.4</v>
      </c>
      <c r="G16" s="113">
        <v>21</v>
      </c>
      <c r="H16" s="113">
        <v>21.7</v>
      </c>
      <c r="I16" s="113">
        <v>22.5</v>
      </c>
      <c r="J16" s="113">
        <v>22.1</v>
      </c>
      <c r="K16" s="113">
        <v>23</v>
      </c>
      <c r="L16" s="113">
        <v>26</v>
      </c>
      <c r="M16" s="113">
        <v>25.5</v>
      </c>
      <c r="N16" s="113">
        <v>25.5</v>
      </c>
      <c r="O16" s="113">
        <v>25.2</v>
      </c>
      <c r="P16" s="113">
        <v>24.4</v>
      </c>
      <c r="Q16" s="113">
        <v>20.7</v>
      </c>
      <c r="R16" s="113">
        <v>20.1</v>
      </c>
      <c r="S16" s="113">
        <v>20.6</v>
      </c>
      <c r="T16" s="113">
        <v>20.3</v>
      </c>
      <c r="U16" s="113">
        <v>20.1</v>
      </c>
      <c r="V16" s="113">
        <v>20.2</v>
      </c>
      <c r="W16" s="113">
        <v>19.9</v>
      </c>
      <c r="X16" s="113">
        <v>19.9</v>
      </c>
      <c r="Y16" s="113">
        <v>19.7</v>
      </c>
      <c r="Z16" s="114">
        <f t="shared" si="0"/>
        <v>21.704166666666666</v>
      </c>
      <c r="AA16" s="115">
        <v>26.7</v>
      </c>
      <c r="AB16" s="116">
        <v>0.4840277777777778</v>
      </c>
      <c r="AC16" s="115">
        <v>19.5</v>
      </c>
      <c r="AD16" s="116">
        <v>0.9951388888888889</v>
      </c>
    </row>
    <row r="17" spans="1:30" ht="11.25" customHeight="1">
      <c r="A17" s="78">
        <v>15</v>
      </c>
      <c r="B17" s="113">
        <v>19.3</v>
      </c>
      <c r="C17" s="113">
        <v>19.1</v>
      </c>
      <c r="D17" s="113">
        <v>19.1</v>
      </c>
      <c r="E17" s="113">
        <v>19</v>
      </c>
      <c r="F17" s="113">
        <v>18.9</v>
      </c>
      <c r="G17" s="113">
        <v>19</v>
      </c>
      <c r="H17" s="113">
        <v>18.7</v>
      </c>
      <c r="I17" s="113">
        <v>18.7</v>
      </c>
      <c r="J17" s="113">
        <v>18.6</v>
      </c>
      <c r="K17" s="113">
        <v>18.4</v>
      </c>
      <c r="L17" s="113">
        <v>18</v>
      </c>
      <c r="M17" s="113">
        <v>17.9</v>
      </c>
      <c r="N17" s="113">
        <v>18.4</v>
      </c>
      <c r="O17" s="113">
        <v>18.8</v>
      </c>
      <c r="P17" s="113">
        <v>18.6</v>
      </c>
      <c r="Q17" s="113">
        <v>17.8</v>
      </c>
      <c r="R17" s="113">
        <v>17.5</v>
      </c>
      <c r="S17" s="113">
        <v>17.4</v>
      </c>
      <c r="T17" s="113">
        <v>17.3</v>
      </c>
      <c r="U17" s="113">
        <v>17.1</v>
      </c>
      <c r="V17" s="113">
        <v>16.9</v>
      </c>
      <c r="W17" s="113">
        <v>16.9</v>
      </c>
      <c r="X17" s="113">
        <v>16.8</v>
      </c>
      <c r="Y17" s="113">
        <v>16.7</v>
      </c>
      <c r="Z17" s="114">
        <f t="shared" si="0"/>
        <v>18.120833333333334</v>
      </c>
      <c r="AA17" s="115">
        <v>19.7</v>
      </c>
      <c r="AB17" s="116">
        <v>0.0006944444444444445</v>
      </c>
      <c r="AC17" s="115">
        <v>16.7</v>
      </c>
      <c r="AD17" s="116">
        <v>1</v>
      </c>
    </row>
    <row r="18" spans="1:30" ht="11.25" customHeight="1">
      <c r="A18" s="78">
        <v>16</v>
      </c>
      <c r="B18" s="113">
        <v>16.7</v>
      </c>
      <c r="C18" s="113">
        <v>16.4</v>
      </c>
      <c r="D18" s="113">
        <v>16</v>
      </c>
      <c r="E18" s="113">
        <v>15.6</v>
      </c>
      <c r="F18" s="113">
        <v>15.3</v>
      </c>
      <c r="G18" s="113">
        <v>16.4</v>
      </c>
      <c r="H18" s="113">
        <v>18</v>
      </c>
      <c r="I18" s="113">
        <v>18.9</v>
      </c>
      <c r="J18" s="113">
        <v>21.1</v>
      </c>
      <c r="K18" s="113">
        <v>21</v>
      </c>
      <c r="L18" s="113">
        <v>21.3</v>
      </c>
      <c r="M18" s="113">
        <v>21.8</v>
      </c>
      <c r="N18" s="113">
        <v>22.2</v>
      </c>
      <c r="O18" s="113">
        <v>22.5</v>
      </c>
      <c r="P18" s="113">
        <v>22.5</v>
      </c>
      <c r="Q18" s="113">
        <v>21.1</v>
      </c>
      <c r="R18" s="113">
        <v>20.4</v>
      </c>
      <c r="S18" s="113">
        <v>19.7</v>
      </c>
      <c r="T18" s="113">
        <v>19.3</v>
      </c>
      <c r="U18" s="113">
        <v>19.1</v>
      </c>
      <c r="V18" s="113">
        <v>18.8</v>
      </c>
      <c r="W18" s="113">
        <v>18.8</v>
      </c>
      <c r="X18" s="113">
        <v>18.9</v>
      </c>
      <c r="Y18" s="113">
        <v>19</v>
      </c>
      <c r="Z18" s="114">
        <f t="shared" si="0"/>
        <v>19.2</v>
      </c>
      <c r="AA18" s="115">
        <v>23.2</v>
      </c>
      <c r="AB18" s="116">
        <v>0.5805555555555556</v>
      </c>
      <c r="AC18" s="115">
        <v>15.2</v>
      </c>
      <c r="AD18" s="116">
        <v>0.2333333333333333</v>
      </c>
    </row>
    <row r="19" spans="1:30" ht="11.25" customHeight="1">
      <c r="A19" s="78">
        <v>17</v>
      </c>
      <c r="B19" s="113">
        <v>19.4</v>
      </c>
      <c r="C19" s="113">
        <v>19.8</v>
      </c>
      <c r="D19" s="113">
        <v>20</v>
      </c>
      <c r="E19" s="113">
        <v>20</v>
      </c>
      <c r="F19" s="113">
        <v>19.8</v>
      </c>
      <c r="G19" s="113">
        <v>20.4</v>
      </c>
      <c r="H19" s="113">
        <v>20.5</v>
      </c>
      <c r="I19" s="113">
        <v>21.7</v>
      </c>
      <c r="J19" s="113">
        <v>22.6</v>
      </c>
      <c r="K19" s="113">
        <v>23.2</v>
      </c>
      <c r="L19" s="113">
        <v>23.4</v>
      </c>
      <c r="M19" s="113">
        <v>22.6</v>
      </c>
      <c r="N19" s="113">
        <v>23.4</v>
      </c>
      <c r="O19" s="113">
        <v>22.7</v>
      </c>
      <c r="P19" s="113">
        <v>22.5</v>
      </c>
      <c r="Q19" s="113">
        <v>23</v>
      </c>
      <c r="R19" s="113">
        <v>22.4</v>
      </c>
      <c r="S19" s="113">
        <v>22</v>
      </c>
      <c r="T19" s="113">
        <v>21.2</v>
      </c>
      <c r="U19" s="113">
        <v>20.7</v>
      </c>
      <c r="V19" s="113">
        <v>20.9</v>
      </c>
      <c r="W19" s="113">
        <v>20.9</v>
      </c>
      <c r="X19" s="113">
        <v>20.8</v>
      </c>
      <c r="Y19" s="113">
        <v>20.9</v>
      </c>
      <c r="Z19" s="114">
        <f t="shared" si="0"/>
        <v>21.449999999999992</v>
      </c>
      <c r="AA19" s="115">
        <v>24</v>
      </c>
      <c r="AB19" s="116">
        <v>0.5625</v>
      </c>
      <c r="AC19" s="115">
        <v>19</v>
      </c>
      <c r="AD19" s="116">
        <v>0.019444444444444445</v>
      </c>
    </row>
    <row r="20" spans="1:30" ht="11.25" customHeight="1">
      <c r="A20" s="78">
        <v>18</v>
      </c>
      <c r="B20" s="113">
        <v>20.9</v>
      </c>
      <c r="C20" s="113">
        <v>21.1</v>
      </c>
      <c r="D20" s="113">
        <v>20.9</v>
      </c>
      <c r="E20" s="113">
        <v>20.7</v>
      </c>
      <c r="F20" s="113">
        <v>20.8</v>
      </c>
      <c r="G20" s="113">
        <v>21.1</v>
      </c>
      <c r="H20" s="113">
        <v>21.8</v>
      </c>
      <c r="I20" s="113">
        <v>23.8</v>
      </c>
      <c r="J20" s="113">
        <v>24.8</v>
      </c>
      <c r="K20" s="113">
        <v>27</v>
      </c>
      <c r="L20" s="113">
        <v>25.8</v>
      </c>
      <c r="M20" s="113">
        <v>27.1</v>
      </c>
      <c r="N20" s="113">
        <v>26.3</v>
      </c>
      <c r="O20" s="113">
        <v>25</v>
      </c>
      <c r="P20" s="113">
        <v>25</v>
      </c>
      <c r="Q20" s="113">
        <v>25</v>
      </c>
      <c r="R20" s="113">
        <v>23.9</v>
      </c>
      <c r="S20" s="113">
        <v>22.4</v>
      </c>
      <c r="T20" s="113">
        <v>22.2</v>
      </c>
      <c r="U20" s="113">
        <v>20.9</v>
      </c>
      <c r="V20" s="113">
        <v>20.9</v>
      </c>
      <c r="W20" s="113">
        <v>20.8</v>
      </c>
      <c r="X20" s="113">
        <v>20.6</v>
      </c>
      <c r="Y20" s="113">
        <v>20.3</v>
      </c>
      <c r="Z20" s="114">
        <f t="shared" si="0"/>
        <v>22.879166666666663</v>
      </c>
      <c r="AA20" s="115">
        <v>27.7</v>
      </c>
      <c r="AB20" s="116">
        <v>0.4479166666666667</v>
      </c>
      <c r="AC20" s="115">
        <v>20.2</v>
      </c>
      <c r="AD20" s="116">
        <v>0.8597222222222222</v>
      </c>
    </row>
    <row r="21" spans="1:30" ht="11.25" customHeight="1">
      <c r="A21" s="78">
        <v>19</v>
      </c>
      <c r="B21" s="113">
        <v>20</v>
      </c>
      <c r="C21" s="113">
        <v>19.8</v>
      </c>
      <c r="D21" s="113">
        <v>19.8</v>
      </c>
      <c r="E21" s="113">
        <v>19.3</v>
      </c>
      <c r="F21" s="113">
        <v>18.7</v>
      </c>
      <c r="G21" s="113">
        <v>19.3</v>
      </c>
      <c r="H21" s="113">
        <v>19.6</v>
      </c>
      <c r="I21" s="113">
        <v>21.6</v>
      </c>
      <c r="J21" s="113">
        <v>24.1</v>
      </c>
      <c r="K21" s="113">
        <v>23.4</v>
      </c>
      <c r="L21" s="113">
        <v>24.3</v>
      </c>
      <c r="M21" s="113">
        <v>26.1</v>
      </c>
      <c r="N21" s="113">
        <v>25.8</v>
      </c>
      <c r="O21" s="113">
        <v>25.1</v>
      </c>
      <c r="P21" s="113">
        <v>24.4</v>
      </c>
      <c r="Q21" s="113">
        <v>22</v>
      </c>
      <c r="R21" s="113">
        <v>21.8</v>
      </c>
      <c r="S21" s="113">
        <v>21.4</v>
      </c>
      <c r="T21" s="113">
        <v>20.4</v>
      </c>
      <c r="U21" s="113">
        <v>19.5</v>
      </c>
      <c r="V21" s="113">
        <v>19.4</v>
      </c>
      <c r="W21" s="113">
        <v>19.2</v>
      </c>
      <c r="X21" s="113">
        <v>19.2</v>
      </c>
      <c r="Y21" s="113">
        <v>19.2</v>
      </c>
      <c r="Z21" s="114">
        <f t="shared" si="0"/>
        <v>21.391666666666666</v>
      </c>
      <c r="AA21" s="115">
        <v>26.4</v>
      </c>
      <c r="AB21" s="116">
        <v>0.5034722222222222</v>
      </c>
      <c r="AC21" s="115">
        <v>18.5</v>
      </c>
      <c r="AD21" s="116">
        <v>0.21805555555555556</v>
      </c>
    </row>
    <row r="22" spans="1:30" ht="11.25" customHeight="1">
      <c r="A22" s="82">
        <v>20</v>
      </c>
      <c r="B22" s="118">
        <v>19</v>
      </c>
      <c r="C22" s="118">
        <v>19</v>
      </c>
      <c r="D22" s="118">
        <v>18.9</v>
      </c>
      <c r="E22" s="118">
        <v>19</v>
      </c>
      <c r="F22" s="118">
        <v>19</v>
      </c>
      <c r="G22" s="118">
        <v>19.6</v>
      </c>
      <c r="H22" s="118">
        <v>20.1</v>
      </c>
      <c r="I22" s="118">
        <v>21.7</v>
      </c>
      <c r="J22" s="118">
        <v>22.4</v>
      </c>
      <c r="K22" s="118">
        <v>22.5</v>
      </c>
      <c r="L22" s="118">
        <v>22.3</v>
      </c>
      <c r="M22" s="118">
        <v>23.6</v>
      </c>
      <c r="N22" s="118">
        <v>24.1</v>
      </c>
      <c r="O22" s="118">
        <v>22.8</v>
      </c>
      <c r="P22" s="118">
        <v>22.7</v>
      </c>
      <c r="Q22" s="118">
        <v>21.3</v>
      </c>
      <c r="R22" s="118">
        <v>21.1</v>
      </c>
      <c r="S22" s="118">
        <v>20.2</v>
      </c>
      <c r="T22" s="118">
        <v>19.1</v>
      </c>
      <c r="U22" s="118">
        <v>18.8</v>
      </c>
      <c r="V22" s="118">
        <v>18.9</v>
      </c>
      <c r="W22" s="118">
        <v>19</v>
      </c>
      <c r="X22" s="118">
        <v>18.8</v>
      </c>
      <c r="Y22" s="118">
        <v>18.7</v>
      </c>
      <c r="Z22" s="119">
        <f t="shared" si="0"/>
        <v>20.525000000000002</v>
      </c>
      <c r="AA22" s="105">
        <v>24.2</v>
      </c>
      <c r="AB22" s="120">
        <v>0.5618055555555556</v>
      </c>
      <c r="AC22" s="105">
        <v>18.6</v>
      </c>
      <c r="AD22" s="120">
        <v>1</v>
      </c>
    </row>
    <row r="23" spans="1:30" ht="11.25" customHeight="1">
      <c r="A23" s="78">
        <v>21</v>
      </c>
      <c r="B23" s="113">
        <v>18.5</v>
      </c>
      <c r="C23" s="113">
        <v>18.4</v>
      </c>
      <c r="D23" s="113">
        <v>18.2</v>
      </c>
      <c r="E23" s="113">
        <v>18.2</v>
      </c>
      <c r="F23" s="113">
        <v>17.6</v>
      </c>
      <c r="G23" s="113">
        <v>18.1</v>
      </c>
      <c r="H23" s="113">
        <v>18.4</v>
      </c>
      <c r="I23" s="113">
        <v>19</v>
      </c>
      <c r="J23" s="113">
        <v>20.4</v>
      </c>
      <c r="K23" s="113">
        <v>19.9</v>
      </c>
      <c r="L23" s="113">
        <v>21.1</v>
      </c>
      <c r="M23" s="113">
        <v>20.3</v>
      </c>
      <c r="N23" s="113">
        <v>20.7</v>
      </c>
      <c r="O23" s="113">
        <v>19.7</v>
      </c>
      <c r="P23" s="113">
        <v>20</v>
      </c>
      <c r="Q23" s="113">
        <v>19.5</v>
      </c>
      <c r="R23" s="113">
        <v>19.6</v>
      </c>
      <c r="S23" s="113">
        <v>19</v>
      </c>
      <c r="T23" s="113">
        <v>18.6</v>
      </c>
      <c r="U23" s="113">
        <v>18.1</v>
      </c>
      <c r="V23" s="113">
        <v>17.5</v>
      </c>
      <c r="W23" s="113">
        <v>17.5</v>
      </c>
      <c r="X23" s="113">
        <v>17.4</v>
      </c>
      <c r="Y23" s="113">
        <v>17.4</v>
      </c>
      <c r="Z23" s="114">
        <f t="shared" si="0"/>
        <v>18.879166666666666</v>
      </c>
      <c r="AA23" s="115">
        <v>22.2</v>
      </c>
      <c r="AB23" s="116">
        <v>0.5215277777777778</v>
      </c>
      <c r="AC23" s="115">
        <v>17.2</v>
      </c>
      <c r="AD23" s="116">
        <v>0.9916666666666667</v>
      </c>
    </row>
    <row r="24" spans="1:30" ht="11.25" customHeight="1">
      <c r="A24" s="78">
        <v>22</v>
      </c>
      <c r="B24" s="113">
        <v>17</v>
      </c>
      <c r="C24" s="113">
        <v>17</v>
      </c>
      <c r="D24" s="113">
        <v>17</v>
      </c>
      <c r="E24" s="113">
        <v>16.6</v>
      </c>
      <c r="F24" s="113">
        <v>16.5</v>
      </c>
      <c r="G24" s="113">
        <v>16.4</v>
      </c>
      <c r="H24" s="113">
        <v>16.9</v>
      </c>
      <c r="I24" s="113">
        <v>16.9</v>
      </c>
      <c r="J24" s="113">
        <v>18</v>
      </c>
      <c r="K24" s="113">
        <v>18.5</v>
      </c>
      <c r="L24" s="113">
        <v>18.4</v>
      </c>
      <c r="M24" s="113">
        <v>18.6</v>
      </c>
      <c r="N24" s="113">
        <v>18.7</v>
      </c>
      <c r="O24" s="113">
        <v>17.7</v>
      </c>
      <c r="P24" s="113">
        <v>17.9</v>
      </c>
      <c r="Q24" s="113">
        <v>18</v>
      </c>
      <c r="R24" s="113">
        <v>17.5</v>
      </c>
      <c r="S24" s="113">
        <v>17</v>
      </c>
      <c r="T24" s="113">
        <v>16.6</v>
      </c>
      <c r="U24" s="113">
        <v>16</v>
      </c>
      <c r="V24" s="113">
        <v>15.3</v>
      </c>
      <c r="W24" s="113">
        <v>15.6</v>
      </c>
      <c r="X24" s="113">
        <v>15.4</v>
      </c>
      <c r="Y24" s="113">
        <v>14.9</v>
      </c>
      <c r="Z24" s="114">
        <f t="shared" si="0"/>
        <v>17.016666666666666</v>
      </c>
      <c r="AA24" s="115">
        <v>19.3</v>
      </c>
      <c r="AB24" s="116">
        <v>0.5284722222222222</v>
      </c>
      <c r="AC24" s="115">
        <v>14.6</v>
      </c>
      <c r="AD24" s="116">
        <v>0.9777777777777777</v>
      </c>
    </row>
    <row r="25" spans="1:30" ht="11.25" customHeight="1">
      <c r="A25" s="78">
        <v>23</v>
      </c>
      <c r="B25" s="113">
        <v>13.5</v>
      </c>
      <c r="C25" s="113">
        <v>13.5</v>
      </c>
      <c r="D25" s="113">
        <v>13</v>
      </c>
      <c r="E25" s="113">
        <v>12.4</v>
      </c>
      <c r="F25" s="113">
        <v>12.7</v>
      </c>
      <c r="G25" s="113">
        <v>13.6</v>
      </c>
      <c r="H25" s="113">
        <v>16.2</v>
      </c>
      <c r="I25" s="113">
        <v>18</v>
      </c>
      <c r="J25" s="113">
        <v>18.8</v>
      </c>
      <c r="K25" s="113">
        <v>18.9</v>
      </c>
      <c r="L25" s="113">
        <v>18.8</v>
      </c>
      <c r="M25" s="113">
        <v>19.1</v>
      </c>
      <c r="N25" s="113">
        <v>19.8</v>
      </c>
      <c r="O25" s="113">
        <v>20.5</v>
      </c>
      <c r="P25" s="113">
        <v>21.8</v>
      </c>
      <c r="Q25" s="113">
        <v>20.7</v>
      </c>
      <c r="R25" s="113">
        <v>19.5</v>
      </c>
      <c r="S25" s="113">
        <v>18</v>
      </c>
      <c r="T25" s="113">
        <v>17.7</v>
      </c>
      <c r="U25" s="113">
        <v>16.6</v>
      </c>
      <c r="V25" s="113">
        <v>15.9</v>
      </c>
      <c r="W25" s="113">
        <v>15.3</v>
      </c>
      <c r="X25" s="113">
        <v>15.2</v>
      </c>
      <c r="Y25" s="113">
        <v>15.5</v>
      </c>
      <c r="Z25" s="114">
        <f t="shared" si="0"/>
        <v>16.875</v>
      </c>
      <c r="AA25" s="115">
        <v>22.3</v>
      </c>
      <c r="AB25" s="116">
        <v>0.6340277777777777</v>
      </c>
      <c r="AC25" s="115">
        <v>12.3</v>
      </c>
      <c r="AD25" s="116">
        <v>0.17916666666666667</v>
      </c>
    </row>
    <row r="26" spans="1:30" ht="11.25" customHeight="1">
      <c r="A26" s="78">
        <v>24</v>
      </c>
      <c r="B26" s="113">
        <v>15.4</v>
      </c>
      <c r="C26" s="113">
        <v>16</v>
      </c>
      <c r="D26" s="113">
        <v>16.3</v>
      </c>
      <c r="E26" s="113">
        <v>15.3</v>
      </c>
      <c r="F26" s="113">
        <v>14.8</v>
      </c>
      <c r="G26" s="113">
        <v>16.5</v>
      </c>
      <c r="H26" s="113">
        <v>17.6</v>
      </c>
      <c r="I26" s="113">
        <v>20.7</v>
      </c>
      <c r="J26" s="113">
        <v>21.9</v>
      </c>
      <c r="K26" s="113">
        <v>23</v>
      </c>
      <c r="L26" s="113">
        <v>23.3</v>
      </c>
      <c r="M26" s="113">
        <v>23.1</v>
      </c>
      <c r="N26" s="113">
        <v>23</v>
      </c>
      <c r="O26" s="113">
        <v>23.1</v>
      </c>
      <c r="P26" s="113">
        <v>22.2</v>
      </c>
      <c r="Q26" s="113">
        <v>21.6</v>
      </c>
      <c r="R26" s="113">
        <v>19.9</v>
      </c>
      <c r="S26" s="113">
        <v>19.2</v>
      </c>
      <c r="T26" s="113">
        <v>18.5</v>
      </c>
      <c r="U26" s="113">
        <v>17.7</v>
      </c>
      <c r="V26" s="113">
        <v>18.1</v>
      </c>
      <c r="W26" s="113">
        <v>17.6</v>
      </c>
      <c r="X26" s="113">
        <v>18.3</v>
      </c>
      <c r="Y26" s="113">
        <v>17.7</v>
      </c>
      <c r="Z26" s="114">
        <f t="shared" si="0"/>
        <v>19.2</v>
      </c>
      <c r="AA26" s="115">
        <v>24.1</v>
      </c>
      <c r="AB26" s="116">
        <v>0.5263888888888889</v>
      </c>
      <c r="AC26" s="115">
        <v>14.7</v>
      </c>
      <c r="AD26" s="116">
        <v>0.2076388888888889</v>
      </c>
    </row>
    <row r="27" spans="1:30" ht="11.25" customHeight="1">
      <c r="A27" s="78">
        <v>25</v>
      </c>
      <c r="B27" s="113">
        <v>16.6</v>
      </c>
      <c r="C27" s="113">
        <v>16.4</v>
      </c>
      <c r="D27" s="113">
        <v>16</v>
      </c>
      <c r="E27" s="113">
        <v>15.7</v>
      </c>
      <c r="F27" s="113">
        <v>17</v>
      </c>
      <c r="G27" s="113">
        <v>17.9</v>
      </c>
      <c r="H27" s="113">
        <v>18.5</v>
      </c>
      <c r="I27" s="113">
        <v>21.7</v>
      </c>
      <c r="J27" s="113">
        <v>22.8</v>
      </c>
      <c r="K27" s="113">
        <v>24</v>
      </c>
      <c r="L27" s="113">
        <v>23.1</v>
      </c>
      <c r="M27" s="113">
        <v>24.7</v>
      </c>
      <c r="N27" s="113">
        <v>25</v>
      </c>
      <c r="O27" s="113">
        <v>24.7</v>
      </c>
      <c r="P27" s="113">
        <v>24.3</v>
      </c>
      <c r="Q27" s="113">
        <v>23.3</v>
      </c>
      <c r="R27" s="113">
        <v>22</v>
      </c>
      <c r="S27" s="113">
        <v>20.9</v>
      </c>
      <c r="T27" s="113">
        <v>19.3</v>
      </c>
      <c r="U27" s="113">
        <v>18.5</v>
      </c>
      <c r="V27" s="113">
        <v>18.6</v>
      </c>
      <c r="W27" s="113">
        <v>18.1</v>
      </c>
      <c r="X27" s="113">
        <v>17.8</v>
      </c>
      <c r="Y27" s="113">
        <v>17.3</v>
      </c>
      <c r="Z27" s="114">
        <f t="shared" si="0"/>
        <v>20.175</v>
      </c>
      <c r="AA27" s="115">
        <v>25.9</v>
      </c>
      <c r="AB27" s="116">
        <v>0.5222222222222223</v>
      </c>
      <c r="AC27" s="115">
        <v>15.6</v>
      </c>
      <c r="AD27" s="116">
        <v>0.17777777777777778</v>
      </c>
    </row>
    <row r="28" spans="1:30" ht="11.25" customHeight="1">
      <c r="A28" s="78">
        <v>26</v>
      </c>
      <c r="B28" s="113">
        <v>17.1</v>
      </c>
      <c r="C28" s="113">
        <v>17.1</v>
      </c>
      <c r="D28" s="113">
        <v>17.1</v>
      </c>
      <c r="E28" s="113">
        <v>17.4</v>
      </c>
      <c r="F28" s="113">
        <v>17.5</v>
      </c>
      <c r="G28" s="113">
        <v>18.4</v>
      </c>
      <c r="H28" s="113">
        <v>19</v>
      </c>
      <c r="I28" s="113">
        <v>20.4</v>
      </c>
      <c r="J28" s="113">
        <v>20.1</v>
      </c>
      <c r="K28" s="113">
        <v>20.6</v>
      </c>
      <c r="L28" s="113">
        <v>22.2</v>
      </c>
      <c r="M28" s="113">
        <v>22.9</v>
      </c>
      <c r="N28" s="113">
        <v>22.7</v>
      </c>
      <c r="O28" s="113">
        <v>22</v>
      </c>
      <c r="P28" s="113">
        <v>21.9</v>
      </c>
      <c r="Q28" s="113">
        <v>21.1</v>
      </c>
      <c r="R28" s="113">
        <v>19.9</v>
      </c>
      <c r="S28" s="113">
        <v>19.4</v>
      </c>
      <c r="T28" s="113">
        <v>19.5</v>
      </c>
      <c r="U28" s="113">
        <v>19.3</v>
      </c>
      <c r="V28" s="113">
        <v>18.8</v>
      </c>
      <c r="W28" s="113">
        <v>19.1</v>
      </c>
      <c r="X28" s="113">
        <v>19</v>
      </c>
      <c r="Y28" s="113">
        <v>19.1</v>
      </c>
      <c r="Z28" s="114">
        <f t="shared" si="0"/>
        <v>19.650000000000002</v>
      </c>
      <c r="AA28" s="115">
        <v>23.1</v>
      </c>
      <c r="AB28" s="116">
        <v>0.5118055555555555</v>
      </c>
      <c r="AC28" s="115">
        <v>16.9</v>
      </c>
      <c r="AD28" s="116">
        <v>0.07013888888888889</v>
      </c>
    </row>
    <row r="29" spans="1:30" ht="11.25" customHeight="1">
      <c r="A29" s="78">
        <v>27</v>
      </c>
      <c r="B29" s="113">
        <v>19.1</v>
      </c>
      <c r="C29" s="113">
        <v>19.2</v>
      </c>
      <c r="D29" s="113">
        <v>19</v>
      </c>
      <c r="E29" s="113">
        <v>19.1</v>
      </c>
      <c r="F29" s="113">
        <v>19.3</v>
      </c>
      <c r="G29" s="113">
        <v>19.7</v>
      </c>
      <c r="H29" s="113">
        <v>19.8</v>
      </c>
      <c r="I29" s="113">
        <v>19.8</v>
      </c>
      <c r="J29" s="113">
        <v>20</v>
      </c>
      <c r="K29" s="113">
        <v>20.2</v>
      </c>
      <c r="L29" s="113">
        <v>20.6</v>
      </c>
      <c r="M29" s="113">
        <v>21.4</v>
      </c>
      <c r="N29" s="113">
        <v>21.5</v>
      </c>
      <c r="O29" s="113">
        <v>21.2</v>
      </c>
      <c r="P29" s="113">
        <v>21.1</v>
      </c>
      <c r="Q29" s="113">
        <v>21.8</v>
      </c>
      <c r="R29" s="113">
        <v>21</v>
      </c>
      <c r="S29" s="113">
        <v>20.8</v>
      </c>
      <c r="T29" s="113">
        <v>20.3</v>
      </c>
      <c r="U29" s="113">
        <v>19.9</v>
      </c>
      <c r="V29" s="113">
        <v>20</v>
      </c>
      <c r="W29" s="113">
        <v>19.7</v>
      </c>
      <c r="X29" s="113">
        <v>19.9</v>
      </c>
      <c r="Y29" s="113">
        <v>20.1</v>
      </c>
      <c r="Z29" s="114">
        <f t="shared" si="0"/>
        <v>20.187500000000004</v>
      </c>
      <c r="AA29" s="115">
        <v>22</v>
      </c>
      <c r="AB29" s="116">
        <v>0.6402777777777778</v>
      </c>
      <c r="AC29" s="115">
        <v>18.9</v>
      </c>
      <c r="AD29" s="116">
        <v>0.15763888888888888</v>
      </c>
    </row>
    <row r="30" spans="1:30" ht="11.25" customHeight="1">
      <c r="A30" s="78">
        <v>28</v>
      </c>
      <c r="B30" s="113">
        <v>20.1</v>
      </c>
      <c r="C30" s="113">
        <v>20.1</v>
      </c>
      <c r="D30" s="113">
        <v>19.9</v>
      </c>
      <c r="E30" s="113">
        <v>19.8</v>
      </c>
      <c r="F30" s="113">
        <v>19.8</v>
      </c>
      <c r="G30" s="113">
        <v>19.9</v>
      </c>
      <c r="H30" s="113">
        <v>20.7</v>
      </c>
      <c r="I30" s="113">
        <v>21.8</v>
      </c>
      <c r="J30" s="113">
        <v>21.9</v>
      </c>
      <c r="K30" s="113">
        <v>23.1</v>
      </c>
      <c r="L30" s="113">
        <v>24.8</v>
      </c>
      <c r="M30" s="113">
        <v>23.4</v>
      </c>
      <c r="N30" s="113">
        <v>25.1</v>
      </c>
      <c r="O30" s="113">
        <v>25.1</v>
      </c>
      <c r="P30" s="113">
        <v>24.6</v>
      </c>
      <c r="Q30" s="113">
        <v>24.9</v>
      </c>
      <c r="R30" s="113">
        <v>22.9</v>
      </c>
      <c r="S30" s="113">
        <v>22.4</v>
      </c>
      <c r="T30" s="113">
        <v>21.5</v>
      </c>
      <c r="U30" s="113">
        <v>21.2</v>
      </c>
      <c r="V30" s="113">
        <v>20.7</v>
      </c>
      <c r="W30" s="113">
        <v>20.1</v>
      </c>
      <c r="X30" s="113">
        <v>19.4</v>
      </c>
      <c r="Y30" s="113">
        <v>19.8</v>
      </c>
      <c r="Z30" s="114">
        <f t="shared" si="0"/>
        <v>21.791666666666668</v>
      </c>
      <c r="AA30" s="115">
        <v>25.7</v>
      </c>
      <c r="AB30" s="116">
        <v>0.4673611111111111</v>
      </c>
      <c r="AC30" s="115">
        <v>19.2</v>
      </c>
      <c r="AD30" s="116">
        <v>0.9868055555555556</v>
      </c>
    </row>
    <row r="31" spans="1:30" ht="11.25" customHeight="1">
      <c r="A31" s="78">
        <v>29</v>
      </c>
      <c r="B31" s="113">
        <v>20.7</v>
      </c>
      <c r="C31" s="113">
        <v>19.9</v>
      </c>
      <c r="D31" s="113">
        <v>19.6</v>
      </c>
      <c r="E31" s="113">
        <v>18.9</v>
      </c>
      <c r="F31" s="113">
        <v>18.9</v>
      </c>
      <c r="G31" s="113">
        <v>20.4</v>
      </c>
      <c r="H31" s="113">
        <v>21.3</v>
      </c>
      <c r="I31" s="113">
        <v>22.8</v>
      </c>
      <c r="J31" s="113">
        <v>24.9</v>
      </c>
      <c r="K31" s="113">
        <v>26.1</v>
      </c>
      <c r="L31" s="113">
        <v>25.6</v>
      </c>
      <c r="M31" s="113">
        <v>26.4</v>
      </c>
      <c r="N31" s="113">
        <v>27.1</v>
      </c>
      <c r="O31" s="113">
        <v>26.7</v>
      </c>
      <c r="P31" s="113">
        <v>26</v>
      </c>
      <c r="Q31" s="113">
        <v>25.4</v>
      </c>
      <c r="R31" s="113">
        <v>24.3</v>
      </c>
      <c r="S31" s="113">
        <v>21.9</v>
      </c>
      <c r="T31" s="113">
        <v>20.1</v>
      </c>
      <c r="U31" s="113">
        <v>19.8</v>
      </c>
      <c r="V31" s="113">
        <v>19.3</v>
      </c>
      <c r="W31" s="113">
        <v>19</v>
      </c>
      <c r="X31" s="113">
        <v>18.3</v>
      </c>
      <c r="Y31" s="113">
        <v>17.6</v>
      </c>
      <c r="Z31" s="114">
        <f t="shared" si="0"/>
        <v>22.125</v>
      </c>
      <c r="AA31" s="115">
        <v>27.5</v>
      </c>
      <c r="AB31" s="116">
        <v>0.42569444444444443</v>
      </c>
      <c r="AC31" s="115">
        <v>17.6</v>
      </c>
      <c r="AD31" s="116">
        <v>1</v>
      </c>
    </row>
    <row r="32" spans="1:30" ht="11.25" customHeight="1">
      <c r="A32" s="78">
        <v>30</v>
      </c>
      <c r="B32" s="113">
        <v>17.8</v>
      </c>
      <c r="C32" s="113">
        <v>17.8</v>
      </c>
      <c r="D32" s="113">
        <v>17.7</v>
      </c>
      <c r="E32" s="113">
        <v>17.6</v>
      </c>
      <c r="F32" s="113">
        <v>19.7</v>
      </c>
      <c r="G32" s="113">
        <v>19.8</v>
      </c>
      <c r="H32" s="113">
        <v>19.5</v>
      </c>
      <c r="I32" s="113">
        <v>21.8</v>
      </c>
      <c r="J32" s="113">
        <v>24.4</v>
      </c>
      <c r="K32" s="113">
        <v>27.2</v>
      </c>
      <c r="L32" s="113">
        <v>27.8</v>
      </c>
      <c r="M32" s="113">
        <v>27.3</v>
      </c>
      <c r="N32" s="113">
        <v>27.6</v>
      </c>
      <c r="O32" s="113">
        <v>26.9</v>
      </c>
      <c r="P32" s="113">
        <v>26.6</v>
      </c>
      <c r="Q32" s="113">
        <v>25.9</v>
      </c>
      <c r="R32" s="113">
        <v>24.5</v>
      </c>
      <c r="S32" s="113">
        <v>23.2</v>
      </c>
      <c r="T32" s="113">
        <v>21.5</v>
      </c>
      <c r="U32" s="113">
        <v>21.1</v>
      </c>
      <c r="V32" s="113">
        <v>21.1</v>
      </c>
      <c r="W32" s="113">
        <v>21.1</v>
      </c>
      <c r="X32" s="113">
        <v>20.9</v>
      </c>
      <c r="Y32" s="113">
        <v>20.8</v>
      </c>
      <c r="Z32" s="114">
        <f t="shared" si="0"/>
        <v>22.483333333333334</v>
      </c>
      <c r="AA32" s="115">
        <v>28.2</v>
      </c>
      <c r="AB32" s="116">
        <v>0.4777777777777778</v>
      </c>
      <c r="AC32" s="115">
        <v>17.5</v>
      </c>
      <c r="AD32" s="116">
        <v>0.03333333333333333</v>
      </c>
    </row>
    <row r="33" spans="1:30" ht="11.25" customHeight="1">
      <c r="A33" s="78">
        <v>31</v>
      </c>
      <c r="B33" s="113">
        <v>19.9</v>
      </c>
      <c r="C33" s="113">
        <v>19.7</v>
      </c>
      <c r="D33" s="113">
        <v>19.6</v>
      </c>
      <c r="E33" s="113">
        <v>19.3</v>
      </c>
      <c r="F33" s="113">
        <v>19.2</v>
      </c>
      <c r="G33" s="113">
        <v>20.2</v>
      </c>
      <c r="H33" s="113">
        <v>21</v>
      </c>
      <c r="I33" s="113">
        <v>24.3</v>
      </c>
      <c r="J33" s="113">
        <v>25.5</v>
      </c>
      <c r="K33" s="113">
        <v>24.4</v>
      </c>
      <c r="L33" s="113">
        <v>24.4</v>
      </c>
      <c r="M33" s="113">
        <v>25.3</v>
      </c>
      <c r="N33" s="113">
        <v>25.4</v>
      </c>
      <c r="O33" s="113">
        <v>24.5</v>
      </c>
      <c r="P33" s="113">
        <v>23.7</v>
      </c>
      <c r="Q33" s="113">
        <v>23.2</v>
      </c>
      <c r="R33" s="113">
        <v>23.2</v>
      </c>
      <c r="S33" s="113">
        <v>22.7</v>
      </c>
      <c r="T33" s="113">
        <v>22.2</v>
      </c>
      <c r="U33" s="113">
        <v>22.1</v>
      </c>
      <c r="V33" s="113">
        <v>22</v>
      </c>
      <c r="W33" s="113">
        <v>22</v>
      </c>
      <c r="X33" s="113">
        <v>21.4</v>
      </c>
      <c r="Y33" s="113">
        <v>21.7</v>
      </c>
      <c r="Z33" s="114">
        <f t="shared" si="0"/>
        <v>22.370833333333334</v>
      </c>
      <c r="AA33" s="115">
        <v>26.3</v>
      </c>
      <c r="AB33" s="116">
        <v>0.3909722222222222</v>
      </c>
      <c r="AC33" s="115">
        <v>19.1</v>
      </c>
      <c r="AD33" s="116">
        <v>0.18333333333333335</v>
      </c>
    </row>
    <row r="34" spans="1:30" ht="15" customHeight="1">
      <c r="A34" s="79" t="s">
        <v>9</v>
      </c>
      <c r="B34" s="121">
        <f aca="true" t="shared" si="1" ref="B34:Y34">AVERAGE(B3:B33)</f>
        <v>18.45806451612903</v>
      </c>
      <c r="C34" s="121">
        <f t="shared" si="1"/>
        <v>18.4</v>
      </c>
      <c r="D34" s="121">
        <f t="shared" si="1"/>
        <v>18.319354838709682</v>
      </c>
      <c r="E34" s="121">
        <f t="shared" si="1"/>
        <v>18.24838709677419</v>
      </c>
      <c r="F34" s="121">
        <f t="shared" si="1"/>
        <v>18.316129032258072</v>
      </c>
      <c r="G34" s="121">
        <f t="shared" si="1"/>
        <v>18.883870967741935</v>
      </c>
      <c r="H34" s="121">
        <f t="shared" si="1"/>
        <v>19.47741935483871</v>
      </c>
      <c r="I34" s="121">
        <f t="shared" si="1"/>
        <v>20.770967741935475</v>
      </c>
      <c r="J34" s="121">
        <f t="shared" si="1"/>
        <v>21.822580645161292</v>
      </c>
      <c r="K34" s="121">
        <f t="shared" si="1"/>
        <v>22.480645161290326</v>
      </c>
      <c r="L34" s="121">
        <f t="shared" si="1"/>
        <v>22.84193548387097</v>
      </c>
      <c r="M34" s="121">
        <f t="shared" si="1"/>
        <v>23.103225806451615</v>
      </c>
      <c r="N34" s="121">
        <f t="shared" si="1"/>
        <v>23.170967741935485</v>
      </c>
      <c r="O34" s="121">
        <f t="shared" si="1"/>
        <v>22.880645161290328</v>
      </c>
      <c r="P34" s="121">
        <f t="shared" si="1"/>
        <v>22.56451612903226</v>
      </c>
      <c r="Q34" s="121">
        <f t="shared" si="1"/>
        <v>21.95806451612903</v>
      </c>
      <c r="R34" s="121">
        <f t="shared" si="1"/>
        <v>21.10967741935484</v>
      </c>
      <c r="S34" s="121">
        <f t="shared" si="1"/>
        <v>20.44838709677419</v>
      </c>
      <c r="T34" s="121">
        <f t="shared" si="1"/>
        <v>19.82580645161291</v>
      </c>
      <c r="U34" s="121">
        <f t="shared" si="1"/>
        <v>19.367741935483874</v>
      </c>
      <c r="V34" s="121">
        <f t="shared" si="1"/>
        <v>19.151612903225804</v>
      </c>
      <c r="W34" s="121">
        <f t="shared" si="1"/>
        <v>18.95161290322581</v>
      </c>
      <c r="X34" s="121">
        <f t="shared" si="1"/>
        <v>18.864516129032253</v>
      </c>
      <c r="Y34" s="121">
        <f t="shared" si="1"/>
        <v>18.74838709677419</v>
      </c>
      <c r="Z34" s="121">
        <f>AVERAGE(B3:Y33)</f>
        <v>20.340188172042996</v>
      </c>
      <c r="AA34" s="122">
        <f>AVERAGE(AA3:AA33)</f>
        <v>24.545161290322575</v>
      </c>
      <c r="AB34" s="123"/>
      <c r="AC34" s="122">
        <f>AVERAGE(AC3:AC33)</f>
        <v>17.306451612903224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28.6</v>
      </c>
      <c r="C46" s="106">
        <f>MATCH(B46,AA3:AA33,0)</f>
        <v>3</v>
      </c>
      <c r="D46" s="112">
        <f>INDEX(AB3:AB33,C46,1)</f>
        <v>0.5854166666666667</v>
      </c>
      <c r="E46" s="117"/>
      <c r="F46" s="104"/>
      <c r="G46" s="105">
        <f>MIN(AC3:AC33)</f>
        <v>12.3</v>
      </c>
      <c r="H46" s="106">
        <f>MATCH(G46,AC3:AC33,0)</f>
        <v>23</v>
      </c>
      <c r="I46" s="112">
        <f>INDEX(AD3:AD33,H46,1)</f>
        <v>0.17916666666666667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21.8</v>
      </c>
      <c r="C3" s="113">
        <v>21.8</v>
      </c>
      <c r="D3" s="113">
        <v>21.7</v>
      </c>
      <c r="E3" s="113">
        <v>21.7</v>
      </c>
      <c r="F3" s="113">
        <v>21.6</v>
      </c>
      <c r="G3" s="113">
        <v>21.7</v>
      </c>
      <c r="H3" s="113">
        <v>22</v>
      </c>
      <c r="I3" s="113">
        <v>22.7</v>
      </c>
      <c r="J3" s="113">
        <v>23.7</v>
      </c>
      <c r="K3" s="113">
        <v>24.1</v>
      </c>
      <c r="L3" s="113">
        <v>26</v>
      </c>
      <c r="M3" s="113">
        <v>26</v>
      </c>
      <c r="N3" s="113">
        <v>25</v>
      </c>
      <c r="O3" s="113">
        <v>24.5</v>
      </c>
      <c r="P3" s="113">
        <v>24.2</v>
      </c>
      <c r="Q3" s="113">
        <v>23.7</v>
      </c>
      <c r="R3" s="113">
        <v>23.5</v>
      </c>
      <c r="S3" s="113">
        <v>22.8</v>
      </c>
      <c r="T3" s="113">
        <v>21.7</v>
      </c>
      <c r="U3" s="113">
        <v>21.8</v>
      </c>
      <c r="V3" s="113">
        <v>20.9</v>
      </c>
      <c r="W3" s="113">
        <v>20.9</v>
      </c>
      <c r="X3" s="113">
        <v>21.4</v>
      </c>
      <c r="Y3" s="113">
        <v>21.7</v>
      </c>
      <c r="Z3" s="114">
        <f aca="true" t="shared" si="0" ref="Z3:Z33">AVERAGE(B3:Y3)</f>
        <v>22.787499999999998</v>
      </c>
      <c r="AA3" s="115">
        <v>26.5</v>
      </c>
      <c r="AB3" s="116">
        <v>0.4791666666666667</v>
      </c>
      <c r="AC3" s="115">
        <v>20.8</v>
      </c>
      <c r="AD3" s="116">
        <v>0.9277777777777777</v>
      </c>
    </row>
    <row r="4" spans="1:30" ht="11.25" customHeight="1">
      <c r="A4" s="78">
        <v>2</v>
      </c>
      <c r="B4" s="113">
        <v>21.1</v>
      </c>
      <c r="C4" s="113">
        <v>21.3</v>
      </c>
      <c r="D4" s="113">
        <v>21</v>
      </c>
      <c r="E4" s="113">
        <v>20.6</v>
      </c>
      <c r="F4" s="113">
        <v>21</v>
      </c>
      <c r="G4" s="113">
        <v>21.3</v>
      </c>
      <c r="H4" s="113">
        <v>23.1</v>
      </c>
      <c r="I4" s="113">
        <v>24</v>
      </c>
      <c r="J4" s="113">
        <v>24.3</v>
      </c>
      <c r="K4" s="113">
        <v>26.4</v>
      </c>
      <c r="L4" s="113">
        <v>24.5</v>
      </c>
      <c r="M4" s="113">
        <v>24.4</v>
      </c>
      <c r="N4" s="113">
        <v>25.8</v>
      </c>
      <c r="O4" s="113">
        <v>25</v>
      </c>
      <c r="P4" s="113">
        <v>25.8</v>
      </c>
      <c r="Q4" s="113">
        <v>24.3</v>
      </c>
      <c r="R4" s="113">
        <v>23.7</v>
      </c>
      <c r="S4" s="117">
        <v>23.1</v>
      </c>
      <c r="T4" s="113">
        <v>22</v>
      </c>
      <c r="U4" s="113">
        <v>21.8</v>
      </c>
      <c r="V4" s="113">
        <v>21.6</v>
      </c>
      <c r="W4" s="113">
        <v>21.4</v>
      </c>
      <c r="X4" s="113">
        <v>21.8</v>
      </c>
      <c r="Y4" s="113">
        <v>21.1</v>
      </c>
      <c r="Z4" s="114">
        <f t="shared" si="0"/>
        <v>22.933333333333337</v>
      </c>
      <c r="AA4" s="115">
        <v>26.4</v>
      </c>
      <c r="AB4" s="116">
        <v>0.4277777777777778</v>
      </c>
      <c r="AC4" s="115">
        <v>20.5</v>
      </c>
      <c r="AD4" s="116">
        <v>0.16527777777777777</v>
      </c>
    </row>
    <row r="5" spans="1:30" ht="11.25" customHeight="1">
      <c r="A5" s="78">
        <v>3</v>
      </c>
      <c r="B5" s="113">
        <v>20.8</v>
      </c>
      <c r="C5" s="113">
        <v>20.5</v>
      </c>
      <c r="D5" s="113">
        <v>20.7</v>
      </c>
      <c r="E5" s="113">
        <v>20.4</v>
      </c>
      <c r="F5" s="113">
        <v>20.3</v>
      </c>
      <c r="G5" s="113">
        <v>20.9</v>
      </c>
      <c r="H5" s="113">
        <v>22.1</v>
      </c>
      <c r="I5" s="113">
        <v>23.6</v>
      </c>
      <c r="J5" s="113">
        <v>24.5</v>
      </c>
      <c r="K5" s="113">
        <v>23.7</v>
      </c>
      <c r="L5" s="113">
        <v>25.1</v>
      </c>
      <c r="M5" s="113">
        <v>25.8</v>
      </c>
      <c r="N5" s="113">
        <v>25.9</v>
      </c>
      <c r="O5" s="113">
        <v>25.5</v>
      </c>
      <c r="P5" s="113">
        <v>26</v>
      </c>
      <c r="Q5" s="113">
        <v>24.9</v>
      </c>
      <c r="R5" s="113">
        <v>23.8</v>
      </c>
      <c r="S5" s="113">
        <v>22.7</v>
      </c>
      <c r="T5" s="113">
        <v>22.5</v>
      </c>
      <c r="U5" s="113">
        <v>22.4</v>
      </c>
      <c r="V5" s="113">
        <v>22.1</v>
      </c>
      <c r="W5" s="113">
        <v>21.5</v>
      </c>
      <c r="X5" s="113">
        <v>20.7</v>
      </c>
      <c r="Y5" s="113">
        <v>21.3</v>
      </c>
      <c r="Z5" s="114">
        <f t="shared" si="0"/>
        <v>22.82083333333333</v>
      </c>
      <c r="AA5" s="115">
        <v>27.1</v>
      </c>
      <c r="AB5" s="116">
        <v>0.5340277777777778</v>
      </c>
      <c r="AC5" s="115">
        <v>20.2</v>
      </c>
      <c r="AD5" s="116">
        <v>0.19652777777777777</v>
      </c>
    </row>
    <row r="6" spans="1:30" ht="11.25" customHeight="1">
      <c r="A6" s="78">
        <v>4</v>
      </c>
      <c r="B6" s="113">
        <v>21.7</v>
      </c>
      <c r="C6" s="113">
        <v>22</v>
      </c>
      <c r="D6" s="113">
        <v>21.8</v>
      </c>
      <c r="E6" s="113">
        <v>21.9</v>
      </c>
      <c r="F6" s="113">
        <v>21.8</v>
      </c>
      <c r="G6" s="113">
        <v>21.9</v>
      </c>
      <c r="H6" s="113">
        <v>21.8</v>
      </c>
      <c r="I6" s="113">
        <v>23.9</v>
      </c>
      <c r="J6" s="113">
        <v>23.6</v>
      </c>
      <c r="K6" s="113">
        <v>27.2</v>
      </c>
      <c r="L6" s="113">
        <v>28.3</v>
      </c>
      <c r="M6" s="113">
        <v>27.4</v>
      </c>
      <c r="N6" s="113">
        <v>27.8</v>
      </c>
      <c r="O6" s="113">
        <v>28.7</v>
      </c>
      <c r="P6" s="113">
        <v>27.2</v>
      </c>
      <c r="Q6" s="113">
        <v>26.7</v>
      </c>
      <c r="R6" s="113">
        <v>25.7</v>
      </c>
      <c r="S6" s="113">
        <v>24.2</v>
      </c>
      <c r="T6" s="113">
        <v>23.5</v>
      </c>
      <c r="U6" s="113">
        <v>22.5</v>
      </c>
      <c r="V6" s="113">
        <v>22.1</v>
      </c>
      <c r="W6" s="113">
        <v>22.3</v>
      </c>
      <c r="X6" s="113">
        <v>22.8</v>
      </c>
      <c r="Y6" s="113">
        <v>23</v>
      </c>
      <c r="Z6" s="114">
        <f t="shared" si="0"/>
        <v>24.15833333333333</v>
      </c>
      <c r="AA6" s="115">
        <v>29</v>
      </c>
      <c r="AB6" s="116">
        <v>0.5847222222222223</v>
      </c>
      <c r="AC6" s="115">
        <v>21.2</v>
      </c>
      <c r="AD6" s="116">
        <v>0.001388888888888889</v>
      </c>
    </row>
    <row r="7" spans="1:30" ht="11.25" customHeight="1">
      <c r="A7" s="78">
        <v>5</v>
      </c>
      <c r="B7" s="113">
        <v>22.8</v>
      </c>
      <c r="C7" s="113">
        <v>22.4</v>
      </c>
      <c r="D7" s="113">
        <v>22.1</v>
      </c>
      <c r="E7" s="113">
        <v>21.4</v>
      </c>
      <c r="F7" s="113">
        <v>21.4</v>
      </c>
      <c r="G7" s="113">
        <v>21.9</v>
      </c>
      <c r="H7" s="113">
        <v>22.5</v>
      </c>
      <c r="I7" s="113">
        <v>23.7</v>
      </c>
      <c r="J7" s="113">
        <v>24.8</v>
      </c>
      <c r="K7" s="113">
        <v>27.9</v>
      </c>
      <c r="L7" s="113">
        <v>29.4</v>
      </c>
      <c r="M7" s="113">
        <v>29.5</v>
      </c>
      <c r="N7" s="113">
        <v>28.7</v>
      </c>
      <c r="O7" s="113">
        <v>29</v>
      </c>
      <c r="P7" s="113">
        <v>29.1</v>
      </c>
      <c r="Q7" s="113">
        <v>27.6</v>
      </c>
      <c r="R7" s="113">
        <v>27.2</v>
      </c>
      <c r="S7" s="113">
        <v>24.9</v>
      </c>
      <c r="T7" s="113">
        <v>23.8</v>
      </c>
      <c r="U7" s="113">
        <v>23.4</v>
      </c>
      <c r="V7" s="113">
        <v>24.6</v>
      </c>
      <c r="W7" s="113">
        <v>24.3</v>
      </c>
      <c r="X7" s="113">
        <v>23.6</v>
      </c>
      <c r="Y7" s="113">
        <v>22.8</v>
      </c>
      <c r="Z7" s="114">
        <f t="shared" si="0"/>
        <v>24.95</v>
      </c>
      <c r="AA7" s="115">
        <v>30.5</v>
      </c>
      <c r="AB7" s="116">
        <v>0.5069444444444444</v>
      </c>
      <c r="AC7" s="115">
        <v>21.2</v>
      </c>
      <c r="AD7" s="116">
        <v>0.19999999999999998</v>
      </c>
    </row>
    <row r="8" spans="1:30" ht="11.25" customHeight="1">
      <c r="A8" s="78">
        <v>6</v>
      </c>
      <c r="B8" s="113">
        <v>22.4</v>
      </c>
      <c r="C8" s="113">
        <v>22.2</v>
      </c>
      <c r="D8" s="113">
        <v>21.9</v>
      </c>
      <c r="E8" s="113">
        <v>21.8</v>
      </c>
      <c r="F8" s="113">
        <v>21.8</v>
      </c>
      <c r="G8" s="113">
        <v>22.5</v>
      </c>
      <c r="H8" s="113">
        <v>23.5</v>
      </c>
      <c r="I8" s="113">
        <v>24.6</v>
      </c>
      <c r="J8" s="113">
        <v>27.4</v>
      </c>
      <c r="K8" s="113">
        <v>29.4</v>
      </c>
      <c r="L8" s="113">
        <v>29.8</v>
      </c>
      <c r="M8" s="113">
        <v>29.8</v>
      </c>
      <c r="N8" s="113">
        <v>29.4</v>
      </c>
      <c r="O8" s="113">
        <v>28.9</v>
      </c>
      <c r="P8" s="113">
        <v>28.2</v>
      </c>
      <c r="Q8" s="113">
        <v>27.1</v>
      </c>
      <c r="R8" s="113">
        <v>26.2</v>
      </c>
      <c r="S8" s="113">
        <v>24.6</v>
      </c>
      <c r="T8" s="113">
        <v>23.3</v>
      </c>
      <c r="U8" s="113">
        <v>22.9</v>
      </c>
      <c r="V8" s="113">
        <v>22.2</v>
      </c>
      <c r="W8" s="113">
        <v>21.6</v>
      </c>
      <c r="X8" s="113">
        <v>21</v>
      </c>
      <c r="Y8" s="113">
        <v>20.7</v>
      </c>
      <c r="Z8" s="114">
        <f t="shared" si="0"/>
        <v>24.71666666666667</v>
      </c>
      <c r="AA8" s="115">
        <v>30.3</v>
      </c>
      <c r="AB8" s="116">
        <v>0.46319444444444446</v>
      </c>
      <c r="AC8" s="115">
        <v>20.6</v>
      </c>
      <c r="AD8" s="116">
        <v>0.9951388888888889</v>
      </c>
    </row>
    <row r="9" spans="1:30" ht="11.25" customHeight="1">
      <c r="A9" s="78">
        <v>7</v>
      </c>
      <c r="B9" s="113">
        <v>20.5</v>
      </c>
      <c r="C9" s="113">
        <v>20.5</v>
      </c>
      <c r="D9" s="113">
        <v>20.3</v>
      </c>
      <c r="E9" s="113">
        <v>20.4</v>
      </c>
      <c r="F9" s="113">
        <v>19.9</v>
      </c>
      <c r="G9" s="113">
        <v>20.5</v>
      </c>
      <c r="H9" s="113">
        <v>21.8</v>
      </c>
      <c r="I9" s="113">
        <v>25</v>
      </c>
      <c r="J9" s="113">
        <v>26.2</v>
      </c>
      <c r="K9" s="113">
        <v>27.7</v>
      </c>
      <c r="L9" s="113">
        <v>26.3</v>
      </c>
      <c r="M9" s="113">
        <v>27.6</v>
      </c>
      <c r="N9" s="113">
        <v>27.8</v>
      </c>
      <c r="O9" s="113">
        <v>28.4</v>
      </c>
      <c r="P9" s="113">
        <v>27.7</v>
      </c>
      <c r="Q9" s="113">
        <v>26.8</v>
      </c>
      <c r="R9" s="113">
        <v>24.8</v>
      </c>
      <c r="S9" s="113">
        <v>23.5</v>
      </c>
      <c r="T9" s="113">
        <v>23</v>
      </c>
      <c r="U9" s="113">
        <v>22.8</v>
      </c>
      <c r="V9" s="113">
        <v>22.9</v>
      </c>
      <c r="W9" s="113">
        <v>22.6</v>
      </c>
      <c r="X9" s="113">
        <v>21.9</v>
      </c>
      <c r="Y9" s="113">
        <v>21.8</v>
      </c>
      <c r="Z9" s="114">
        <f t="shared" si="0"/>
        <v>23.779166666666665</v>
      </c>
      <c r="AA9" s="115">
        <v>28.6</v>
      </c>
      <c r="AB9" s="116">
        <v>0.5833333333333334</v>
      </c>
      <c r="AC9" s="115">
        <v>19.9</v>
      </c>
      <c r="AD9" s="116">
        <v>0.22152777777777777</v>
      </c>
    </row>
    <row r="10" spans="1:30" ht="11.25" customHeight="1">
      <c r="A10" s="78">
        <v>8</v>
      </c>
      <c r="B10" s="113">
        <v>22.3</v>
      </c>
      <c r="C10" s="113">
        <v>22.3</v>
      </c>
      <c r="D10" s="113">
        <v>22.1</v>
      </c>
      <c r="E10" s="113">
        <v>22</v>
      </c>
      <c r="F10" s="113">
        <v>22</v>
      </c>
      <c r="G10" s="113">
        <v>22.1</v>
      </c>
      <c r="H10" s="113">
        <v>23.8</v>
      </c>
      <c r="I10" s="113">
        <v>24.7</v>
      </c>
      <c r="J10" s="113">
        <v>23.7</v>
      </c>
      <c r="K10" s="113">
        <v>22.7</v>
      </c>
      <c r="L10" s="113">
        <v>23.2</v>
      </c>
      <c r="M10" s="113">
        <v>24.9</v>
      </c>
      <c r="N10" s="113">
        <v>25.4</v>
      </c>
      <c r="O10" s="113">
        <v>26</v>
      </c>
      <c r="P10" s="113">
        <v>25.3</v>
      </c>
      <c r="Q10" s="113">
        <v>24.2</v>
      </c>
      <c r="R10" s="113">
        <v>24.1</v>
      </c>
      <c r="S10" s="113">
        <v>23.6</v>
      </c>
      <c r="T10" s="113">
        <v>23.3</v>
      </c>
      <c r="U10" s="113">
        <v>23.3</v>
      </c>
      <c r="V10" s="113">
        <v>23.3</v>
      </c>
      <c r="W10" s="113">
        <v>23.2</v>
      </c>
      <c r="X10" s="113">
        <v>23.1</v>
      </c>
      <c r="Y10" s="113">
        <v>23.1</v>
      </c>
      <c r="Z10" s="114">
        <f t="shared" si="0"/>
        <v>23.4875</v>
      </c>
      <c r="AA10" s="115">
        <v>26.1</v>
      </c>
      <c r="AB10" s="116">
        <v>0.5833333333333334</v>
      </c>
      <c r="AC10" s="115">
        <v>21.8</v>
      </c>
      <c r="AD10" s="116">
        <v>0.23124999999999998</v>
      </c>
    </row>
    <row r="11" spans="1:30" ht="11.25" customHeight="1">
      <c r="A11" s="78">
        <v>9</v>
      </c>
      <c r="B11" s="113">
        <v>22.9</v>
      </c>
      <c r="C11" s="113">
        <v>22.9</v>
      </c>
      <c r="D11" s="113">
        <v>22.9</v>
      </c>
      <c r="E11" s="113">
        <v>21.2</v>
      </c>
      <c r="F11" s="113">
        <v>21.7</v>
      </c>
      <c r="G11" s="113">
        <v>23.5</v>
      </c>
      <c r="H11" s="113">
        <v>24</v>
      </c>
      <c r="I11" s="113">
        <v>27.2</v>
      </c>
      <c r="J11" s="113">
        <v>27.1</v>
      </c>
      <c r="K11" s="113">
        <v>29.5</v>
      </c>
      <c r="L11" s="113">
        <v>28.3</v>
      </c>
      <c r="M11" s="113">
        <v>26.3</v>
      </c>
      <c r="N11" s="113">
        <v>26.5</v>
      </c>
      <c r="O11" s="113">
        <v>27.4</v>
      </c>
      <c r="P11" s="113">
        <v>31.3</v>
      </c>
      <c r="Q11" s="113">
        <v>25.6</v>
      </c>
      <c r="R11" s="113">
        <v>24.9</v>
      </c>
      <c r="S11" s="113">
        <v>23.7</v>
      </c>
      <c r="T11" s="113">
        <v>22.6</v>
      </c>
      <c r="U11" s="113">
        <v>21.8</v>
      </c>
      <c r="V11" s="113">
        <v>21</v>
      </c>
      <c r="W11" s="113">
        <v>21.2</v>
      </c>
      <c r="X11" s="113">
        <v>21.2</v>
      </c>
      <c r="Y11" s="113">
        <v>21</v>
      </c>
      <c r="Z11" s="114">
        <f t="shared" si="0"/>
        <v>24.40416666666667</v>
      </c>
      <c r="AA11" s="115">
        <v>31.6</v>
      </c>
      <c r="AB11" s="116">
        <v>0.6166666666666667</v>
      </c>
      <c r="AC11" s="115">
        <v>20.9</v>
      </c>
      <c r="AD11" s="116">
        <v>0.9006944444444445</v>
      </c>
    </row>
    <row r="12" spans="1:30" ht="11.25" customHeight="1">
      <c r="A12" s="82">
        <v>10</v>
      </c>
      <c r="B12" s="118">
        <v>20.5</v>
      </c>
      <c r="C12" s="118">
        <v>19.9</v>
      </c>
      <c r="D12" s="118">
        <v>19.8</v>
      </c>
      <c r="E12" s="118">
        <v>20.3</v>
      </c>
      <c r="F12" s="118">
        <v>20.8</v>
      </c>
      <c r="G12" s="118">
        <v>20.7</v>
      </c>
      <c r="H12" s="118">
        <v>21.6</v>
      </c>
      <c r="I12" s="118">
        <v>23.8</v>
      </c>
      <c r="J12" s="118">
        <v>25.1</v>
      </c>
      <c r="K12" s="118">
        <v>25.9</v>
      </c>
      <c r="L12" s="118">
        <v>26.3</v>
      </c>
      <c r="M12" s="118">
        <v>25.8</v>
      </c>
      <c r="N12" s="118">
        <v>24.7</v>
      </c>
      <c r="O12" s="118">
        <v>24.2</v>
      </c>
      <c r="P12" s="118">
        <v>23.1</v>
      </c>
      <c r="Q12" s="118">
        <v>23.2</v>
      </c>
      <c r="R12" s="118">
        <v>22.2</v>
      </c>
      <c r="S12" s="118">
        <v>21.1</v>
      </c>
      <c r="T12" s="118">
        <v>20.1</v>
      </c>
      <c r="U12" s="118">
        <v>19.8</v>
      </c>
      <c r="V12" s="118">
        <v>19.6</v>
      </c>
      <c r="W12" s="118">
        <v>19.1</v>
      </c>
      <c r="X12" s="118">
        <v>19.1</v>
      </c>
      <c r="Y12" s="118">
        <v>19.1</v>
      </c>
      <c r="Z12" s="119">
        <f t="shared" si="0"/>
        <v>21.908333333333335</v>
      </c>
      <c r="AA12" s="105">
        <v>26.9</v>
      </c>
      <c r="AB12" s="120">
        <v>0.43124999999999997</v>
      </c>
      <c r="AC12" s="105">
        <v>18.6</v>
      </c>
      <c r="AD12" s="120">
        <v>0.9506944444444444</v>
      </c>
    </row>
    <row r="13" spans="1:30" ht="11.25" customHeight="1">
      <c r="A13" s="78">
        <v>11</v>
      </c>
      <c r="B13" s="113">
        <v>19.1</v>
      </c>
      <c r="C13" s="113">
        <v>19.1</v>
      </c>
      <c r="D13" s="113">
        <v>19.3</v>
      </c>
      <c r="E13" s="113">
        <v>19.3</v>
      </c>
      <c r="F13" s="113">
        <v>19</v>
      </c>
      <c r="G13" s="113">
        <v>19</v>
      </c>
      <c r="H13" s="113">
        <v>19.3</v>
      </c>
      <c r="I13" s="113">
        <v>21.1</v>
      </c>
      <c r="J13" s="113">
        <v>22</v>
      </c>
      <c r="K13" s="113">
        <v>22.6</v>
      </c>
      <c r="L13" s="113">
        <v>23</v>
      </c>
      <c r="M13" s="113">
        <v>21.7</v>
      </c>
      <c r="N13" s="113">
        <v>24.9</v>
      </c>
      <c r="O13" s="113">
        <v>24.8</v>
      </c>
      <c r="P13" s="113">
        <v>24.4</v>
      </c>
      <c r="Q13" s="113">
        <v>22.4</v>
      </c>
      <c r="R13" s="113">
        <v>21.7</v>
      </c>
      <c r="S13" s="113">
        <v>21.4</v>
      </c>
      <c r="T13" s="113">
        <v>20.5</v>
      </c>
      <c r="U13" s="113">
        <v>19.2</v>
      </c>
      <c r="V13" s="113">
        <v>18.5</v>
      </c>
      <c r="W13" s="113">
        <v>19.1</v>
      </c>
      <c r="X13" s="113">
        <v>19.1</v>
      </c>
      <c r="Y13" s="113">
        <v>18.2</v>
      </c>
      <c r="Z13" s="114">
        <f t="shared" si="0"/>
        <v>20.779166666666665</v>
      </c>
      <c r="AA13" s="115">
        <v>25.4</v>
      </c>
      <c r="AB13" s="116">
        <v>0.5958333333333333</v>
      </c>
      <c r="AC13" s="115">
        <v>18.2</v>
      </c>
      <c r="AD13" s="116">
        <v>1</v>
      </c>
    </row>
    <row r="14" spans="1:30" ht="11.25" customHeight="1">
      <c r="A14" s="78">
        <v>12</v>
      </c>
      <c r="B14" s="113">
        <v>18.2</v>
      </c>
      <c r="C14" s="113">
        <v>17.6</v>
      </c>
      <c r="D14" s="113">
        <v>17.6</v>
      </c>
      <c r="E14" s="113">
        <v>17.1</v>
      </c>
      <c r="F14" s="113">
        <v>16.4</v>
      </c>
      <c r="G14" s="113">
        <v>17.6</v>
      </c>
      <c r="H14" s="113">
        <v>18.6</v>
      </c>
      <c r="I14" s="113">
        <v>22.3</v>
      </c>
      <c r="J14" s="113">
        <v>24.1</v>
      </c>
      <c r="K14" s="113">
        <v>24.3</v>
      </c>
      <c r="L14" s="113">
        <v>24.6</v>
      </c>
      <c r="M14" s="113">
        <v>25.1</v>
      </c>
      <c r="N14" s="113">
        <v>24.1</v>
      </c>
      <c r="O14" s="113">
        <v>24</v>
      </c>
      <c r="P14" s="113">
        <v>24.2</v>
      </c>
      <c r="Q14" s="113">
        <v>23.1</v>
      </c>
      <c r="R14" s="113">
        <v>21.8</v>
      </c>
      <c r="S14" s="113">
        <v>20.1</v>
      </c>
      <c r="T14" s="113">
        <v>19.4</v>
      </c>
      <c r="U14" s="113">
        <v>18.5</v>
      </c>
      <c r="V14" s="113">
        <v>18.1</v>
      </c>
      <c r="W14" s="113">
        <v>17.2</v>
      </c>
      <c r="X14" s="113">
        <v>17.6</v>
      </c>
      <c r="Y14" s="113">
        <v>17</v>
      </c>
      <c r="Z14" s="114">
        <f t="shared" si="0"/>
        <v>20.358333333333338</v>
      </c>
      <c r="AA14" s="115">
        <v>25.7</v>
      </c>
      <c r="AB14" s="116">
        <v>0.4701388888888889</v>
      </c>
      <c r="AC14" s="115">
        <v>16.3</v>
      </c>
      <c r="AD14" s="116">
        <v>0.2076388888888889</v>
      </c>
    </row>
    <row r="15" spans="1:30" ht="11.25" customHeight="1">
      <c r="A15" s="78">
        <v>13</v>
      </c>
      <c r="B15" s="113">
        <v>16.6</v>
      </c>
      <c r="C15" s="113">
        <v>15.7</v>
      </c>
      <c r="D15" s="113">
        <v>16.2</v>
      </c>
      <c r="E15" s="113">
        <v>16.3</v>
      </c>
      <c r="F15" s="113">
        <v>16.8</v>
      </c>
      <c r="G15" s="113">
        <v>17</v>
      </c>
      <c r="H15" s="113">
        <v>17.7</v>
      </c>
      <c r="I15" s="113">
        <v>20.7</v>
      </c>
      <c r="J15" s="113">
        <v>24</v>
      </c>
      <c r="K15" s="113">
        <v>24.3</v>
      </c>
      <c r="L15" s="113">
        <v>24.4</v>
      </c>
      <c r="M15" s="113">
        <v>24.2</v>
      </c>
      <c r="N15" s="113">
        <v>23.9</v>
      </c>
      <c r="O15" s="113">
        <v>22.9</v>
      </c>
      <c r="P15" s="113">
        <v>22.3</v>
      </c>
      <c r="Q15" s="113">
        <v>21.4</v>
      </c>
      <c r="R15" s="113">
        <v>21.3</v>
      </c>
      <c r="S15" s="113">
        <v>20.4</v>
      </c>
      <c r="T15" s="113">
        <v>19.8</v>
      </c>
      <c r="U15" s="113">
        <v>19.6</v>
      </c>
      <c r="V15" s="113">
        <v>19.4</v>
      </c>
      <c r="W15" s="113">
        <v>17.5</v>
      </c>
      <c r="X15" s="113">
        <v>16.6</v>
      </c>
      <c r="Y15" s="113">
        <v>16.4</v>
      </c>
      <c r="Z15" s="114">
        <f t="shared" si="0"/>
        <v>19.808333333333334</v>
      </c>
      <c r="AA15" s="115">
        <v>24.9</v>
      </c>
      <c r="AB15" s="116">
        <v>0.45416666666666666</v>
      </c>
      <c r="AC15" s="115">
        <v>15.4</v>
      </c>
      <c r="AD15" s="116">
        <v>0.07847222222222222</v>
      </c>
    </row>
    <row r="16" spans="1:30" ht="11.25" customHeight="1">
      <c r="A16" s="78">
        <v>14</v>
      </c>
      <c r="B16" s="113">
        <v>16</v>
      </c>
      <c r="C16" s="113">
        <v>15.4</v>
      </c>
      <c r="D16" s="113">
        <v>15.7</v>
      </c>
      <c r="E16" s="113">
        <v>15.5</v>
      </c>
      <c r="F16" s="113">
        <v>15.7</v>
      </c>
      <c r="G16" s="113">
        <v>17</v>
      </c>
      <c r="H16" s="113">
        <v>18.2</v>
      </c>
      <c r="I16" s="113">
        <v>20.7</v>
      </c>
      <c r="J16" s="113">
        <v>22</v>
      </c>
      <c r="K16" s="113">
        <v>23.5</v>
      </c>
      <c r="L16" s="113">
        <v>23.3</v>
      </c>
      <c r="M16" s="113">
        <v>23</v>
      </c>
      <c r="N16" s="113">
        <v>23.2</v>
      </c>
      <c r="O16" s="113">
        <v>22.3</v>
      </c>
      <c r="P16" s="113">
        <v>21.5</v>
      </c>
      <c r="Q16" s="113">
        <v>21</v>
      </c>
      <c r="R16" s="113">
        <v>20.7</v>
      </c>
      <c r="S16" s="113">
        <v>19.6</v>
      </c>
      <c r="T16" s="113">
        <v>18.1</v>
      </c>
      <c r="U16" s="113">
        <v>17.8</v>
      </c>
      <c r="V16" s="113">
        <v>17.4</v>
      </c>
      <c r="W16" s="113">
        <v>17.4</v>
      </c>
      <c r="X16" s="113">
        <v>17.5</v>
      </c>
      <c r="Y16" s="113">
        <v>17.5</v>
      </c>
      <c r="Z16" s="114">
        <f t="shared" si="0"/>
        <v>19.166666666666668</v>
      </c>
      <c r="AA16" s="115">
        <v>25.1</v>
      </c>
      <c r="AB16" s="116">
        <v>0.43333333333333335</v>
      </c>
      <c r="AC16" s="115">
        <v>15.3</v>
      </c>
      <c r="AD16" s="116">
        <v>0.075</v>
      </c>
    </row>
    <row r="17" spans="1:30" ht="11.25" customHeight="1">
      <c r="A17" s="78">
        <v>15</v>
      </c>
      <c r="B17" s="113">
        <v>17.3</v>
      </c>
      <c r="C17" s="113">
        <v>17</v>
      </c>
      <c r="D17" s="113">
        <v>17.6</v>
      </c>
      <c r="E17" s="113">
        <v>18</v>
      </c>
      <c r="F17" s="113">
        <v>18.2</v>
      </c>
      <c r="G17" s="113">
        <v>18.4</v>
      </c>
      <c r="H17" s="113">
        <v>20.3</v>
      </c>
      <c r="I17" s="113">
        <v>21.5</v>
      </c>
      <c r="J17" s="113">
        <v>23.9</v>
      </c>
      <c r="K17" s="113">
        <v>23.9</v>
      </c>
      <c r="L17" s="113">
        <v>23.6</v>
      </c>
      <c r="M17" s="113">
        <v>23.7</v>
      </c>
      <c r="N17" s="113">
        <v>25.5</v>
      </c>
      <c r="O17" s="113">
        <v>24</v>
      </c>
      <c r="P17" s="113">
        <v>23.7</v>
      </c>
      <c r="Q17" s="113">
        <v>23.5</v>
      </c>
      <c r="R17" s="113">
        <v>22.8</v>
      </c>
      <c r="S17" s="113">
        <v>21.9</v>
      </c>
      <c r="T17" s="113">
        <v>22.1</v>
      </c>
      <c r="U17" s="113">
        <v>22.4</v>
      </c>
      <c r="V17" s="113">
        <v>22.3</v>
      </c>
      <c r="W17" s="113">
        <v>21.7</v>
      </c>
      <c r="X17" s="113">
        <v>21.9</v>
      </c>
      <c r="Y17" s="113">
        <v>21.7</v>
      </c>
      <c r="Z17" s="114">
        <f t="shared" si="0"/>
        <v>21.537499999999998</v>
      </c>
      <c r="AA17" s="115">
        <v>25.7</v>
      </c>
      <c r="AB17" s="116">
        <v>0.5305555555555556</v>
      </c>
      <c r="AC17" s="115">
        <v>16.9</v>
      </c>
      <c r="AD17" s="116">
        <v>0.08750000000000001</v>
      </c>
    </row>
    <row r="18" spans="1:30" ht="11.25" customHeight="1">
      <c r="A18" s="78">
        <v>16</v>
      </c>
      <c r="B18" s="113">
        <v>21.7</v>
      </c>
      <c r="C18" s="113">
        <v>21.8</v>
      </c>
      <c r="D18" s="113">
        <v>20.8</v>
      </c>
      <c r="E18" s="113">
        <v>19.7</v>
      </c>
      <c r="F18" s="113">
        <v>19.6</v>
      </c>
      <c r="G18" s="113">
        <v>20.2</v>
      </c>
      <c r="H18" s="113">
        <v>21.6</v>
      </c>
      <c r="I18" s="113">
        <v>24.4</v>
      </c>
      <c r="J18" s="113">
        <v>25</v>
      </c>
      <c r="K18" s="113">
        <v>25.6</v>
      </c>
      <c r="L18" s="113">
        <v>26.7</v>
      </c>
      <c r="M18" s="113">
        <v>26.6</v>
      </c>
      <c r="N18" s="113">
        <v>25.8</v>
      </c>
      <c r="O18" s="113">
        <v>26.1</v>
      </c>
      <c r="P18" s="113">
        <v>24.9</v>
      </c>
      <c r="Q18" s="113">
        <v>23.1</v>
      </c>
      <c r="R18" s="113">
        <v>23.2</v>
      </c>
      <c r="S18" s="113">
        <v>23.2</v>
      </c>
      <c r="T18" s="113">
        <v>23</v>
      </c>
      <c r="U18" s="113">
        <v>23.3</v>
      </c>
      <c r="V18" s="113">
        <v>23.1</v>
      </c>
      <c r="W18" s="113">
        <v>23.1</v>
      </c>
      <c r="X18" s="113">
        <v>22.8</v>
      </c>
      <c r="Y18" s="113">
        <v>21.8</v>
      </c>
      <c r="Z18" s="114">
        <f t="shared" si="0"/>
        <v>23.212499999999995</v>
      </c>
      <c r="AA18" s="115">
        <v>27.7</v>
      </c>
      <c r="AB18" s="116">
        <v>0.45069444444444445</v>
      </c>
      <c r="AC18" s="115">
        <v>19.3</v>
      </c>
      <c r="AD18" s="116">
        <v>0.19375</v>
      </c>
    </row>
    <row r="19" spans="1:30" ht="11.25" customHeight="1">
      <c r="A19" s="78">
        <v>17</v>
      </c>
      <c r="B19" s="113">
        <v>22.6</v>
      </c>
      <c r="C19" s="113">
        <v>22.8</v>
      </c>
      <c r="D19" s="113">
        <v>23</v>
      </c>
      <c r="E19" s="113">
        <v>23</v>
      </c>
      <c r="F19" s="113">
        <v>23.2</v>
      </c>
      <c r="G19" s="113">
        <v>22.5</v>
      </c>
      <c r="H19" s="113">
        <v>22</v>
      </c>
      <c r="I19" s="113">
        <v>21.9</v>
      </c>
      <c r="J19" s="113">
        <v>21.9</v>
      </c>
      <c r="K19" s="113">
        <v>22</v>
      </c>
      <c r="L19" s="113">
        <v>24.1</v>
      </c>
      <c r="M19" s="113">
        <v>28.8</v>
      </c>
      <c r="N19" s="113">
        <v>27.6</v>
      </c>
      <c r="O19" s="113">
        <v>30.5</v>
      </c>
      <c r="P19" s="113">
        <v>29.5</v>
      </c>
      <c r="Q19" s="113">
        <v>28.1</v>
      </c>
      <c r="R19" s="113">
        <v>27</v>
      </c>
      <c r="S19" s="113">
        <v>25.4</v>
      </c>
      <c r="T19" s="113">
        <v>25.1</v>
      </c>
      <c r="U19" s="113">
        <v>24.4</v>
      </c>
      <c r="V19" s="113">
        <v>23.9</v>
      </c>
      <c r="W19" s="113">
        <v>23.7</v>
      </c>
      <c r="X19" s="113">
        <v>23.9</v>
      </c>
      <c r="Y19" s="113">
        <v>24.1</v>
      </c>
      <c r="Z19" s="114">
        <f t="shared" si="0"/>
        <v>24.625000000000004</v>
      </c>
      <c r="AA19" s="115">
        <v>30.5</v>
      </c>
      <c r="AB19" s="116">
        <v>0.5840277777777778</v>
      </c>
      <c r="AC19" s="115">
        <v>21.7</v>
      </c>
      <c r="AD19" s="116">
        <v>0.36874999999999997</v>
      </c>
    </row>
    <row r="20" spans="1:30" ht="11.25" customHeight="1">
      <c r="A20" s="78">
        <v>18</v>
      </c>
      <c r="B20" s="113">
        <v>23.8</v>
      </c>
      <c r="C20" s="113">
        <v>23.1</v>
      </c>
      <c r="D20" s="113">
        <v>23.3</v>
      </c>
      <c r="E20" s="113">
        <v>23.4</v>
      </c>
      <c r="F20" s="113">
        <v>23.3</v>
      </c>
      <c r="G20" s="113">
        <v>23.3</v>
      </c>
      <c r="H20" s="113">
        <v>23.2</v>
      </c>
      <c r="I20" s="113">
        <v>22.9</v>
      </c>
      <c r="J20" s="113">
        <v>21.8</v>
      </c>
      <c r="K20" s="113">
        <v>21.5</v>
      </c>
      <c r="L20" s="113">
        <v>21.8</v>
      </c>
      <c r="M20" s="113">
        <v>22</v>
      </c>
      <c r="N20" s="113">
        <v>22</v>
      </c>
      <c r="O20" s="113">
        <v>21.3</v>
      </c>
      <c r="P20" s="113">
        <v>21.5</v>
      </c>
      <c r="Q20" s="113">
        <v>21.8</v>
      </c>
      <c r="R20" s="113">
        <v>22</v>
      </c>
      <c r="S20" s="113">
        <v>22.2</v>
      </c>
      <c r="T20" s="113">
        <v>21.8</v>
      </c>
      <c r="U20" s="113">
        <v>22.2</v>
      </c>
      <c r="V20" s="113">
        <v>22.3</v>
      </c>
      <c r="W20" s="113">
        <v>22.4</v>
      </c>
      <c r="X20" s="113">
        <v>21.9</v>
      </c>
      <c r="Y20" s="113">
        <v>21.9</v>
      </c>
      <c r="Z20" s="114">
        <f t="shared" si="0"/>
        <v>22.362499999999997</v>
      </c>
      <c r="AA20" s="115">
        <v>24.1</v>
      </c>
      <c r="AB20" s="116">
        <v>0.022222222222222223</v>
      </c>
      <c r="AC20" s="115">
        <v>21.3</v>
      </c>
      <c r="AD20" s="116">
        <v>0.6118055555555556</v>
      </c>
    </row>
    <row r="21" spans="1:30" ht="11.25" customHeight="1">
      <c r="A21" s="78">
        <v>19</v>
      </c>
      <c r="B21" s="113">
        <v>22.1</v>
      </c>
      <c r="C21" s="113">
        <v>22</v>
      </c>
      <c r="D21" s="113">
        <v>21.7</v>
      </c>
      <c r="E21" s="113">
        <v>21.9</v>
      </c>
      <c r="F21" s="113">
        <v>21.9</v>
      </c>
      <c r="G21" s="113">
        <v>21.7</v>
      </c>
      <c r="H21" s="113">
        <v>22.4</v>
      </c>
      <c r="I21" s="113">
        <v>21.9</v>
      </c>
      <c r="J21" s="113">
        <v>23.4</v>
      </c>
      <c r="K21" s="113">
        <v>25.1</v>
      </c>
      <c r="L21" s="113">
        <v>25.2</v>
      </c>
      <c r="M21" s="113">
        <v>26.3</v>
      </c>
      <c r="N21" s="113">
        <v>25.4</v>
      </c>
      <c r="O21" s="113">
        <v>23.6</v>
      </c>
      <c r="P21" s="113">
        <v>22.9</v>
      </c>
      <c r="Q21" s="113">
        <v>23</v>
      </c>
      <c r="R21" s="113">
        <v>22.8</v>
      </c>
      <c r="S21" s="113">
        <v>22.6</v>
      </c>
      <c r="T21" s="113">
        <v>22.4</v>
      </c>
      <c r="U21" s="113">
        <v>22.4</v>
      </c>
      <c r="V21" s="113">
        <v>22.4</v>
      </c>
      <c r="W21" s="113">
        <v>22.3</v>
      </c>
      <c r="X21" s="113">
        <v>22.5</v>
      </c>
      <c r="Y21" s="113">
        <v>22.6</v>
      </c>
      <c r="Z21" s="114">
        <f t="shared" si="0"/>
        <v>22.937499999999996</v>
      </c>
      <c r="AA21" s="115">
        <v>27</v>
      </c>
      <c r="AB21" s="116">
        <v>0.50625</v>
      </c>
      <c r="AC21" s="115">
        <v>21.6</v>
      </c>
      <c r="AD21" s="116">
        <v>0.24583333333333335</v>
      </c>
    </row>
    <row r="22" spans="1:30" ht="11.25" customHeight="1">
      <c r="A22" s="82">
        <v>20</v>
      </c>
      <c r="B22" s="118">
        <v>22.7</v>
      </c>
      <c r="C22" s="118">
        <v>22.7</v>
      </c>
      <c r="D22" s="118">
        <v>22.6</v>
      </c>
      <c r="E22" s="118">
        <v>22.3</v>
      </c>
      <c r="F22" s="118">
        <v>22.4</v>
      </c>
      <c r="G22" s="118">
        <v>22.4</v>
      </c>
      <c r="H22" s="118">
        <v>22.7</v>
      </c>
      <c r="I22" s="118">
        <v>22.9</v>
      </c>
      <c r="J22" s="118">
        <v>22.7</v>
      </c>
      <c r="K22" s="118">
        <v>21.8</v>
      </c>
      <c r="L22" s="118">
        <v>22.4</v>
      </c>
      <c r="M22" s="118">
        <v>23.5</v>
      </c>
      <c r="N22" s="118">
        <v>23.6</v>
      </c>
      <c r="O22" s="118">
        <v>23.1</v>
      </c>
      <c r="P22" s="118">
        <v>23</v>
      </c>
      <c r="Q22" s="118">
        <v>22.8</v>
      </c>
      <c r="R22" s="118">
        <v>22.6</v>
      </c>
      <c r="S22" s="118">
        <v>22.4</v>
      </c>
      <c r="T22" s="118">
        <v>22.2</v>
      </c>
      <c r="U22" s="118">
        <v>22.1</v>
      </c>
      <c r="V22" s="118">
        <v>22</v>
      </c>
      <c r="W22" s="118">
        <v>21.7</v>
      </c>
      <c r="X22" s="118">
        <v>20.8</v>
      </c>
      <c r="Y22" s="118">
        <v>20.9</v>
      </c>
      <c r="Z22" s="119">
        <f t="shared" si="0"/>
        <v>22.42916666666667</v>
      </c>
      <c r="AA22" s="105">
        <v>24</v>
      </c>
      <c r="AB22" s="120">
        <v>0.5381944444444444</v>
      </c>
      <c r="AC22" s="105">
        <v>20.7</v>
      </c>
      <c r="AD22" s="120">
        <v>0.9902777777777777</v>
      </c>
    </row>
    <row r="23" spans="1:30" ht="11.25" customHeight="1">
      <c r="A23" s="78">
        <v>21</v>
      </c>
      <c r="B23" s="113">
        <v>20.8</v>
      </c>
      <c r="C23" s="113">
        <v>21</v>
      </c>
      <c r="D23" s="113">
        <v>21</v>
      </c>
      <c r="E23" s="113">
        <v>21</v>
      </c>
      <c r="F23" s="113">
        <v>20.8</v>
      </c>
      <c r="G23" s="113">
        <v>21</v>
      </c>
      <c r="H23" s="113">
        <v>21.4</v>
      </c>
      <c r="I23" s="113">
        <v>23.6</v>
      </c>
      <c r="J23" s="113">
        <v>25.5</v>
      </c>
      <c r="K23" s="113">
        <v>27.7</v>
      </c>
      <c r="L23" s="113">
        <v>27.2</v>
      </c>
      <c r="M23" s="113">
        <v>28.3</v>
      </c>
      <c r="N23" s="113">
        <v>27.7</v>
      </c>
      <c r="O23" s="113">
        <v>27.2</v>
      </c>
      <c r="P23" s="113">
        <v>25.6</v>
      </c>
      <c r="Q23" s="113">
        <v>24.8</v>
      </c>
      <c r="R23" s="113">
        <v>24.8</v>
      </c>
      <c r="S23" s="113">
        <v>23.9</v>
      </c>
      <c r="T23" s="113">
        <v>23.5</v>
      </c>
      <c r="U23" s="113">
        <v>22.7</v>
      </c>
      <c r="V23" s="113">
        <v>22.7</v>
      </c>
      <c r="W23" s="113">
        <v>23.7</v>
      </c>
      <c r="X23" s="113">
        <v>23.8</v>
      </c>
      <c r="Y23" s="113">
        <v>23.7</v>
      </c>
      <c r="Z23" s="114">
        <f t="shared" si="0"/>
        <v>23.891666666666666</v>
      </c>
      <c r="AA23" s="115">
        <v>29.1</v>
      </c>
      <c r="AB23" s="116">
        <v>0.5097222222222222</v>
      </c>
      <c r="AC23" s="115">
        <v>20.7</v>
      </c>
      <c r="AD23" s="116">
        <v>0.23680555555555557</v>
      </c>
    </row>
    <row r="24" spans="1:30" ht="11.25" customHeight="1">
      <c r="A24" s="78">
        <v>22</v>
      </c>
      <c r="B24" s="113">
        <v>23.8</v>
      </c>
      <c r="C24" s="113">
        <v>23.9</v>
      </c>
      <c r="D24" s="113">
        <v>23.7</v>
      </c>
      <c r="E24" s="113">
        <v>23.6</v>
      </c>
      <c r="F24" s="113">
        <v>23.6</v>
      </c>
      <c r="G24" s="113">
        <v>23.3</v>
      </c>
      <c r="H24" s="113">
        <v>23.6</v>
      </c>
      <c r="I24" s="113">
        <v>23.7</v>
      </c>
      <c r="J24" s="113">
        <v>23.7</v>
      </c>
      <c r="K24" s="113">
        <v>23.6</v>
      </c>
      <c r="L24" s="113">
        <v>23.4</v>
      </c>
      <c r="M24" s="113">
        <v>23.3</v>
      </c>
      <c r="N24" s="113">
        <v>23.3</v>
      </c>
      <c r="O24" s="113">
        <v>23.2</v>
      </c>
      <c r="P24" s="113">
        <v>22.9</v>
      </c>
      <c r="Q24" s="113">
        <v>22</v>
      </c>
      <c r="R24" s="113">
        <v>21.6</v>
      </c>
      <c r="S24" s="113">
        <v>20.9</v>
      </c>
      <c r="T24" s="113">
        <v>20.5</v>
      </c>
      <c r="U24" s="113">
        <v>20.5</v>
      </c>
      <c r="V24" s="113">
        <v>21.6</v>
      </c>
      <c r="W24" s="113">
        <v>21.4</v>
      </c>
      <c r="X24" s="113">
        <v>21.5</v>
      </c>
      <c r="Y24" s="113">
        <v>21.7</v>
      </c>
      <c r="Z24" s="114">
        <f t="shared" si="0"/>
        <v>22.679166666666664</v>
      </c>
      <c r="AA24" s="115">
        <v>24.1</v>
      </c>
      <c r="AB24" s="116">
        <v>0.10347222222222223</v>
      </c>
      <c r="AC24" s="115">
        <v>20.4</v>
      </c>
      <c r="AD24" s="116">
        <v>0.8048611111111111</v>
      </c>
    </row>
    <row r="25" spans="1:30" ht="11.25" customHeight="1">
      <c r="A25" s="78">
        <v>23</v>
      </c>
      <c r="B25" s="113">
        <v>21.3</v>
      </c>
      <c r="C25" s="113">
        <v>21.3</v>
      </c>
      <c r="D25" s="113">
        <v>21.9</v>
      </c>
      <c r="E25" s="113">
        <v>22.3</v>
      </c>
      <c r="F25" s="113">
        <v>22.4</v>
      </c>
      <c r="G25" s="113">
        <v>22.4</v>
      </c>
      <c r="H25" s="113">
        <v>22.7</v>
      </c>
      <c r="I25" s="113">
        <v>23.4</v>
      </c>
      <c r="J25" s="113">
        <v>24.4</v>
      </c>
      <c r="K25" s="113">
        <v>23.6</v>
      </c>
      <c r="L25" s="113">
        <v>22.7</v>
      </c>
      <c r="M25" s="113">
        <v>21.4</v>
      </c>
      <c r="N25" s="113">
        <v>23.6</v>
      </c>
      <c r="O25" s="113">
        <v>22.2</v>
      </c>
      <c r="P25" s="113">
        <v>22.2</v>
      </c>
      <c r="Q25" s="113">
        <v>21.7</v>
      </c>
      <c r="R25" s="113">
        <v>20.5</v>
      </c>
      <c r="S25" s="113">
        <v>20.3</v>
      </c>
      <c r="T25" s="113">
        <v>19.8</v>
      </c>
      <c r="U25" s="113">
        <v>19.6</v>
      </c>
      <c r="V25" s="113">
        <v>19.8</v>
      </c>
      <c r="W25" s="113">
        <v>19.7</v>
      </c>
      <c r="X25" s="113">
        <v>19.8</v>
      </c>
      <c r="Y25" s="113">
        <v>19.5</v>
      </c>
      <c r="Z25" s="114">
        <f t="shared" si="0"/>
        <v>21.604166666666668</v>
      </c>
      <c r="AA25" s="115">
        <v>24.7</v>
      </c>
      <c r="AB25" s="116">
        <v>0.38055555555555554</v>
      </c>
      <c r="AC25" s="115">
        <v>19.5</v>
      </c>
      <c r="AD25" s="116">
        <v>1</v>
      </c>
    </row>
    <row r="26" spans="1:30" ht="11.25" customHeight="1">
      <c r="A26" s="78">
        <v>24</v>
      </c>
      <c r="B26" s="113">
        <v>19.2</v>
      </c>
      <c r="C26" s="113">
        <v>19</v>
      </c>
      <c r="D26" s="113">
        <v>18.7</v>
      </c>
      <c r="E26" s="113">
        <v>19</v>
      </c>
      <c r="F26" s="113">
        <v>19.5</v>
      </c>
      <c r="G26" s="113">
        <v>20.2</v>
      </c>
      <c r="H26" s="113">
        <v>20.7</v>
      </c>
      <c r="I26" s="113">
        <v>20.8</v>
      </c>
      <c r="J26" s="113">
        <v>20.9</v>
      </c>
      <c r="K26" s="113">
        <v>21.5</v>
      </c>
      <c r="L26" s="113">
        <v>24.7</v>
      </c>
      <c r="M26" s="113">
        <v>24</v>
      </c>
      <c r="N26" s="113">
        <v>24.8</v>
      </c>
      <c r="O26" s="113">
        <v>22.4</v>
      </c>
      <c r="P26" s="113">
        <v>21.1</v>
      </c>
      <c r="Q26" s="113">
        <v>23.3</v>
      </c>
      <c r="R26" s="113">
        <v>22.1</v>
      </c>
      <c r="S26" s="113">
        <v>21.6</v>
      </c>
      <c r="T26" s="113">
        <v>21.3</v>
      </c>
      <c r="U26" s="113">
        <v>21</v>
      </c>
      <c r="V26" s="113">
        <v>21.1</v>
      </c>
      <c r="W26" s="113">
        <v>21</v>
      </c>
      <c r="X26" s="113">
        <v>21</v>
      </c>
      <c r="Y26" s="113">
        <v>21.1</v>
      </c>
      <c r="Z26" s="114">
        <f t="shared" si="0"/>
        <v>21.250000000000004</v>
      </c>
      <c r="AA26" s="115">
        <v>25.8</v>
      </c>
      <c r="AB26" s="116">
        <v>0.5347222222222222</v>
      </c>
      <c r="AC26" s="115">
        <v>18.6</v>
      </c>
      <c r="AD26" s="116">
        <v>0.1451388888888889</v>
      </c>
    </row>
    <row r="27" spans="1:30" ht="11.25" customHeight="1">
      <c r="A27" s="78">
        <v>25</v>
      </c>
      <c r="B27" s="113">
        <v>21.3</v>
      </c>
      <c r="C27" s="113">
        <v>21.3</v>
      </c>
      <c r="D27" s="113">
        <v>21.2</v>
      </c>
      <c r="E27" s="113">
        <v>21.2</v>
      </c>
      <c r="F27" s="113">
        <v>21.1</v>
      </c>
      <c r="G27" s="113">
        <v>21.7</v>
      </c>
      <c r="H27" s="113">
        <v>22.8</v>
      </c>
      <c r="I27" s="113">
        <v>23.1</v>
      </c>
      <c r="J27" s="113">
        <v>23.4</v>
      </c>
      <c r="K27" s="113">
        <v>24.5</v>
      </c>
      <c r="L27" s="113">
        <v>25.5</v>
      </c>
      <c r="M27" s="113">
        <v>26.2</v>
      </c>
      <c r="N27" s="113">
        <v>26.5</v>
      </c>
      <c r="O27" s="113">
        <v>25.4</v>
      </c>
      <c r="P27" s="113">
        <v>25.1</v>
      </c>
      <c r="Q27" s="113">
        <v>25.4</v>
      </c>
      <c r="R27" s="113">
        <v>23.7</v>
      </c>
      <c r="S27" s="113">
        <v>22.4</v>
      </c>
      <c r="T27" s="113">
        <v>22.4</v>
      </c>
      <c r="U27" s="113">
        <v>22.1</v>
      </c>
      <c r="V27" s="113">
        <v>22.3</v>
      </c>
      <c r="W27" s="113">
        <v>21.9</v>
      </c>
      <c r="X27" s="113">
        <v>21</v>
      </c>
      <c r="Y27" s="113">
        <v>20.6</v>
      </c>
      <c r="Z27" s="114">
        <f t="shared" si="0"/>
        <v>23.004166666666666</v>
      </c>
      <c r="AA27" s="115">
        <v>26.6</v>
      </c>
      <c r="AB27" s="116">
        <v>0.5506944444444445</v>
      </c>
      <c r="AC27" s="115">
        <v>20.5</v>
      </c>
      <c r="AD27" s="116">
        <v>0.9979166666666667</v>
      </c>
    </row>
    <row r="28" spans="1:30" ht="11.25" customHeight="1">
      <c r="A28" s="78">
        <v>26</v>
      </c>
      <c r="B28" s="113">
        <v>19.8</v>
      </c>
      <c r="C28" s="113">
        <v>19.4</v>
      </c>
      <c r="D28" s="113">
        <v>19.4</v>
      </c>
      <c r="E28" s="113">
        <v>19.2</v>
      </c>
      <c r="F28" s="113">
        <v>18.9</v>
      </c>
      <c r="G28" s="113">
        <v>19.5</v>
      </c>
      <c r="H28" s="113">
        <v>20.6</v>
      </c>
      <c r="I28" s="113">
        <v>22.8</v>
      </c>
      <c r="J28" s="113">
        <v>25</v>
      </c>
      <c r="K28" s="113">
        <v>26.4</v>
      </c>
      <c r="L28" s="113">
        <v>27.8</v>
      </c>
      <c r="M28" s="113">
        <v>27.2</v>
      </c>
      <c r="N28" s="113">
        <v>26.8</v>
      </c>
      <c r="O28" s="113">
        <v>26.5</v>
      </c>
      <c r="P28" s="113">
        <v>25.9</v>
      </c>
      <c r="Q28" s="113">
        <v>24.5</v>
      </c>
      <c r="R28" s="113">
        <v>24.4</v>
      </c>
      <c r="S28" s="113">
        <v>23.2</v>
      </c>
      <c r="T28" s="113">
        <v>22.9</v>
      </c>
      <c r="U28" s="113">
        <v>22.6</v>
      </c>
      <c r="V28" s="113">
        <v>22</v>
      </c>
      <c r="W28" s="113">
        <v>21.9</v>
      </c>
      <c r="X28" s="113">
        <v>22.1</v>
      </c>
      <c r="Y28" s="113">
        <v>21.9</v>
      </c>
      <c r="Z28" s="114">
        <f t="shared" si="0"/>
        <v>22.94583333333333</v>
      </c>
      <c r="AA28" s="115">
        <v>28.5</v>
      </c>
      <c r="AB28" s="116">
        <v>0.49583333333333335</v>
      </c>
      <c r="AC28" s="115">
        <v>18.8</v>
      </c>
      <c r="AD28" s="116">
        <v>0.2263888888888889</v>
      </c>
    </row>
    <row r="29" spans="1:30" ht="11.25" customHeight="1">
      <c r="A29" s="78">
        <v>27</v>
      </c>
      <c r="B29" s="113">
        <v>22.1</v>
      </c>
      <c r="C29" s="113">
        <v>21.6</v>
      </c>
      <c r="D29" s="113">
        <v>21.5</v>
      </c>
      <c r="E29" s="113">
        <v>21</v>
      </c>
      <c r="F29" s="113">
        <v>21</v>
      </c>
      <c r="G29" s="113">
        <v>20.7</v>
      </c>
      <c r="H29" s="113">
        <v>20.2</v>
      </c>
      <c r="I29" s="113">
        <v>19.7</v>
      </c>
      <c r="J29" s="113">
        <v>19.3</v>
      </c>
      <c r="K29" s="113">
        <v>18.8</v>
      </c>
      <c r="L29" s="113">
        <v>19</v>
      </c>
      <c r="M29" s="113">
        <v>18.7</v>
      </c>
      <c r="N29" s="113">
        <v>18.6</v>
      </c>
      <c r="O29" s="113">
        <v>18.4</v>
      </c>
      <c r="P29" s="113">
        <v>18</v>
      </c>
      <c r="Q29" s="113">
        <v>18.1</v>
      </c>
      <c r="R29" s="113">
        <v>17.8</v>
      </c>
      <c r="S29" s="113">
        <v>17.6</v>
      </c>
      <c r="T29" s="113">
        <v>17.2</v>
      </c>
      <c r="U29" s="113">
        <v>17.1</v>
      </c>
      <c r="V29" s="113">
        <v>17</v>
      </c>
      <c r="W29" s="113">
        <v>17.1</v>
      </c>
      <c r="X29" s="113">
        <v>17.2</v>
      </c>
      <c r="Y29" s="113">
        <v>17.4</v>
      </c>
      <c r="Z29" s="114">
        <f t="shared" si="0"/>
        <v>18.962500000000002</v>
      </c>
      <c r="AA29" s="115">
        <v>22.6</v>
      </c>
      <c r="AB29" s="116">
        <v>0.029861111111111113</v>
      </c>
      <c r="AC29" s="115">
        <v>17</v>
      </c>
      <c r="AD29" s="116">
        <v>0.9083333333333333</v>
      </c>
    </row>
    <row r="30" spans="1:30" ht="11.25" customHeight="1">
      <c r="A30" s="78">
        <v>28</v>
      </c>
      <c r="B30" s="113">
        <v>17.2</v>
      </c>
      <c r="C30" s="113">
        <v>17.3</v>
      </c>
      <c r="D30" s="113">
        <v>17.3</v>
      </c>
      <c r="E30" s="113">
        <v>17.5</v>
      </c>
      <c r="F30" s="113">
        <v>17.5</v>
      </c>
      <c r="G30" s="113">
        <v>17.6</v>
      </c>
      <c r="H30" s="113">
        <v>18.1</v>
      </c>
      <c r="I30" s="113">
        <v>19.8</v>
      </c>
      <c r="J30" s="113">
        <v>19.6</v>
      </c>
      <c r="K30" s="113">
        <v>21.3</v>
      </c>
      <c r="L30" s="113">
        <v>22.2</v>
      </c>
      <c r="M30" s="113">
        <v>22.6</v>
      </c>
      <c r="N30" s="113">
        <v>21.4</v>
      </c>
      <c r="O30" s="113">
        <v>22.6</v>
      </c>
      <c r="P30" s="113">
        <v>21.9</v>
      </c>
      <c r="Q30" s="113">
        <v>22.1</v>
      </c>
      <c r="R30" s="113">
        <v>20.4</v>
      </c>
      <c r="S30" s="113">
        <v>19.4</v>
      </c>
      <c r="T30" s="113">
        <v>19.1</v>
      </c>
      <c r="U30" s="113">
        <v>19</v>
      </c>
      <c r="V30" s="113">
        <v>19.1</v>
      </c>
      <c r="W30" s="113">
        <v>19.2</v>
      </c>
      <c r="X30" s="113">
        <v>19.7</v>
      </c>
      <c r="Y30" s="113">
        <v>20.3</v>
      </c>
      <c r="Z30" s="114">
        <f t="shared" si="0"/>
        <v>19.675</v>
      </c>
      <c r="AA30" s="115">
        <v>23.6</v>
      </c>
      <c r="AB30" s="116">
        <v>0.4875</v>
      </c>
      <c r="AC30" s="115">
        <v>17.1</v>
      </c>
      <c r="AD30" s="116">
        <v>0.06041666666666667</v>
      </c>
    </row>
    <row r="31" spans="1:30" ht="11.25" customHeight="1">
      <c r="A31" s="78">
        <v>29</v>
      </c>
      <c r="B31" s="113">
        <v>20.5</v>
      </c>
      <c r="C31" s="113">
        <v>20.8</v>
      </c>
      <c r="D31" s="113">
        <v>21</v>
      </c>
      <c r="E31" s="113">
        <v>20.9</v>
      </c>
      <c r="F31" s="113">
        <v>21</v>
      </c>
      <c r="G31" s="113">
        <v>20.8</v>
      </c>
      <c r="H31" s="113">
        <v>20.8</v>
      </c>
      <c r="I31" s="113">
        <v>21.3</v>
      </c>
      <c r="J31" s="113">
        <v>22.1</v>
      </c>
      <c r="K31" s="113">
        <v>22.5</v>
      </c>
      <c r="L31" s="113">
        <v>22.8</v>
      </c>
      <c r="M31" s="113">
        <v>22.9</v>
      </c>
      <c r="N31" s="113">
        <v>22.9</v>
      </c>
      <c r="O31" s="113">
        <v>22.8</v>
      </c>
      <c r="P31" s="113">
        <v>22.8</v>
      </c>
      <c r="Q31" s="113">
        <v>22.8</v>
      </c>
      <c r="R31" s="113">
        <v>22.5</v>
      </c>
      <c r="S31" s="113">
        <v>22.4</v>
      </c>
      <c r="T31" s="113">
        <v>22.7</v>
      </c>
      <c r="U31" s="113">
        <v>23</v>
      </c>
      <c r="V31" s="113">
        <v>23</v>
      </c>
      <c r="W31" s="113">
        <v>23</v>
      </c>
      <c r="X31" s="113">
        <v>23</v>
      </c>
      <c r="Y31" s="113">
        <v>23</v>
      </c>
      <c r="Z31" s="114">
        <f t="shared" si="0"/>
        <v>22.1375</v>
      </c>
      <c r="AA31" s="115">
        <v>23.2</v>
      </c>
      <c r="AB31" s="116">
        <v>0.49374999999999997</v>
      </c>
      <c r="AC31" s="115">
        <v>20.3</v>
      </c>
      <c r="AD31" s="116">
        <v>0.022222222222222223</v>
      </c>
    </row>
    <row r="32" spans="1:30" ht="11.25" customHeight="1">
      <c r="A32" s="78">
        <v>30</v>
      </c>
      <c r="B32" s="113">
        <v>23</v>
      </c>
      <c r="C32" s="113">
        <v>23</v>
      </c>
      <c r="D32" s="113">
        <v>23</v>
      </c>
      <c r="E32" s="113">
        <v>22.9</v>
      </c>
      <c r="F32" s="113">
        <v>22.8</v>
      </c>
      <c r="G32" s="113">
        <v>22.7</v>
      </c>
      <c r="H32" s="113">
        <v>22.6</v>
      </c>
      <c r="I32" s="113">
        <v>20.8</v>
      </c>
      <c r="J32" s="113">
        <v>21</v>
      </c>
      <c r="K32" s="113">
        <v>21.4</v>
      </c>
      <c r="L32" s="113">
        <v>21.1</v>
      </c>
      <c r="M32" s="113">
        <v>21.4</v>
      </c>
      <c r="N32" s="113">
        <v>23.6</v>
      </c>
      <c r="O32" s="113">
        <v>22.1</v>
      </c>
      <c r="P32" s="113">
        <v>24.3</v>
      </c>
      <c r="Q32" s="113">
        <v>24.1</v>
      </c>
      <c r="R32" s="113">
        <v>22.4</v>
      </c>
      <c r="S32" s="113">
        <v>21.2</v>
      </c>
      <c r="T32" s="113">
        <v>20.5</v>
      </c>
      <c r="U32" s="113">
        <v>19.7</v>
      </c>
      <c r="V32" s="113">
        <v>18.6</v>
      </c>
      <c r="W32" s="113">
        <v>18.2</v>
      </c>
      <c r="X32" s="113">
        <v>17.8</v>
      </c>
      <c r="Y32" s="113">
        <v>17.6</v>
      </c>
      <c r="Z32" s="114">
        <f t="shared" si="0"/>
        <v>21.49166666666667</v>
      </c>
      <c r="AA32" s="115">
        <v>25.1</v>
      </c>
      <c r="AB32" s="116">
        <v>0.6513888888888889</v>
      </c>
      <c r="AC32" s="115">
        <v>17.5</v>
      </c>
      <c r="AD32" s="116">
        <v>0.9993055555555556</v>
      </c>
    </row>
    <row r="33" spans="1:30" ht="11.25" customHeight="1">
      <c r="A33" s="78">
        <v>31</v>
      </c>
      <c r="B33" s="113">
        <v>17.3</v>
      </c>
      <c r="C33" s="113">
        <v>17.1</v>
      </c>
      <c r="D33" s="113">
        <v>16.8</v>
      </c>
      <c r="E33" s="113">
        <v>16.4</v>
      </c>
      <c r="F33" s="113">
        <v>16.6</v>
      </c>
      <c r="G33" s="113">
        <v>16.9</v>
      </c>
      <c r="H33" s="113">
        <v>17.4</v>
      </c>
      <c r="I33" s="113">
        <v>20.4</v>
      </c>
      <c r="J33" s="113">
        <v>22.6</v>
      </c>
      <c r="K33" s="113">
        <v>24</v>
      </c>
      <c r="L33" s="113">
        <v>24.2</v>
      </c>
      <c r="M33" s="113">
        <v>25.6</v>
      </c>
      <c r="N33" s="113">
        <v>26.5</v>
      </c>
      <c r="O33" s="113">
        <v>25.2</v>
      </c>
      <c r="P33" s="113">
        <v>26</v>
      </c>
      <c r="Q33" s="113">
        <v>25.6</v>
      </c>
      <c r="R33" s="113">
        <v>21.7</v>
      </c>
      <c r="S33" s="113">
        <v>20.3</v>
      </c>
      <c r="T33" s="113">
        <v>19.4</v>
      </c>
      <c r="U33" s="113">
        <v>19.3</v>
      </c>
      <c r="V33" s="113">
        <v>19.6</v>
      </c>
      <c r="W33" s="113">
        <v>19.6</v>
      </c>
      <c r="X33" s="113">
        <v>18.6</v>
      </c>
      <c r="Y33" s="113">
        <v>18.3</v>
      </c>
      <c r="Z33" s="114">
        <f t="shared" si="0"/>
        <v>20.64166666666667</v>
      </c>
      <c r="AA33" s="115">
        <v>27.3</v>
      </c>
      <c r="AB33" s="116">
        <v>0.6069444444444444</v>
      </c>
      <c r="AC33" s="115">
        <v>16.3</v>
      </c>
      <c r="AD33" s="116">
        <v>0.1986111111111111</v>
      </c>
    </row>
    <row r="34" spans="1:30" ht="15" customHeight="1">
      <c r="A34" s="79" t="s">
        <v>9</v>
      </c>
      <c r="B34" s="121">
        <f aca="true" t="shared" si="1" ref="B34:Y34">AVERAGE(B3:B33)</f>
        <v>20.748387096774195</v>
      </c>
      <c r="C34" s="121">
        <f t="shared" si="1"/>
        <v>20.60322580645161</v>
      </c>
      <c r="D34" s="121">
        <f t="shared" si="1"/>
        <v>20.56774193548387</v>
      </c>
      <c r="E34" s="121">
        <f t="shared" si="1"/>
        <v>20.4258064516129</v>
      </c>
      <c r="F34" s="121">
        <f t="shared" si="1"/>
        <v>20.451612903225804</v>
      </c>
      <c r="G34" s="121">
        <f t="shared" si="1"/>
        <v>20.738709677419354</v>
      </c>
      <c r="H34" s="121">
        <f t="shared" si="1"/>
        <v>21.39032258064516</v>
      </c>
      <c r="I34" s="121">
        <f t="shared" si="1"/>
        <v>22.674193548387088</v>
      </c>
      <c r="J34" s="121">
        <f t="shared" si="1"/>
        <v>23.506451612903223</v>
      </c>
      <c r="K34" s="121">
        <f t="shared" si="1"/>
        <v>24.335483870967742</v>
      </c>
      <c r="L34" s="121">
        <f t="shared" si="1"/>
        <v>24.738709677419358</v>
      </c>
      <c r="M34" s="121">
        <f t="shared" si="1"/>
        <v>24.967741935483875</v>
      </c>
      <c r="N34" s="121">
        <f t="shared" si="1"/>
        <v>25.119354838709675</v>
      </c>
      <c r="O34" s="121">
        <f t="shared" si="1"/>
        <v>24.780645161290327</v>
      </c>
      <c r="P34" s="121">
        <f t="shared" si="1"/>
        <v>24.56774193548387</v>
      </c>
      <c r="Q34" s="121">
        <f t="shared" si="1"/>
        <v>23.829032258064522</v>
      </c>
      <c r="R34" s="121">
        <f t="shared" si="1"/>
        <v>23.029032258064518</v>
      </c>
      <c r="S34" s="121">
        <f t="shared" si="1"/>
        <v>22.14838709677419</v>
      </c>
      <c r="T34" s="121">
        <f t="shared" si="1"/>
        <v>21.59677419354839</v>
      </c>
      <c r="U34" s="121">
        <f t="shared" si="1"/>
        <v>21.322580645161295</v>
      </c>
      <c r="V34" s="121">
        <f t="shared" si="1"/>
        <v>21.177419354838708</v>
      </c>
      <c r="W34" s="121">
        <f t="shared" si="1"/>
        <v>20.996774193548386</v>
      </c>
      <c r="X34" s="121">
        <f t="shared" si="1"/>
        <v>20.861290322580647</v>
      </c>
      <c r="Y34" s="121">
        <f t="shared" si="1"/>
        <v>20.735483870967737</v>
      </c>
      <c r="Z34" s="121">
        <f>AVERAGE(B3:Y33)</f>
        <v>22.30470430107526</v>
      </c>
      <c r="AA34" s="122">
        <f>AVERAGE(AA3:AA33)</f>
        <v>26.570967741935487</v>
      </c>
      <c r="AB34" s="123"/>
      <c r="AC34" s="122">
        <f>AVERAGE(AC3:AC33)</f>
        <v>19.325806451612905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31.6</v>
      </c>
      <c r="C46" s="106">
        <f>MATCH(B46,AA3:AA33,0)</f>
        <v>9</v>
      </c>
      <c r="D46" s="112">
        <f>INDEX(AB3:AB33,C46,1)</f>
        <v>0.6166666666666667</v>
      </c>
      <c r="E46" s="117"/>
      <c r="F46" s="104"/>
      <c r="G46" s="105">
        <f>MIN(AC3:AC33)</f>
        <v>15.3</v>
      </c>
      <c r="H46" s="106">
        <f>MATCH(G46,AC3:AC33,0)</f>
        <v>14</v>
      </c>
      <c r="I46" s="112">
        <f>INDEX(AD3:AD33,H46,1)</f>
        <v>0.075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18.6</v>
      </c>
      <c r="C3" s="113">
        <v>19.4</v>
      </c>
      <c r="D3" s="113">
        <v>19.2</v>
      </c>
      <c r="E3" s="113">
        <v>19.2</v>
      </c>
      <c r="F3" s="113">
        <v>17.3</v>
      </c>
      <c r="G3" s="113">
        <v>17.4</v>
      </c>
      <c r="H3" s="113">
        <v>18.4</v>
      </c>
      <c r="I3" s="113">
        <v>21</v>
      </c>
      <c r="J3" s="113">
        <v>24.7</v>
      </c>
      <c r="K3" s="113">
        <v>24.7</v>
      </c>
      <c r="L3" s="113">
        <v>26.9</v>
      </c>
      <c r="M3" s="113">
        <v>27.5</v>
      </c>
      <c r="N3" s="113">
        <v>27.6</v>
      </c>
      <c r="O3" s="113">
        <v>27.3</v>
      </c>
      <c r="P3" s="113">
        <v>25.7</v>
      </c>
      <c r="Q3" s="113">
        <v>23.3</v>
      </c>
      <c r="R3" s="113">
        <v>21.6</v>
      </c>
      <c r="S3" s="113">
        <v>20.4</v>
      </c>
      <c r="T3" s="113">
        <v>19.1</v>
      </c>
      <c r="U3" s="113">
        <v>18.9</v>
      </c>
      <c r="V3" s="113">
        <v>18.8</v>
      </c>
      <c r="W3" s="113">
        <v>18.5</v>
      </c>
      <c r="X3" s="113">
        <v>18.3</v>
      </c>
      <c r="Y3" s="113">
        <v>18.5</v>
      </c>
      <c r="Z3" s="114">
        <f aca="true" t="shared" si="0" ref="Z3:Z32">AVERAGE(B3:Y3)</f>
        <v>21.34583333333333</v>
      </c>
      <c r="AA3" s="115">
        <v>27.8</v>
      </c>
      <c r="AB3" s="116">
        <v>0.525</v>
      </c>
      <c r="AC3" s="115">
        <v>17.1</v>
      </c>
      <c r="AD3" s="116">
        <v>0.24722222222222223</v>
      </c>
    </row>
    <row r="4" spans="1:30" ht="11.25" customHeight="1">
      <c r="A4" s="78">
        <v>2</v>
      </c>
      <c r="B4" s="113">
        <v>18.3</v>
      </c>
      <c r="C4" s="113">
        <v>18.1</v>
      </c>
      <c r="D4" s="113">
        <v>17.9</v>
      </c>
      <c r="E4" s="113">
        <v>19.2</v>
      </c>
      <c r="F4" s="113">
        <v>18.8</v>
      </c>
      <c r="G4" s="113">
        <v>18.7</v>
      </c>
      <c r="H4" s="113">
        <v>19.1</v>
      </c>
      <c r="I4" s="113">
        <v>22.5</v>
      </c>
      <c r="J4" s="113">
        <v>24.5</v>
      </c>
      <c r="K4" s="113">
        <v>25.5</v>
      </c>
      <c r="L4" s="113">
        <v>25.2</v>
      </c>
      <c r="M4" s="113">
        <v>25.7</v>
      </c>
      <c r="N4" s="113">
        <v>25.5</v>
      </c>
      <c r="O4" s="113">
        <v>25.4</v>
      </c>
      <c r="P4" s="113">
        <v>24.8</v>
      </c>
      <c r="Q4" s="113">
        <v>23.7</v>
      </c>
      <c r="R4" s="113">
        <v>22.2</v>
      </c>
      <c r="S4" s="117">
        <v>21.2</v>
      </c>
      <c r="T4" s="113">
        <v>20.8</v>
      </c>
      <c r="U4" s="113">
        <v>20.7</v>
      </c>
      <c r="V4" s="113">
        <v>20.6</v>
      </c>
      <c r="W4" s="113">
        <v>21.2</v>
      </c>
      <c r="X4" s="113">
        <v>21</v>
      </c>
      <c r="Y4" s="113">
        <v>20</v>
      </c>
      <c r="Z4" s="114">
        <f t="shared" si="0"/>
        <v>21.691666666666663</v>
      </c>
      <c r="AA4" s="115">
        <v>27.1</v>
      </c>
      <c r="AB4" s="116">
        <v>0.5222222222222223</v>
      </c>
      <c r="AC4" s="115">
        <v>17.8</v>
      </c>
      <c r="AD4" s="116">
        <v>0.13333333333333333</v>
      </c>
    </row>
    <row r="5" spans="1:30" ht="11.25" customHeight="1">
      <c r="A5" s="78">
        <v>3</v>
      </c>
      <c r="B5" s="113">
        <v>20.3</v>
      </c>
      <c r="C5" s="113">
        <v>21</v>
      </c>
      <c r="D5" s="113">
        <v>21</v>
      </c>
      <c r="E5" s="113">
        <v>20.7</v>
      </c>
      <c r="F5" s="113">
        <v>20.8</v>
      </c>
      <c r="G5" s="113">
        <v>20.8</v>
      </c>
      <c r="H5" s="113">
        <v>21.2</v>
      </c>
      <c r="I5" s="113">
        <v>22.8</v>
      </c>
      <c r="J5" s="113">
        <v>22.7</v>
      </c>
      <c r="K5" s="113">
        <v>24.2</v>
      </c>
      <c r="L5" s="113">
        <v>26.4</v>
      </c>
      <c r="M5" s="113">
        <v>26.5</v>
      </c>
      <c r="N5" s="113">
        <v>26.6</v>
      </c>
      <c r="O5" s="113">
        <v>25.2</v>
      </c>
      <c r="P5" s="113">
        <v>24.9</v>
      </c>
      <c r="Q5" s="113">
        <v>23.9</v>
      </c>
      <c r="R5" s="113">
        <v>22.2</v>
      </c>
      <c r="S5" s="113">
        <v>21.5</v>
      </c>
      <c r="T5" s="113">
        <v>21.4</v>
      </c>
      <c r="U5" s="113">
        <v>21.4</v>
      </c>
      <c r="V5" s="113">
        <v>21</v>
      </c>
      <c r="W5" s="113">
        <v>21.1</v>
      </c>
      <c r="X5" s="113">
        <v>20.4</v>
      </c>
      <c r="Y5" s="113">
        <v>20.3</v>
      </c>
      <c r="Z5" s="114">
        <f t="shared" si="0"/>
        <v>22.42916666666666</v>
      </c>
      <c r="AA5" s="115">
        <v>27.3</v>
      </c>
      <c r="AB5" s="116">
        <v>0.5097222222222222</v>
      </c>
      <c r="AC5" s="115">
        <v>19.9</v>
      </c>
      <c r="AD5" s="116">
        <v>0.02361111111111111</v>
      </c>
    </row>
    <row r="6" spans="1:30" ht="11.25" customHeight="1">
      <c r="A6" s="78">
        <v>4</v>
      </c>
      <c r="B6" s="113">
        <v>20.5</v>
      </c>
      <c r="C6" s="113">
        <v>20.7</v>
      </c>
      <c r="D6" s="113">
        <v>20.9</v>
      </c>
      <c r="E6" s="113">
        <v>20.9</v>
      </c>
      <c r="F6" s="113">
        <v>21</v>
      </c>
      <c r="G6" s="113">
        <v>21.2</v>
      </c>
      <c r="H6" s="113">
        <v>21.7</v>
      </c>
      <c r="I6" s="113">
        <v>22.4</v>
      </c>
      <c r="J6" s="113">
        <v>23.2</v>
      </c>
      <c r="K6" s="113">
        <v>23.5</v>
      </c>
      <c r="L6" s="113">
        <v>24.1</v>
      </c>
      <c r="M6" s="113">
        <v>23.5</v>
      </c>
      <c r="N6" s="113">
        <v>24.9</v>
      </c>
      <c r="O6" s="113">
        <v>25.3</v>
      </c>
      <c r="P6" s="113">
        <v>25</v>
      </c>
      <c r="Q6" s="113">
        <v>25.1</v>
      </c>
      <c r="R6" s="113">
        <v>23</v>
      </c>
      <c r="S6" s="113">
        <v>22.8</v>
      </c>
      <c r="T6" s="113">
        <v>22.3</v>
      </c>
      <c r="U6" s="113">
        <v>22.1</v>
      </c>
      <c r="V6" s="113">
        <v>21.6</v>
      </c>
      <c r="W6" s="113">
        <v>21.3</v>
      </c>
      <c r="X6" s="113">
        <v>20.9</v>
      </c>
      <c r="Y6" s="113">
        <v>20.7</v>
      </c>
      <c r="Z6" s="114">
        <f t="shared" si="0"/>
        <v>22.441666666666674</v>
      </c>
      <c r="AA6" s="115">
        <v>26.2</v>
      </c>
      <c r="AB6" s="116">
        <v>0.6055555555555555</v>
      </c>
      <c r="AC6" s="115">
        <v>20.2</v>
      </c>
      <c r="AD6" s="116">
        <v>0.0006944444444444445</v>
      </c>
    </row>
    <row r="7" spans="1:30" ht="11.25" customHeight="1">
      <c r="A7" s="78">
        <v>5</v>
      </c>
      <c r="B7" s="113">
        <v>21.1</v>
      </c>
      <c r="C7" s="113">
        <v>22.2</v>
      </c>
      <c r="D7" s="113">
        <v>21.8</v>
      </c>
      <c r="E7" s="113">
        <v>21.5</v>
      </c>
      <c r="F7" s="113">
        <v>20.9</v>
      </c>
      <c r="G7" s="113">
        <v>22</v>
      </c>
      <c r="H7" s="113">
        <v>23</v>
      </c>
      <c r="I7" s="113">
        <v>24.6</v>
      </c>
      <c r="J7" s="113">
        <v>26.5</v>
      </c>
      <c r="K7" s="113">
        <v>27.5</v>
      </c>
      <c r="L7" s="113">
        <v>27</v>
      </c>
      <c r="M7" s="113">
        <v>27.3</v>
      </c>
      <c r="N7" s="113">
        <v>26</v>
      </c>
      <c r="O7" s="113">
        <v>24.5</v>
      </c>
      <c r="P7" s="113">
        <v>23.9</v>
      </c>
      <c r="Q7" s="113">
        <v>24.8</v>
      </c>
      <c r="R7" s="113">
        <v>24</v>
      </c>
      <c r="S7" s="113">
        <v>22.6</v>
      </c>
      <c r="T7" s="113">
        <v>22.1</v>
      </c>
      <c r="U7" s="113">
        <v>22.6</v>
      </c>
      <c r="V7" s="113">
        <v>23.2</v>
      </c>
      <c r="W7" s="113">
        <v>23.1</v>
      </c>
      <c r="X7" s="113">
        <v>22.6</v>
      </c>
      <c r="Y7" s="113">
        <v>22.8</v>
      </c>
      <c r="Z7" s="114">
        <f t="shared" si="0"/>
        <v>23.650000000000002</v>
      </c>
      <c r="AA7" s="115">
        <v>28.1</v>
      </c>
      <c r="AB7" s="116">
        <v>0.4381944444444445</v>
      </c>
      <c r="AC7" s="115">
        <v>20.7</v>
      </c>
      <c r="AD7" s="116">
        <v>0.009722222222222222</v>
      </c>
    </row>
    <row r="8" spans="1:30" ht="11.25" customHeight="1">
      <c r="A8" s="78">
        <v>6</v>
      </c>
      <c r="B8" s="113">
        <v>23.1</v>
      </c>
      <c r="C8" s="113">
        <v>22.4</v>
      </c>
      <c r="D8" s="113">
        <v>22.7</v>
      </c>
      <c r="E8" s="113">
        <v>22.2</v>
      </c>
      <c r="F8" s="113">
        <v>21.9</v>
      </c>
      <c r="G8" s="113">
        <v>21.8</v>
      </c>
      <c r="H8" s="113">
        <v>22.6</v>
      </c>
      <c r="I8" s="113">
        <v>24.6</v>
      </c>
      <c r="J8" s="113">
        <v>24.6</v>
      </c>
      <c r="K8" s="113">
        <v>26.5</v>
      </c>
      <c r="L8" s="113">
        <v>27</v>
      </c>
      <c r="M8" s="113">
        <v>27.3</v>
      </c>
      <c r="N8" s="113">
        <v>28.7</v>
      </c>
      <c r="O8" s="113">
        <v>28.1</v>
      </c>
      <c r="P8" s="113">
        <v>27.3</v>
      </c>
      <c r="Q8" s="113">
        <v>26.1</v>
      </c>
      <c r="R8" s="113">
        <v>24.6</v>
      </c>
      <c r="S8" s="113">
        <v>23.4</v>
      </c>
      <c r="T8" s="113">
        <v>23.1</v>
      </c>
      <c r="U8" s="113">
        <v>22.8</v>
      </c>
      <c r="V8" s="113">
        <v>23</v>
      </c>
      <c r="W8" s="113">
        <v>22.5</v>
      </c>
      <c r="X8" s="113">
        <v>21.9</v>
      </c>
      <c r="Y8" s="113">
        <v>21.9</v>
      </c>
      <c r="Z8" s="114">
        <f t="shared" si="0"/>
        <v>24.170833333333334</v>
      </c>
      <c r="AA8" s="115">
        <v>28.9</v>
      </c>
      <c r="AB8" s="116">
        <v>0.5534722222222223</v>
      </c>
      <c r="AC8" s="115">
        <v>21.6</v>
      </c>
      <c r="AD8" s="116">
        <v>0.9909722222222223</v>
      </c>
    </row>
    <row r="9" spans="1:30" ht="11.25" customHeight="1">
      <c r="A9" s="78">
        <v>7</v>
      </c>
      <c r="B9" s="113">
        <v>22.4</v>
      </c>
      <c r="C9" s="113">
        <v>22.1</v>
      </c>
      <c r="D9" s="113">
        <v>21.6</v>
      </c>
      <c r="E9" s="113">
        <v>21.4</v>
      </c>
      <c r="F9" s="113">
        <v>21</v>
      </c>
      <c r="G9" s="113">
        <v>21.1</v>
      </c>
      <c r="H9" s="113">
        <v>20.8</v>
      </c>
      <c r="I9" s="113">
        <v>21.1</v>
      </c>
      <c r="J9" s="113">
        <v>20.2</v>
      </c>
      <c r="K9" s="113">
        <v>19.8</v>
      </c>
      <c r="L9" s="113">
        <v>20</v>
      </c>
      <c r="M9" s="113">
        <v>20.3</v>
      </c>
      <c r="N9" s="113">
        <v>21.3</v>
      </c>
      <c r="O9" s="113">
        <v>22.6</v>
      </c>
      <c r="P9" s="113">
        <v>21.7</v>
      </c>
      <c r="Q9" s="113">
        <v>21.9</v>
      </c>
      <c r="R9" s="113">
        <v>21.6</v>
      </c>
      <c r="S9" s="113">
        <v>20.9</v>
      </c>
      <c r="T9" s="113">
        <v>20.7</v>
      </c>
      <c r="U9" s="113">
        <v>21</v>
      </c>
      <c r="V9" s="113">
        <v>20.8</v>
      </c>
      <c r="W9" s="113">
        <v>20.8</v>
      </c>
      <c r="X9" s="113">
        <v>20.6</v>
      </c>
      <c r="Y9" s="113">
        <v>20.5</v>
      </c>
      <c r="Z9" s="114">
        <f t="shared" si="0"/>
        <v>21.09166666666667</v>
      </c>
      <c r="AA9" s="115">
        <v>22.9</v>
      </c>
      <c r="AB9" s="116">
        <v>0.5875</v>
      </c>
      <c r="AC9" s="115">
        <v>19.3</v>
      </c>
      <c r="AD9" s="116">
        <v>0.40347222222222223</v>
      </c>
    </row>
    <row r="10" spans="1:30" ht="11.25" customHeight="1">
      <c r="A10" s="78">
        <v>8</v>
      </c>
      <c r="B10" s="113">
        <v>20.5</v>
      </c>
      <c r="C10" s="113">
        <v>19.7</v>
      </c>
      <c r="D10" s="113">
        <v>19.7</v>
      </c>
      <c r="E10" s="113">
        <v>19.1</v>
      </c>
      <c r="F10" s="113">
        <v>19.4</v>
      </c>
      <c r="G10" s="113">
        <v>19.5</v>
      </c>
      <c r="H10" s="113">
        <v>18.7</v>
      </c>
      <c r="I10" s="113">
        <v>18.8</v>
      </c>
      <c r="J10" s="113">
        <v>19.6</v>
      </c>
      <c r="K10" s="113">
        <v>21.6</v>
      </c>
      <c r="L10" s="113">
        <v>21.4</v>
      </c>
      <c r="M10" s="113">
        <v>21.1</v>
      </c>
      <c r="N10" s="113">
        <v>23</v>
      </c>
      <c r="O10" s="113">
        <v>22.4</v>
      </c>
      <c r="P10" s="113">
        <v>22.4</v>
      </c>
      <c r="Q10" s="113">
        <v>22.7</v>
      </c>
      <c r="R10" s="113">
        <v>23.1</v>
      </c>
      <c r="S10" s="113">
        <v>21.3</v>
      </c>
      <c r="T10" s="113">
        <v>21.8</v>
      </c>
      <c r="U10" s="113">
        <v>22</v>
      </c>
      <c r="V10" s="113">
        <v>22</v>
      </c>
      <c r="W10" s="113">
        <v>22.6</v>
      </c>
      <c r="X10" s="113">
        <v>22.5</v>
      </c>
      <c r="Y10" s="113">
        <v>22.5</v>
      </c>
      <c r="Z10" s="114">
        <f t="shared" si="0"/>
        <v>21.14166666666667</v>
      </c>
      <c r="AA10" s="115">
        <v>23.4</v>
      </c>
      <c r="AB10" s="116">
        <v>0.5381944444444444</v>
      </c>
      <c r="AC10" s="115">
        <v>18.4</v>
      </c>
      <c r="AD10" s="116">
        <v>0.3138888888888889</v>
      </c>
    </row>
    <row r="11" spans="1:30" ht="11.25" customHeight="1">
      <c r="A11" s="78">
        <v>9</v>
      </c>
      <c r="B11" s="113">
        <v>22.2</v>
      </c>
      <c r="C11" s="113">
        <v>20</v>
      </c>
      <c r="D11" s="113">
        <v>19.6</v>
      </c>
      <c r="E11" s="113">
        <v>19.4</v>
      </c>
      <c r="F11" s="113">
        <v>19.2</v>
      </c>
      <c r="G11" s="113">
        <v>18.9</v>
      </c>
      <c r="H11" s="113">
        <v>19.1</v>
      </c>
      <c r="I11" s="113">
        <v>21.1</v>
      </c>
      <c r="J11" s="113">
        <v>23</v>
      </c>
      <c r="K11" s="113">
        <v>23.9</v>
      </c>
      <c r="L11" s="113">
        <v>25.4</v>
      </c>
      <c r="M11" s="113">
        <v>25.9</v>
      </c>
      <c r="N11" s="113">
        <v>25.6</v>
      </c>
      <c r="O11" s="113">
        <v>24.7</v>
      </c>
      <c r="P11" s="113">
        <v>25.1</v>
      </c>
      <c r="Q11" s="113">
        <v>23.8</v>
      </c>
      <c r="R11" s="113">
        <v>22</v>
      </c>
      <c r="S11" s="113">
        <v>21.2</v>
      </c>
      <c r="T11" s="113">
        <v>20.8</v>
      </c>
      <c r="U11" s="113">
        <v>20.5</v>
      </c>
      <c r="V11" s="113">
        <v>19.8</v>
      </c>
      <c r="W11" s="113">
        <v>19.1</v>
      </c>
      <c r="X11" s="113">
        <v>19.1</v>
      </c>
      <c r="Y11" s="113">
        <v>18.9</v>
      </c>
      <c r="Z11" s="114">
        <f t="shared" si="0"/>
        <v>21.595833333333335</v>
      </c>
      <c r="AA11" s="115">
        <v>26.9</v>
      </c>
      <c r="AB11" s="116">
        <v>0.5083333333333333</v>
      </c>
      <c r="AC11" s="115">
        <v>18.6</v>
      </c>
      <c r="AD11" s="116">
        <v>0.9743055555555555</v>
      </c>
    </row>
    <row r="12" spans="1:30" ht="11.25" customHeight="1">
      <c r="A12" s="82">
        <v>10</v>
      </c>
      <c r="B12" s="118">
        <v>18.6</v>
      </c>
      <c r="C12" s="118">
        <v>18.4</v>
      </c>
      <c r="D12" s="118">
        <v>18.5</v>
      </c>
      <c r="E12" s="118">
        <v>17.9</v>
      </c>
      <c r="F12" s="118">
        <v>17.5</v>
      </c>
      <c r="G12" s="118">
        <v>18.4</v>
      </c>
      <c r="H12" s="118">
        <v>18.8</v>
      </c>
      <c r="I12" s="118">
        <v>20.9</v>
      </c>
      <c r="J12" s="118">
        <v>23.4</v>
      </c>
      <c r="K12" s="118">
        <v>24.3</v>
      </c>
      <c r="L12" s="118">
        <v>25.1</v>
      </c>
      <c r="M12" s="118">
        <v>23.9</v>
      </c>
      <c r="N12" s="118">
        <v>24.2</v>
      </c>
      <c r="O12" s="118">
        <v>25.3</v>
      </c>
      <c r="P12" s="118">
        <v>24</v>
      </c>
      <c r="Q12" s="118">
        <v>22.6</v>
      </c>
      <c r="R12" s="118">
        <v>20.5</v>
      </c>
      <c r="S12" s="118">
        <v>19.3</v>
      </c>
      <c r="T12" s="118">
        <v>18.5</v>
      </c>
      <c r="U12" s="118">
        <v>18.3</v>
      </c>
      <c r="V12" s="118">
        <v>17.9</v>
      </c>
      <c r="W12" s="118">
        <v>18</v>
      </c>
      <c r="X12" s="118">
        <v>17.9</v>
      </c>
      <c r="Y12" s="118">
        <v>17.8</v>
      </c>
      <c r="Z12" s="119">
        <f t="shared" si="0"/>
        <v>20.416666666666668</v>
      </c>
      <c r="AA12" s="105">
        <v>25.6</v>
      </c>
      <c r="AB12" s="120">
        <v>0.5729166666666666</v>
      </c>
      <c r="AC12" s="105">
        <v>17.5</v>
      </c>
      <c r="AD12" s="120">
        <v>0.2138888888888889</v>
      </c>
    </row>
    <row r="13" spans="1:30" ht="11.25" customHeight="1">
      <c r="A13" s="78">
        <v>11</v>
      </c>
      <c r="B13" s="113">
        <v>17.5</v>
      </c>
      <c r="C13" s="113">
        <v>18</v>
      </c>
      <c r="D13" s="113">
        <v>18</v>
      </c>
      <c r="E13" s="113">
        <v>17.6</v>
      </c>
      <c r="F13" s="113">
        <v>18.2</v>
      </c>
      <c r="G13" s="113">
        <v>18.6</v>
      </c>
      <c r="H13" s="113">
        <v>19.7</v>
      </c>
      <c r="I13" s="113">
        <v>22</v>
      </c>
      <c r="J13" s="113">
        <v>21.5</v>
      </c>
      <c r="K13" s="113">
        <v>21.4</v>
      </c>
      <c r="L13" s="113">
        <v>22.7</v>
      </c>
      <c r="M13" s="113">
        <v>22.5</v>
      </c>
      <c r="N13" s="113">
        <v>21.3</v>
      </c>
      <c r="O13" s="113">
        <v>21</v>
      </c>
      <c r="P13" s="113">
        <v>21</v>
      </c>
      <c r="Q13" s="113">
        <v>20.7</v>
      </c>
      <c r="R13" s="113">
        <v>20</v>
      </c>
      <c r="S13" s="113">
        <v>20</v>
      </c>
      <c r="T13" s="113">
        <v>20</v>
      </c>
      <c r="U13" s="113">
        <v>19.8</v>
      </c>
      <c r="V13" s="113">
        <v>19.9</v>
      </c>
      <c r="W13" s="113">
        <v>19.8</v>
      </c>
      <c r="X13" s="113">
        <v>19.9</v>
      </c>
      <c r="Y13" s="113">
        <v>19.9</v>
      </c>
      <c r="Z13" s="114">
        <f t="shared" si="0"/>
        <v>20.041666666666664</v>
      </c>
      <c r="AA13" s="115">
        <v>24.3</v>
      </c>
      <c r="AB13" s="116">
        <v>0.4895833333333333</v>
      </c>
      <c r="AC13" s="115">
        <v>17.3</v>
      </c>
      <c r="AD13" s="116">
        <v>0.15138888888888888</v>
      </c>
    </row>
    <row r="14" spans="1:30" ht="11.25" customHeight="1">
      <c r="A14" s="78">
        <v>12</v>
      </c>
      <c r="B14" s="113">
        <v>19.8</v>
      </c>
      <c r="C14" s="113">
        <v>20</v>
      </c>
      <c r="D14" s="113">
        <v>19.8</v>
      </c>
      <c r="E14" s="113">
        <v>19.3</v>
      </c>
      <c r="F14" s="113">
        <v>19.1</v>
      </c>
      <c r="G14" s="113">
        <v>19.1</v>
      </c>
      <c r="H14" s="113">
        <v>19.8</v>
      </c>
      <c r="I14" s="113">
        <v>20.8</v>
      </c>
      <c r="J14" s="113">
        <v>21.8</v>
      </c>
      <c r="K14" s="113">
        <v>21.7</v>
      </c>
      <c r="L14" s="113">
        <v>20.3</v>
      </c>
      <c r="M14" s="113">
        <v>20.3</v>
      </c>
      <c r="N14" s="113">
        <v>20.4</v>
      </c>
      <c r="O14" s="113">
        <v>20.2</v>
      </c>
      <c r="P14" s="113">
        <v>20.3</v>
      </c>
      <c r="Q14" s="113">
        <v>20</v>
      </c>
      <c r="R14" s="113">
        <v>19.5</v>
      </c>
      <c r="S14" s="113">
        <v>18.9</v>
      </c>
      <c r="T14" s="113">
        <v>18.9</v>
      </c>
      <c r="U14" s="113">
        <v>18.7</v>
      </c>
      <c r="V14" s="113">
        <v>18.7</v>
      </c>
      <c r="W14" s="113">
        <v>19</v>
      </c>
      <c r="X14" s="113">
        <v>19.1</v>
      </c>
      <c r="Y14" s="113">
        <v>19.3</v>
      </c>
      <c r="Z14" s="114">
        <f t="shared" si="0"/>
        <v>19.783333333333335</v>
      </c>
      <c r="AA14" s="115">
        <v>23.1</v>
      </c>
      <c r="AB14" s="116">
        <v>0.39305555555555555</v>
      </c>
      <c r="AC14" s="115">
        <v>18.6</v>
      </c>
      <c r="AD14" s="116">
        <v>0.8618055555555556</v>
      </c>
    </row>
    <row r="15" spans="1:30" ht="11.25" customHeight="1">
      <c r="A15" s="78">
        <v>13</v>
      </c>
      <c r="B15" s="113">
        <v>19.1</v>
      </c>
      <c r="C15" s="113">
        <v>19.3</v>
      </c>
      <c r="D15" s="113">
        <v>19.2</v>
      </c>
      <c r="E15" s="113">
        <v>19.2</v>
      </c>
      <c r="F15" s="113">
        <v>19.3</v>
      </c>
      <c r="G15" s="113">
        <v>19.6</v>
      </c>
      <c r="H15" s="113">
        <v>19.9</v>
      </c>
      <c r="I15" s="113">
        <v>20.3</v>
      </c>
      <c r="J15" s="113">
        <v>20.5</v>
      </c>
      <c r="K15" s="113">
        <v>20.3</v>
      </c>
      <c r="L15" s="113">
        <v>20.1</v>
      </c>
      <c r="M15" s="113">
        <v>19.3</v>
      </c>
      <c r="N15" s="113">
        <v>21.7</v>
      </c>
      <c r="O15" s="113">
        <v>22.7</v>
      </c>
      <c r="P15" s="113">
        <v>20.9</v>
      </c>
      <c r="Q15" s="113">
        <v>19.6</v>
      </c>
      <c r="R15" s="113">
        <v>19.4</v>
      </c>
      <c r="S15" s="113">
        <v>19.2</v>
      </c>
      <c r="T15" s="113">
        <v>19.3</v>
      </c>
      <c r="U15" s="113">
        <v>19.1</v>
      </c>
      <c r="V15" s="113">
        <v>19.2</v>
      </c>
      <c r="W15" s="113">
        <v>19</v>
      </c>
      <c r="X15" s="113">
        <v>19</v>
      </c>
      <c r="Y15" s="113">
        <v>18.9</v>
      </c>
      <c r="Z15" s="114">
        <f t="shared" si="0"/>
        <v>19.754166666666666</v>
      </c>
      <c r="AA15" s="115">
        <v>22.9</v>
      </c>
      <c r="AB15" s="116">
        <v>0.5888888888888889</v>
      </c>
      <c r="AC15" s="115">
        <v>18.9</v>
      </c>
      <c r="AD15" s="116">
        <v>1</v>
      </c>
    </row>
    <row r="16" spans="1:30" ht="11.25" customHeight="1">
      <c r="A16" s="78">
        <v>14</v>
      </c>
      <c r="B16" s="113">
        <v>18.4</v>
      </c>
      <c r="C16" s="113">
        <v>18.4</v>
      </c>
      <c r="D16" s="113">
        <v>18.5</v>
      </c>
      <c r="E16" s="113">
        <v>18.7</v>
      </c>
      <c r="F16" s="113">
        <v>18.5</v>
      </c>
      <c r="G16" s="113">
        <v>18.8</v>
      </c>
      <c r="H16" s="113">
        <v>19.6</v>
      </c>
      <c r="I16" s="113">
        <v>19.9</v>
      </c>
      <c r="J16" s="113">
        <v>20.4</v>
      </c>
      <c r="K16" s="113">
        <v>21.5</v>
      </c>
      <c r="L16" s="113">
        <v>21.9</v>
      </c>
      <c r="M16" s="113">
        <v>21.8</v>
      </c>
      <c r="N16" s="113">
        <v>21.7</v>
      </c>
      <c r="O16" s="113">
        <v>21.7</v>
      </c>
      <c r="P16" s="113">
        <v>20.9</v>
      </c>
      <c r="Q16" s="113">
        <v>20.1</v>
      </c>
      <c r="R16" s="113">
        <v>20.2</v>
      </c>
      <c r="S16" s="113">
        <v>20</v>
      </c>
      <c r="T16" s="113">
        <v>19.1</v>
      </c>
      <c r="U16" s="113">
        <v>18.8</v>
      </c>
      <c r="V16" s="113">
        <v>19.6</v>
      </c>
      <c r="W16" s="113">
        <v>19.5</v>
      </c>
      <c r="X16" s="113">
        <v>19.5</v>
      </c>
      <c r="Y16" s="113">
        <v>19.7</v>
      </c>
      <c r="Z16" s="114">
        <f t="shared" si="0"/>
        <v>19.883333333333336</v>
      </c>
      <c r="AA16" s="115">
        <v>22.4</v>
      </c>
      <c r="AB16" s="116">
        <v>0.5159722222222222</v>
      </c>
      <c r="AC16" s="115">
        <v>18.3</v>
      </c>
      <c r="AD16" s="116">
        <v>0.06736111111111111</v>
      </c>
    </row>
    <row r="17" spans="1:30" ht="11.25" customHeight="1">
      <c r="A17" s="78">
        <v>15</v>
      </c>
      <c r="B17" s="113">
        <v>19.7</v>
      </c>
      <c r="C17" s="113">
        <v>19.6</v>
      </c>
      <c r="D17" s="113">
        <v>19.6</v>
      </c>
      <c r="E17" s="113">
        <v>19.4</v>
      </c>
      <c r="F17" s="113">
        <v>19.5</v>
      </c>
      <c r="G17" s="113">
        <v>19.1</v>
      </c>
      <c r="H17" s="113">
        <v>19.1</v>
      </c>
      <c r="I17" s="113">
        <v>19.4</v>
      </c>
      <c r="J17" s="113">
        <v>20.5</v>
      </c>
      <c r="K17" s="113">
        <v>21.8</v>
      </c>
      <c r="L17" s="113">
        <v>23.1</v>
      </c>
      <c r="M17" s="113">
        <v>22.9</v>
      </c>
      <c r="N17" s="113">
        <v>22.1</v>
      </c>
      <c r="O17" s="113">
        <v>22.4</v>
      </c>
      <c r="P17" s="113">
        <v>22.3</v>
      </c>
      <c r="Q17" s="113">
        <v>21</v>
      </c>
      <c r="R17" s="113">
        <v>20.1</v>
      </c>
      <c r="S17" s="113">
        <v>19.2</v>
      </c>
      <c r="T17" s="113">
        <v>19.3</v>
      </c>
      <c r="U17" s="113">
        <v>19</v>
      </c>
      <c r="V17" s="113">
        <v>18.6</v>
      </c>
      <c r="W17" s="113">
        <v>18.8</v>
      </c>
      <c r="X17" s="113">
        <v>18.8</v>
      </c>
      <c r="Y17" s="113">
        <v>18.8</v>
      </c>
      <c r="Z17" s="114">
        <f t="shared" si="0"/>
        <v>20.170833333333338</v>
      </c>
      <c r="AA17" s="115">
        <v>23.8</v>
      </c>
      <c r="AB17" s="116">
        <v>0.4694444444444445</v>
      </c>
      <c r="AC17" s="115">
        <v>18.6</v>
      </c>
      <c r="AD17" s="116">
        <v>0.876388888888889</v>
      </c>
    </row>
    <row r="18" spans="1:30" ht="11.25" customHeight="1">
      <c r="A18" s="78">
        <v>16</v>
      </c>
      <c r="B18" s="113">
        <v>18.8</v>
      </c>
      <c r="C18" s="113">
        <v>18.4</v>
      </c>
      <c r="D18" s="113">
        <v>18.4</v>
      </c>
      <c r="E18" s="113">
        <v>18.6</v>
      </c>
      <c r="F18" s="113">
        <v>18.1</v>
      </c>
      <c r="G18" s="113">
        <v>18.2</v>
      </c>
      <c r="H18" s="113">
        <v>18.9</v>
      </c>
      <c r="I18" s="113">
        <v>19.4</v>
      </c>
      <c r="J18" s="113">
        <v>20.3</v>
      </c>
      <c r="K18" s="113">
        <v>21.3</v>
      </c>
      <c r="L18" s="113">
        <v>20.8</v>
      </c>
      <c r="M18" s="113">
        <v>21.2</v>
      </c>
      <c r="N18" s="113">
        <v>21.2</v>
      </c>
      <c r="O18" s="113">
        <v>21.6</v>
      </c>
      <c r="P18" s="113">
        <v>21.4</v>
      </c>
      <c r="Q18" s="113">
        <v>20.6</v>
      </c>
      <c r="R18" s="113">
        <v>20.1</v>
      </c>
      <c r="S18" s="113">
        <v>18.6</v>
      </c>
      <c r="T18" s="113">
        <v>18.3</v>
      </c>
      <c r="U18" s="113">
        <v>17.5</v>
      </c>
      <c r="V18" s="113">
        <v>17.1</v>
      </c>
      <c r="W18" s="113">
        <v>17.1</v>
      </c>
      <c r="X18" s="113">
        <v>17.4</v>
      </c>
      <c r="Y18" s="113">
        <v>17.5</v>
      </c>
      <c r="Z18" s="114">
        <f t="shared" si="0"/>
        <v>19.200000000000006</v>
      </c>
      <c r="AA18" s="115">
        <v>22</v>
      </c>
      <c r="AB18" s="116">
        <v>0.5951388888888889</v>
      </c>
      <c r="AC18" s="115">
        <v>16.9</v>
      </c>
      <c r="AD18" s="116">
        <v>0.9041666666666667</v>
      </c>
    </row>
    <row r="19" spans="1:30" ht="11.25" customHeight="1">
      <c r="A19" s="78">
        <v>17</v>
      </c>
      <c r="B19" s="113">
        <v>17.7</v>
      </c>
      <c r="C19" s="113">
        <v>18.2</v>
      </c>
      <c r="D19" s="113">
        <v>18.2</v>
      </c>
      <c r="E19" s="113">
        <v>17.9</v>
      </c>
      <c r="F19" s="113">
        <v>17.9</v>
      </c>
      <c r="G19" s="113">
        <v>18.1</v>
      </c>
      <c r="H19" s="113">
        <v>19.1</v>
      </c>
      <c r="I19" s="113">
        <v>21.1</v>
      </c>
      <c r="J19" s="113">
        <v>23.3</v>
      </c>
      <c r="K19" s="113">
        <v>23.4</v>
      </c>
      <c r="L19" s="113">
        <v>25</v>
      </c>
      <c r="M19" s="113">
        <v>25.5</v>
      </c>
      <c r="N19" s="113">
        <v>25.3</v>
      </c>
      <c r="O19" s="113">
        <v>25.3</v>
      </c>
      <c r="P19" s="113">
        <v>25</v>
      </c>
      <c r="Q19" s="113">
        <v>23.7</v>
      </c>
      <c r="R19" s="113">
        <v>22.3</v>
      </c>
      <c r="S19" s="113">
        <v>20.6</v>
      </c>
      <c r="T19" s="113">
        <v>20.5</v>
      </c>
      <c r="U19" s="113">
        <v>20.2</v>
      </c>
      <c r="V19" s="113">
        <v>20</v>
      </c>
      <c r="W19" s="113">
        <v>19.7</v>
      </c>
      <c r="X19" s="113">
        <v>20</v>
      </c>
      <c r="Y19" s="113">
        <v>19.3</v>
      </c>
      <c r="Z19" s="114">
        <f t="shared" si="0"/>
        <v>21.1375</v>
      </c>
      <c r="AA19" s="115">
        <v>25.9</v>
      </c>
      <c r="AB19" s="116">
        <v>0.5888888888888889</v>
      </c>
      <c r="AC19" s="115">
        <v>17.4</v>
      </c>
      <c r="AD19" s="116">
        <v>0.007638888888888889</v>
      </c>
    </row>
    <row r="20" spans="1:30" ht="11.25" customHeight="1">
      <c r="A20" s="78">
        <v>18</v>
      </c>
      <c r="B20" s="113">
        <v>18.9</v>
      </c>
      <c r="C20" s="113">
        <v>18.5</v>
      </c>
      <c r="D20" s="113">
        <v>18.4</v>
      </c>
      <c r="E20" s="113">
        <v>18.4</v>
      </c>
      <c r="F20" s="113">
        <v>18.1</v>
      </c>
      <c r="G20" s="113">
        <v>17.9</v>
      </c>
      <c r="H20" s="113">
        <v>18.2</v>
      </c>
      <c r="I20" s="113">
        <v>18.4</v>
      </c>
      <c r="J20" s="113">
        <v>18.5</v>
      </c>
      <c r="K20" s="113">
        <v>18.5</v>
      </c>
      <c r="L20" s="113">
        <v>18.9</v>
      </c>
      <c r="M20" s="113">
        <v>19.6</v>
      </c>
      <c r="N20" s="113">
        <v>20.1</v>
      </c>
      <c r="O20" s="113">
        <v>19.5</v>
      </c>
      <c r="P20" s="113">
        <v>19.4</v>
      </c>
      <c r="Q20" s="113">
        <v>19.1</v>
      </c>
      <c r="R20" s="113">
        <v>18.9</v>
      </c>
      <c r="S20" s="113">
        <v>18.8</v>
      </c>
      <c r="T20" s="113">
        <v>18.6</v>
      </c>
      <c r="U20" s="113">
        <v>18.4</v>
      </c>
      <c r="V20" s="113">
        <v>18.5</v>
      </c>
      <c r="W20" s="113">
        <v>18.4</v>
      </c>
      <c r="X20" s="113">
        <v>18.3</v>
      </c>
      <c r="Y20" s="113">
        <v>18.3</v>
      </c>
      <c r="Z20" s="114">
        <f t="shared" si="0"/>
        <v>18.691666666666666</v>
      </c>
      <c r="AA20" s="115">
        <v>20.2</v>
      </c>
      <c r="AB20" s="116">
        <v>0.5479166666666667</v>
      </c>
      <c r="AC20" s="115">
        <v>17.7</v>
      </c>
      <c r="AD20" s="116">
        <v>0.22708333333333333</v>
      </c>
    </row>
    <row r="21" spans="1:30" ht="11.25" customHeight="1">
      <c r="A21" s="78">
        <v>19</v>
      </c>
      <c r="B21" s="113">
        <v>18.5</v>
      </c>
      <c r="C21" s="113">
        <v>18.3</v>
      </c>
      <c r="D21" s="113">
        <v>18</v>
      </c>
      <c r="E21" s="113">
        <v>18</v>
      </c>
      <c r="F21" s="113">
        <v>17.8</v>
      </c>
      <c r="G21" s="113">
        <v>17.7</v>
      </c>
      <c r="H21" s="113">
        <v>17.7</v>
      </c>
      <c r="I21" s="113">
        <v>18.2</v>
      </c>
      <c r="J21" s="113">
        <v>17.8</v>
      </c>
      <c r="K21" s="113">
        <v>17.8</v>
      </c>
      <c r="L21" s="113">
        <v>17.8</v>
      </c>
      <c r="M21" s="113">
        <v>18.4</v>
      </c>
      <c r="N21" s="113">
        <v>17.9</v>
      </c>
      <c r="O21" s="113">
        <v>18.6</v>
      </c>
      <c r="P21" s="113">
        <v>17.8</v>
      </c>
      <c r="Q21" s="113">
        <v>17.1</v>
      </c>
      <c r="R21" s="113">
        <v>16.9</v>
      </c>
      <c r="S21" s="113">
        <v>16.6</v>
      </c>
      <c r="T21" s="113">
        <v>16.6</v>
      </c>
      <c r="U21" s="113">
        <v>17.1</v>
      </c>
      <c r="V21" s="113">
        <v>17.1</v>
      </c>
      <c r="W21" s="113">
        <v>17.3</v>
      </c>
      <c r="X21" s="113">
        <v>17.2</v>
      </c>
      <c r="Y21" s="113">
        <v>16.9</v>
      </c>
      <c r="Z21" s="114">
        <f t="shared" si="0"/>
        <v>17.62916666666667</v>
      </c>
      <c r="AA21" s="115">
        <v>18.6</v>
      </c>
      <c r="AB21" s="116">
        <v>0.5840277777777778</v>
      </c>
      <c r="AC21" s="115">
        <v>16.4</v>
      </c>
      <c r="AD21" s="116">
        <v>0.78125</v>
      </c>
    </row>
    <row r="22" spans="1:30" ht="11.25" customHeight="1">
      <c r="A22" s="82">
        <v>20</v>
      </c>
      <c r="B22" s="118">
        <v>16.7</v>
      </c>
      <c r="C22" s="118">
        <v>16.8</v>
      </c>
      <c r="D22" s="118">
        <v>16.6</v>
      </c>
      <c r="E22" s="118">
        <v>16.4</v>
      </c>
      <c r="F22" s="118">
        <v>16.2</v>
      </c>
      <c r="G22" s="118">
        <v>16.1</v>
      </c>
      <c r="H22" s="118">
        <v>16.2</v>
      </c>
      <c r="I22" s="118">
        <v>16.3</v>
      </c>
      <c r="J22" s="118">
        <v>16.5</v>
      </c>
      <c r="K22" s="118">
        <v>16.5</v>
      </c>
      <c r="L22" s="118">
        <v>16.7</v>
      </c>
      <c r="M22" s="118">
        <v>16.6</v>
      </c>
      <c r="N22" s="118">
        <v>16.6</v>
      </c>
      <c r="O22" s="118">
        <v>16</v>
      </c>
      <c r="P22" s="118">
        <v>16.2</v>
      </c>
      <c r="Q22" s="118">
        <v>15.9</v>
      </c>
      <c r="R22" s="118">
        <v>15.6</v>
      </c>
      <c r="S22" s="118">
        <v>15.5</v>
      </c>
      <c r="T22" s="118">
        <v>15.8</v>
      </c>
      <c r="U22" s="118">
        <v>15.1</v>
      </c>
      <c r="V22" s="118">
        <v>15</v>
      </c>
      <c r="W22" s="118">
        <v>15</v>
      </c>
      <c r="X22" s="118">
        <v>14.6</v>
      </c>
      <c r="Y22" s="118">
        <v>14.5</v>
      </c>
      <c r="Z22" s="119">
        <f t="shared" si="0"/>
        <v>15.975000000000001</v>
      </c>
      <c r="AA22" s="105">
        <v>17</v>
      </c>
      <c r="AB22" s="120">
        <v>0.0006944444444444445</v>
      </c>
      <c r="AC22" s="105">
        <v>14.5</v>
      </c>
      <c r="AD22" s="120">
        <v>1</v>
      </c>
    </row>
    <row r="23" spans="1:30" ht="11.25" customHeight="1">
      <c r="A23" s="78">
        <v>21</v>
      </c>
      <c r="B23" s="113">
        <v>14.4</v>
      </c>
      <c r="C23" s="113">
        <v>14.6</v>
      </c>
      <c r="D23" s="113">
        <v>14.6</v>
      </c>
      <c r="E23" s="113">
        <v>14.5</v>
      </c>
      <c r="F23" s="113">
        <v>14.5</v>
      </c>
      <c r="G23" s="113">
        <v>14.6</v>
      </c>
      <c r="H23" s="113">
        <v>15</v>
      </c>
      <c r="I23" s="113">
        <v>16.5</v>
      </c>
      <c r="J23" s="113">
        <v>18.1</v>
      </c>
      <c r="K23" s="113">
        <v>19.3</v>
      </c>
      <c r="L23" s="113">
        <v>20.1</v>
      </c>
      <c r="M23" s="113">
        <v>19.2</v>
      </c>
      <c r="N23" s="113">
        <v>18.8</v>
      </c>
      <c r="O23" s="113">
        <v>18.2</v>
      </c>
      <c r="P23" s="113">
        <v>17.7</v>
      </c>
      <c r="Q23" s="113">
        <v>17.2</v>
      </c>
      <c r="R23" s="113">
        <v>16.6</v>
      </c>
      <c r="S23" s="113">
        <v>16.1</v>
      </c>
      <c r="T23" s="113">
        <v>16.1</v>
      </c>
      <c r="U23" s="113">
        <v>16.3</v>
      </c>
      <c r="V23" s="113">
        <v>16.4</v>
      </c>
      <c r="W23" s="113">
        <v>16.3</v>
      </c>
      <c r="X23" s="113">
        <v>15.9</v>
      </c>
      <c r="Y23" s="113">
        <v>16</v>
      </c>
      <c r="Z23" s="114">
        <f t="shared" si="0"/>
        <v>16.541666666666668</v>
      </c>
      <c r="AA23" s="115">
        <v>20.6</v>
      </c>
      <c r="AB23" s="116">
        <v>0.4486111111111111</v>
      </c>
      <c r="AC23" s="115">
        <v>14.3</v>
      </c>
      <c r="AD23" s="116">
        <v>0.04097222222222222</v>
      </c>
    </row>
    <row r="24" spans="1:30" ht="11.25" customHeight="1">
      <c r="A24" s="78">
        <v>22</v>
      </c>
      <c r="B24" s="113">
        <v>16.2</v>
      </c>
      <c r="C24" s="113">
        <v>16.2</v>
      </c>
      <c r="D24" s="113">
        <v>16.4</v>
      </c>
      <c r="E24" s="113">
        <v>16.1</v>
      </c>
      <c r="F24" s="113">
        <v>16.2</v>
      </c>
      <c r="G24" s="113">
        <v>16.3</v>
      </c>
      <c r="H24" s="113">
        <v>16.8</v>
      </c>
      <c r="I24" s="113">
        <v>17</v>
      </c>
      <c r="J24" s="113">
        <v>17</v>
      </c>
      <c r="K24" s="113">
        <v>16.9</v>
      </c>
      <c r="L24" s="113">
        <v>16.7</v>
      </c>
      <c r="M24" s="113">
        <v>16.8</v>
      </c>
      <c r="N24" s="113">
        <v>16.7</v>
      </c>
      <c r="O24" s="113">
        <v>17.3</v>
      </c>
      <c r="P24" s="113">
        <v>17.2</v>
      </c>
      <c r="Q24" s="113">
        <v>17.5</v>
      </c>
      <c r="R24" s="113">
        <v>17.6</v>
      </c>
      <c r="S24" s="113">
        <v>17.8</v>
      </c>
      <c r="T24" s="113">
        <v>18</v>
      </c>
      <c r="U24" s="113">
        <v>18.2</v>
      </c>
      <c r="V24" s="113">
        <v>18.5</v>
      </c>
      <c r="W24" s="113">
        <v>17.7</v>
      </c>
      <c r="X24" s="113">
        <v>16.4</v>
      </c>
      <c r="Y24" s="113">
        <v>16.9</v>
      </c>
      <c r="Z24" s="114">
        <f t="shared" si="0"/>
        <v>17.016666666666662</v>
      </c>
      <c r="AA24" s="115">
        <v>18.6</v>
      </c>
      <c r="AB24" s="116">
        <v>0.8930555555555556</v>
      </c>
      <c r="AC24" s="115">
        <v>16</v>
      </c>
      <c r="AD24" s="116">
        <v>0.21944444444444444</v>
      </c>
    </row>
    <row r="25" spans="1:30" ht="11.25" customHeight="1">
      <c r="A25" s="78">
        <v>23</v>
      </c>
      <c r="B25" s="113">
        <v>17</v>
      </c>
      <c r="C25" s="113">
        <v>17.1</v>
      </c>
      <c r="D25" s="113">
        <v>17.5</v>
      </c>
      <c r="E25" s="113">
        <v>16.6</v>
      </c>
      <c r="F25" s="113">
        <v>16.4</v>
      </c>
      <c r="G25" s="113">
        <v>16.5</v>
      </c>
      <c r="H25" s="113">
        <v>17.3</v>
      </c>
      <c r="I25" s="113">
        <v>17.9</v>
      </c>
      <c r="J25" s="113">
        <v>19</v>
      </c>
      <c r="K25" s="113">
        <v>20.8</v>
      </c>
      <c r="L25" s="113">
        <v>18.4</v>
      </c>
      <c r="M25" s="113">
        <v>18.7</v>
      </c>
      <c r="N25" s="113">
        <v>19.2</v>
      </c>
      <c r="O25" s="113">
        <v>19.1</v>
      </c>
      <c r="P25" s="113">
        <v>18.8</v>
      </c>
      <c r="Q25" s="113">
        <v>18.8</v>
      </c>
      <c r="R25" s="113">
        <v>18.1</v>
      </c>
      <c r="S25" s="113">
        <v>17.6</v>
      </c>
      <c r="T25" s="113">
        <v>17.6</v>
      </c>
      <c r="U25" s="113">
        <v>17.8</v>
      </c>
      <c r="V25" s="113">
        <v>17.6</v>
      </c>
      <c r="W25" s="113">
        <v>17.8</v>
      </c>
      <c r="X25" s="113">
        <v>17.7</v>
      </c>
      <c r="Y25" s="113">
        <v>17.9</v>
      </c>
      <c r="Z25" s="114">
        <f t="shared" si="0"/>
        <v>17.96666666666667</v>
      </c>
      <c r="AA25" s="115">
        <v>21.1</v>
      </c>
      <c r="AB25" s="116">
        <v>0.4145833333333333</v>
      </c>
      <c r="AC25" s="115">
        <v>16.3</v>
      </c>
      <c r="AD25" s="116">
        <v>0.22916666666666666</v>
      </c>
    </row>
    <row r="26" spans="1:30" ht="11.25" customHeight="1">
      <c r="A26" s="78">
        <v>24</v>
      </c>
      <c r="B26" s="113">
        <v>18</v>
      </c>
      <c r="C26" s="113">
        <v>17.8</v>
      </c>
      <c r="D26" s="113">
        <v>17.6</v>
      </c>
      <c r="E26" s="113">
        <v>17.5</v>
      </c>
      <c r="F26" s="113">
        <v>17.3</v>
      </c>
      <c r="G26" s="113">
        <v>17.5</v>
      </c>
      <c r="H26" s="113">
        <v>17.9</v>
      </c>
      <c r="I26" s="113">
        <v>18.7</v>
      </c>
      <c r="J26" s="113">
        <v>19</v>
      </c>
      <c r="K26" s="113">
        <v>18.6</v>
      </c>
      <c r="L26" s="113">
        <v>19.1</v>
      </c>
      <c r="M26" s="113">
        <v>18.6</v>
      </c>
      <c r="N26" s="113">
        <v>18.2</v>
      </c>
      <c r="O26" s="113">
        <v>17.6</v>
      </c>
      <c r="P26" s="113">
        <v>17.5</v>
      </c>
      <c r="Q26" s="113">
        <v>17.1</v>
      </c>
      <c r="R26" s="113">
        <v>17.5</v>
      </c>
      <c r="S26" s="113">
        <v>17.6</v>
      </c>
      <c r="T26" s="113">
        <v>17.8</v>
      </c>
      <c r="U26" s="113">
        <v>18.3</v>
      </c>
      <c r="V26" s="113">
        <v>18.3</v>
      </c>
      <c r="W26" s="113">
        <v>17.8</v>
      </c>
      <c r="X26" s="113">
        <v>17.7</v>
      </c>
      <c r="Y26" s="113">
        <v>17</v>
      </c>
      <c r="Z26" s="114">
        <f t="shared" si="0"/>
        <v>17.916666666666668</v>
      </c>
      <c r="AA26" s="115">
        <v>19.3</v>
      </c>
      <c r="AB26" s="116">
        <v>0.48125</v>
      </c>
      <c r="AC26" s="115">
        <v>16.9</v>
      </c>
      <c r="AD26" s="116">
        <v>0.9972222222222222</v>
      </c>
    </row>
    <row r="27" spans="1:30" ht="11.25" customHeight="1">
      <c r="A27" s="78">
        <v>25</v>
      </c>
      <c r="B27" s="113">
        <v>16.6</v>
      </c>
      <c r="C27" s="113">
        <v>17.6</v>
      </c>
      <c r="D27" s="113">
        <v>17.8</v>
      </c>
      <c r="E27" s="113">
        <v>17.3</v>
      </c>
      <c r="F27" s="113">
        <v>16.9</v>
      </c>
      <c r="G27" s="113">
        <v>16.8</v>
      </c>
      <c r="H27" s="113">
        <v>17.4</v>
      </c>
      <c r="I27" s="113">
        <v>19.4</v>
      </c>
      <c r="J27" s="113">
        <v>20.9</v>
      </c>
      <c r="K27" s="113">
        <v>23.1</v>
      </c>
      <c r="L27" s="113">
        <v>23.4</v>
      </c>
      <c r="M27" s="113">
        <v>24</v>
      </c>
      <c r="N27" s="113">
        <v>22.8</v>
      </c>
      <c r="O27" s="113">
        <v>22.8</v>
      </c>
      <c r="P27" s="113">
        <v>22.7</v>
      </c>
      <c r="Q27" s="113">
        <v>21.8</v>
      </c>
      <c r="R27" s="113">
        <v>20.5</v>
      </c>
      <c r="S27" s="113">
        <v>19.4</v>
      </c>
      <c r="T27" s="113">
        <v>18.9</v>
      </c>
      <c r="U27" s="113">
        <v>18.5</v>
      </c>
      <c r="V27" s="113">
        <v>18.4</v>
      </c>
      <c r="W27" s="113">
        <v>18.7</v>
      </c>
      <c r="X27" s="113">
        <v>19.2</v>
      </c>
      <c r="Y27" s="113">
        <v>19.7</v>
      </c>
      <c r="Z27" s="114">
        <f t="shared" si="0"/>
        <v>19.774999999999995</v>
      </c>
      <c r="AA27" s="115">
        <v>24.6</v>
      </c>
      <c r="AB27" s="116">
        <v>0.45208333333333334</v>
      </c>
      <c r="AC27" s="115">
        <v>16.3</v>
      </c>
      <c r="AD27" s="116">
        <v>0.06041666666666667</v>
      </c>
    </row>
    <row r="28" spans="1:30" ht="11.25" customHeight="1">
      <c r="A28" s="78">
        <v>26</v>
      </c>
      <c r="B28" s="113">
        <v>19.6</v>
      </c>
      <c r="C28" s="113">
        <v>19.6</v>
      </c>
      <c r="D28" s="113">
        <v>19.3</v>
      </c>
      <c r="E28" s="113">
        <v>19.5</v>
      </c>
      <c r="F28" s="113">
        <v>19.5</v>
      </c>
      <c r="G28" s="113">
        <v>19.7</v>
      </c>
      <c r="H28" s="113">
        <v>20.3</v>
      </c>
      <c r="I28" s="113">
        <v>21</v>
      </c>
      <c r="J28" s="113">
        <v>22.5</v>
      </c>
      <c r="K28" s="113">
        <v>23.5</v>
      </c>
      <c r="L28" s="113">
        <v>22.9</v>
      </c>
      <c r="M28" s="113">
        <v>23.2</v>
      </c>
      <c r="N28" s="113">
        <v>22.2</v>
      </c>
      <c r="O28" s="113">
        <v>22.4</v>
      </c>
      <c r="P28" s="113">
        <v>21.6</v>
      </c>
      <c r="Q28" s="113">
        <v>21</v>
      </c>
      <c r="R28" s="113">
        <v>20.4</v>
      </c>
      <c r="S28" s="113">
        <v>19.4</v>
      </c>
      <c r="T28" s="113">
        <v>18.7</v>
      </c>
      <c r="U28" s="113">
        <v>18.6</v>
      </c>
      <c r="V28" s="113">
        <v>18.4</v>
      </c>
      <c r="W28" s="113">
        <v>18.8</v>
      </c>
      <c r="X28" s="113">
        <v>19</v>
      </c>
      <c r="Y28" s="113">
        <v>19.3</v>
      </c>
      <c r="Z28" s="114">
        <f t="shared" si="0"/>
        <v>20.433333333333334</v>
      </c>
      <c r="AA28" s="115">
        <v>23.7</v>
      </c>
      <c r="AB28" s="116">
        <v>0.5034722222222222</v>
      </c>
      <c r="AC28" s="115">
        <v>18.3</v>
      </c>
      <c r="AD28" s="116">
        <v>0.8708333333333332</v>
      </c>
    </row>
    <row r="29" spans="1:30" ht="11.25" customHeight="1">
      <c r="A29" s="78">
        <v>27</v>
      </c>
      <c r="B29" s="113">
        <v>19.8</v>
      </c>
      <c r="C29" s="113">
        <v>20.4</v>
      </c>
      <c r="D29" s="113">
        <v>20.3</v>
      </c>
      <c r="E29" s="113">
        <v>20.6</v>
      </c>
      <c r="F29" s="113">
        <v>20.1</v>
      </c>
      <c r="G29" s="113">
        <v>20.2</v>
      </c>
      <c r="H29" s="113">
        <v>20.1</v>
      </c>
      <c r="I29" s="113">
        <v>21.3</v>
      </c>
      <c r="J29" s="113">
        <v>23.6</v>
      </c>
      <c r="K29" s="113">
        <v>24.9</v>
      </c>
      <c r="L29" s="113">
        <v>25.3</v>
      </c>
      <c r="M29" s="113">
        <v>25.2</v>
      </c>
      <c r="N29" s="113">
        <v>24.8</v>
      </c>
      <c r="O29" s="113">
        <v>24.2</v>
      </c>
      <c r="P29" s="113">
        <v>22.6</v>
      </c>
      <c r="Q29" s="113">
        <v>22.3</v>
      </c>
      <c r="R29" s="113">
        <v>21.9</v>
      </c>
      <c r="S29" s="113">
        <v>21.3</v>
      </c>
      <c r="T29" s="113">
        <v>21.3</v>
      </c>
      <c r="U29" s="113">
        <v>21.3</v>
      </c>
      <c r="V29" s="113">
        <v>20.2</v>
      </c>
      <c r="W29" s="113">
        <v>19.9</v>
      </c>
      <c r="X29" s="113">
        <v>20.3</v>
      </c>
      <c r="Y29" s="113">
        <v>20.9</v>
      </c>
      <c r="Z29" s="114">
        <f t="shared" si="0"/>
        <v>21.783333333333335</v>
      </c>
      <c r="AA29" s="115">
        <v>25.9</v>
      </c>
      <c r="AB29" s="116">
        <v>0.4673611111111111</v>
      </c>
      <c r="AC29" s="115">
        <v>19.3</v>
      </c>
      <c r="AD29" s="116">
        <v>0.002777777777777778</v>
      </c>
    </row>
    <row r="30" spans="1:30" ht="11.25" customHeight="1">
      <c r="A30" s="78">
        <v>28</v>
      </c>
      <c r="B30" s="113">
        <v>21.6</v>
      </c>
      <c r="C30" s="113">
        <v>21.6</v>
      </c>
      <c r="D30" s="113">
        <v>21.7</v>
      </c>
      <c r="E30" s="113">
        <v>21.5</v>
      </c>
      <c r="F30" s="113">
        <v>21.6</v>
      </c>
      <c r="G30" s="113">
        <v>21.2</v>
      </c>
      <c r="H30" s="113">
        <v>22</v>
      </c>
      <c r="I30" s="113">
        <v>22.4</v>
      </c>
      <c r="J30" s="113">
        <v>22.9</v>
      </c>
      <c r="K30" s="113">
        <v>23.1</v>
      </c>
      <c r="L30" s="113">
        <v>24.7</v>
      </c>
      <c r="M30" s="113">
        <v>25.4</v>
      </c>
      <c r="N30" s="113">
        <v>24.3</v>
      </c>
      <c r="O30" s="113">
        <v>23.5</v>
      </c>
      <c r="P30" s="113">
        <v>22.4</v>
      </c>
      <c r="Q30" s="113">
        <v>21.9</v>
      </c>
      <c r="R30" s="113">
        <v>21.4</v>
      </c>
      <c r="S30" s="113">
        <v>21</v>
      </c>
      <c r="T30" s="113">
        <v>21</v>
      </c>
      <c r="U30" s="113">
        <v>21</v>
      </c>
      <c r="V30" s="113">
        <v>20.5</v>
      </c>
      <c r="W30" s="113">
        <v>19.6</v>
      </c>
      <c r="X30" s="113">
        <v>19.2</v>
      </c>
      <c r="Y30" s="113">
        <v>19.3</v>
      </c>
      <c r="Z30" s="114">
        <f t="shared" si="0"/>
        <v>21.866666666666664</v>
      </c>
      <c r="AA30" s="115">
        <v>26</v>
      </c>
      <c r="AB30" s="116">
        <v>0.48819444444444443</v>
      </c>
      <c r="AC30" s="115">
        <v>19.2</v>
      </c>
      <c r="AD30" s="116">
        <v>0.9756944444444445</v>
      </c>
    </row>
    <row r="31" spans="1:30" ht="11.25" customHeight="1">
      <c r="A31" s="78">
        <v>29</v>
      </c>
      <c r="B31" s="113">
        <v>19.5</v>
      </c>
      <c r="C31" s="113">
        <v>19.5</v>
      </c>
      <c r="D31" s="113">
        <v>19.6</v>
      </c>
      <c r="E31" s="113">
        <v>19.4</v>
      </c>
      <c r="F31" s="113">
        <v>19.5</v>
      </c>
      <c r="G31" s="113">
        <v>19.8</v>
      </c>
      <c r="H31" s="113">
        <v>20</v>
      </c>
      <c r="I31" s="113">
        <v>19.9</v>
      </c>
      <c r="J31" s="113">
        <v>19.3</v>
      </c>
      <c r="K31" s="113">
        <v>19.6</v>
      </c>
      <c r="L31" s="113">
        <v>19.4</v>
      </c>
      <c r="M31" s="113">
        <v>19.4</v>
      </c>
      <c r="N31" s="113">
        <v>19.5</v>
      </c>
      <c r="O31" s="113">
        <v>19.8</v>
      </c>
      <c r="P31" s="113">
        <v>19</v>
      </c>
      <c r="Q31" s="113">
        <v>19.3</v>
      </c>
      <c r="R31" s="113">
        <v>18</v>
      </c>
      <c r="S31" s="113">
        <v>16.4</v>
      </c>
      <c r="T31" s="113">
        <v>16.3</v>
      </c>
      <c r="U31" s="113">
        <v>15.8</v>
      </c>
      <c r="V31" s="113">
        <v>14.8</v>
      </c>
      <c r="W31" s="113">
        <v>13.5</v>
      </c>
      <c r="X31" s="113">
        <v>12.8</v>
      </c>
      <c r="Y31" s="113">
        <v>11.9</v>
      </c>
      <c r="Z31" s="114">
        <f t="shared" si="0"/>
        <v>18.000000000000004</v>
      </c>
      <c r="AA31" s="115">
        <v>20.3</v>
      </c>
      <c r="AB31" s="116">
        <v>0.5770833333333333</v>
      </c>
      <c r="AC31" s="115">
        <v>11.9</v>
      </c>
      <c r="AD31" s="116">
        <v>1</v>
      </c>
    </row>
    <row r="32" spans="1:30" ht="11.25" customHeight="1">
      <c r="A32" s="78">
        <v>30</v>
      </c>
      <c r="B32" s="113">
        <v>11.1</v>
      </c>
      <c r="C32" s="113">
        <v>10.3</v>
      </c>
      <c r="D32" s="113">
        <v>10.1</v>
      </c>
      <c r="E32" s="113">
        <v>9.3</v>
      </c>
      <c r="F32" s="113">
        <v>9.2</v>
      </c>
      <c r="G32" s="113">
        <v>8.8</v>
      </c>
      <c r="H32" s="113">
        <v>9.6</v>
      </c>
      <c r="I32" s="113">
        <v>12.9</v>
      </c>
      <c r="J32" s="113">
        <v>16.9</v>
      </c>
      <c r="K32" s="113">
        <v>17.7</v>
      </c>
      <c r="L32" s="113">
        <v>18.9</v>
      </c>
      <c r="M32" s="113">
        <v>19.3</v>
      </c>
      <c r="N32" s="113">
        <v>18.6</v>
      </c>
      <c r="O32" s="113">
        <v>18</v>
      </c>
      <c r="P32" s="113">
        <v>16.9</v>
      </c>
      <c r="Q32" s="113">
        <v>16.6</v>
      </c>
      <c r="R32" s="113">
        <v>15.1</v>
      </c>
      <c r="S32" s="113">
        <v>14.7</v>
      </c>
      <c r="T32" s="113">
        <v>14.5</v>
      </c>
      <c r="U32" s="113">
        <v>14.4</v>
      </c>
      <c r="V32" s="113">
        <v>14.4</v>
      </c>
      <c r="W32" s="113">
        <v>14.4</v>
      </c>
      <c r="X32" s="113">
        <v>14.4</v>
      </c>
      <c r="Y32" s="113">
        <v>14.6</v>
      </c>
      <c r="Z32" s="114">
        <f t="shared" si="0"/>
        <v>14.195833333333331</v>
      </c>
      <c r="AA32" s="115">
        <v>19.8</v>
      </c>
      <c r="AB32" s="116">
        <v>0.4902777777777778</v>
      </c>
      <c r="AC32" s="115">
        <v>8.8</v>
      </c>
      <c r="AD32" s="116">
        <v>0.27847222222222223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18.816666666666666</v>
      </c>
      <c r="C34" s="121">
        <f t="shared" si="1"/>
        <v>18.80666666666667</v>
      </c>
      <c r="D34" s="121">
        <f t="shared" si="1"/>
        <v>18.750000000000004</v>
      </c>
      <c r="E34" s="121">
        <f t="shared" si="1"/>
        <v>18.576666666666664</v>
      </c>
      <c r="F34" s="121">
        <f t="shared" si="1"/>
        <v>18.39</v>
      </c>
      <c r="G34" s="121">
        <f t="shared" si="1"/>
        <v>18.48</v>
      </c>
      <c r="H34" s="121">
        <f t="shared" si="1"/>
        <v>18.933333333333334</v>
      </c>
      <c r="I34" s="121">
        <f t="shared" si="1"/>
        <v>20.08666666666666</v>
      </c>
      <c r="J34" s="121">
        <f t="shared" si="1"/>
        <v>21.089999999999996</v>
      </c>
      <c r="K34" s="121">
        <f t="shared" si="1"/>
        <v>21.773333333333337</v>
      </c>
      <c r="L34" s="121">
        <f t="shared" si="1"/>
        <v>22.156666666666663</v>
      </c>
      <c r="M34" s="121">
        <f t="shared" si="1"/>
        <v>22.23</v>
      </c>
      <c r="N34" s="121">
        <f t="shared" si="1"/>
        <v>22.226666666666667</v>
      </c>
      <c r="O34" s="121">
        <f t="shared" si="1"/>
        <v>22.089999999999996</v>
      </c>
      <c r="P34" s="121">
        <f t="shared" si="1"/>
        <v>21.546666666666667</v>
      </c>
      <c r="Q34" s="121">
        <f t="shared" si="1"/>
        <v>20.973333333333336</v>
      </c>
      <c r="R34" s="121">
        <f t="shared" si="1"/>
        <v>20.163333333333334</v>
      </c>
      <c r="S34" s="121">
        <f t="shared" si="1"/>
        <v>19.44333333333334</v>
      </c>
      <c r="T34" s="121">
        <f t="shared" si="1"/>
        <v>19.240000000000002</v>
      </c>
      <c r="U34" s="121">
        <f t="shared" si="1"/>
        <v>19.14</v>
      </c>
      <c r="V34" s="121">
        <f t="shared" si="1"/>
        <v>18.996666666666666</v>
      </c>
      <c r="W34" s="121">
        <f t="shared" si="1"/>
        <v>18.87666666666667</v>
      </c>
      <c r="X34" s="121">
        <f t="shared" si="1"/>
        <v>18.719999999999995</v>
      </c>
      <c r="Y34" s="121">
        <f t="shared" si="1"/>
        <v>18.68333333333333</v>
      </c>
      <c r="Z34" s="121">
        <f>AVERAGE(B3:Y33)</f>
        <v>19.924583333333317</v>
      </c>
      <c r="AA34" s="122">
        <f>AVERAGE(AA3:AA33)</f>
        <v>23.476666666666667</v>
      </c>
      <c r="AB34" s="123"/>
      <c r="AC34" s="122">
        <f>AVERAGE(AC3:AC33)</f>
        <v>17.433333333333334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28.9</v>
      </c>
      <c r="C46" s="106">
        <f>MATCH(B46,AA3:AA33,0)</f>
        <v>6</v>
      </c>
      <c r="D46" s="112">
        <f>INDEX(AB3:AB33,C46,1)</f>
        <v>0.5534722222222223</v>
      </c>
      <c r="E46" s="117"/>
      <c r="F46" s="104"/>
      <c r="G46" s="105">
        <f>MIN(AC3:AC33)</f>
        <v>8.8</v>
      </c>
      <c r="H46" s="106">
        <f>MATCH(G46,AC3:AC33,0)</f>
        <v>30</v>
      </c>
      <c r="I46" s="112">
        <f>INDEX(AD3:AD33,H46,1)</f>
        <v>0.27847222222222223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2017-02-14T10:53:05Z</dcterms:modified>
  <cp:category/>
  <cp:version/>
  <cp:contentType/>
  <cp:contentStatus/>
</cp:coreProperties>
</file>