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<sst xmlns="http://schemas.openxmlformats.org/spreadsheetml/2006/main" count="509" uniqueCount="54">
  <si>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</si>
  <si>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</si>
  <si>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</si>
  <si>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</si>
  <si>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</si>
  <si>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</si>
  <si>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</si>
  <si>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</si>
  <si>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</si>
  <si>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</si>
  <si>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</si>
  <si>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</si>
  <si>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</si>
  <si>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</si>
  <si>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</si>
  <si>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</si>
  <si>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</si>
  <si>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</si>
  <si>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</si>
  <si>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</si>
  <si>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</si>
  <si>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</si>
  <si>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</si>
  <si>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</si>
  <si>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</si>
  <si>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</si>
  <si>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</si>
  <si>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</si>
  <si>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</si>
  <si>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</si>
  <si>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</si>
  <si>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</si>
  <si>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</si>
  <si>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</si>
  <si>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</si>
  <si>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</si>
  <si>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</si>
  <si>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</si>
  <si>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</si>
  <si>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</si>
  <si>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</si>
  <si>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</si>
  <si>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</si>
  <si>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</si>
  <si>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</si>
  <si>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</si>
  <si>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</si>
  <si>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</si>
  <si>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</si>
  <si>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十王</t>
  </si>
  <si>
    <t>十王　平均気温(℃)</t>
  </si>
  <si>
    <t>十王　最高気温（℃）</t>
  </si>
  <si>
    <t>十王　最低気温（℃）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</si>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</sst>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2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9">
    <xf numFmtId="0" fontId="0" fillId="0" borderId="0" xfId="0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6" xfId="0" applyNumberFormat="1" applyFont="1" applyFill="1" applyBorder="1" applyAlignment="1" applyProtection="1">
      <alignment/>
      <protection/>
    </xf>
    <xf numFmtId="176" fontId="3" fillId="0" borderId="27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76" fontId="3" fillId="0" borderId="28" xfId="0" applyNumberFormat="1" applyFont="1" applyFill="1" applyBorder="1" applyAlignment="1" applyProtection="1">
      <alignment/>
      <protection/>
    </xf>
    <xf numFmtId="176" fontId="3" fillId="0" borderId="29" xfId="0" applyNumberFormat="1" applyFont="1" applyFill="1" applyBorder="1" applyAlignment="1" applyProtection="1">
      <alignment/>
      <protection/>
    </xf>
    <xf numFmtId="176" fontId="3" fillId="0" borderId="30" xfId="0" applyNumberFormat="1" applyFon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176" fontId="0" fillId="0" borderId="25" xfId="0" applyNumberForma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6" xfId="0" applyNumberFormat="1" applyFont="1" applyFill="1" applyBorder="1" applyAlignment="1" applyProtection="1">
      <alignment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4" fillId="0" borderId="28" xfId="0" applyNumberFormat="1" applyFont="1" applyFill="1" applyBorder="1" applyAlignment="1" applyProtection="1">
      <alignment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/>
    </xf>
    <xf numFmtId="1" fontId="0" fillId="0" borderId="27" xfId="0" applyNumberForma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7" fillId="33" borderId="31" xfId="0" applyNumberFormat="1" applyFont="1" applyFill="1" applyBorder="1" applyAlignment="1" applyProtection="1">
      <alignment/>
      <protection/>
    </xf>
    <xf numFmtId="176" fontId="7" fillId="33" borderId="32" xfId="0" applyNumberFormat="1" applyFont="1" applyFill="1" applyBorder="1" applyAlignment="1" applyProtection="1">
      <alignment/>
      <protection/>
    </xf>
    <xf numFmtId="176" fontId="7" fillId="33" borderId="33" xfId="0" applyNumberFormat="1" applyFont="1" applyFill="1" applyBorder="1" applyAlignment="1" applyProtection="1">
      <alignment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9" fillId="34" borderId="10" xfId="0" applyNumberFormat="1" applyFont="1" applyFill="1" applyBorder="1" applyAlignment="1" applyProtection="1">
      <alignment/>
      <protection/>
    </xf>
    <xf numFmtId="176" fontId="9" fillId="34" borderId="11" xfId="0" applyNumberFormat="1" applyFont="1" applyFill="1" applyBorder="1" applyAlignment="1" applyProtection="1">
      <alignment/>
      <protection/>
    </xf>
    <xf numFmtId="176" fontId="9" fillId="34" borderId="12" xfId="0" applyNumberFormat="1" applyFont="1" applyFill="1" applyBorder="1" applyAlignment="1" applyProtection="1">
      <alignment/>
      <protection/>
    </xf>
    <xf numFmtId="176" fontId="10" fillId="34" borderId="10" xfId="0" applyNumberFormat="1" applyFont="1" applyFill="1" applyBorder="1" applyAlignment="1" applyProtection="1">
      <alignment/>
      <protection/>
    </xf>
    <xf numFmtId="176" fontId="10" fillId="34" borderId="11" xfId="0" applyNumberFormat="1" applyFont="1" applyFill="1" applyBorder="1" applyAlignment="1" applyProtection="1">
      <alignment/>
      <protection/>
    </xf>
    <xf numFmtId="176" fontId="10" fillId="34" borderId="12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Continuous"/>
      <protection/>
    </xf>
    <xf numFmtId="0" fontId="11" fillId="0" borderId="34" xfId="0" applyFont="1" applyFill="1" applyBorder="1" applyAlignment="1" applyProtection="1">
      <alignment horizontal="centerContinuous"/>
      <protection/>
    </xf>
    <xf numFmtId="0" fontId="11" fillId="0" borderId="28" xfId="0" applyFont="1" applyFill="1" applyBorder="1" applyAlignment="1" applyProtection="1">
      <alignment horizontal="centerContinuous"/>
      <protection/>
    </xf>
    <xf numFmtId="0" fontId="11" fillId="0" borderId="35" xfId="0" applyFont="1" applyFill="1" applyBorder="1" applyAlignment="1" applyProtection="1">
      <alignment horizontal="centerContinuous"/>
      <protection/>
    </xf>
    <xf numFmtId="0" fontId="11" fillId="0" borderId="25" xfId="0" applyFont="1" applyFill="1" applyBorder="1" applyAlignment="1" applyProtection="1">
      <alignment horizontal="centerContinuous"/>
      <protection/>
    </xf>
    <xf numFmtId="0" fontId="11" fillId="0" borderId="36" xfId="0" applyFont="1" applyFill="1" applyBorder="1" applyAlignment="1" applyProtection="1">
      <alignment horizontal="centerContinuous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/>
      <protection/>
    </xf>
    <xf numFmtId="0" fontId="14" fillId="36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 horizontal="center"/>
      <protection/>
    </xf>
    <xf numFmtId="176" fontId="16" fillId="37" borderId="10" xfId="0" applyNumberFormat="1" applyFont="1" applyFill="1" applyBorder="1" applyAlignment="1" applyProtection="1">
      <alignment/>
      <protection/>
    </xf>
    <xf numFmtId="176" fontId="16" fillId="37" borderId="11" xfId="0" applyNumberFormat="1" applyFont="1" applyFill="1" applyBorder="1" applyAlignment="1" applyProtection="1">
      <alignment/>
      <protection/>
    </xf>
    <xf numFmtId="176" fontId="16" fillId="37" borderId="12" xfId="0" applyNumberFormat="1" applyFont="1" applyFill="1" applyBorder="1" applyAlignment="1" applyProtection="1">
      <alignment/>
      <protection/>
    </xf>
    <xf numFmtId="176" fontId="6" fillId="37" borderId="10" xfId="0" applyNumberFormat="1" applyFont="1" applyFill="1" applyBorder="1" applyAlignment="1" applyProtection="1">
      <alignment/>
      <protection/>
    </xf>
    <xf numFmtId="176" fontId="16" fillId="33" borderId="10" xfId="0" applyNumberFormat="1" applyFont="1" applyFill="1" applyBorder="1" applyAlignment="1" applyProtection="1">
      <alignment/>
      <protection/>
    </xf>
    <xf numFmtId="176" fontId="16" fillId="33" borderId="11" xfId="0" applyNumberFormat="1" applyFont="1" applyFill="1" applyBorder="1" applyAlignment="1" applyProtection="1">
      <alignment/>
      <protection/>
    </xf>
    <xf numFmtId="176" fontId="16" fillId="33" borderId="12" xfId="0" applyNumberFormat="1" applyFont="1" applyFill="1" applyBorder="1" applyAlignment="1" applyProtection="1">
      <alignment/>
      <protection/>
    </xf>
    <xf numFmtId="176" fontId="6" fillId="33" borderId="10" xfId="0" applyNumberFormat="1" applyFont="1" applyFill="1" applyBorder="1" applyAlignment="1" applyProtection="1">
      <alignment/>
      <protection/>
    </xf>
    <xf numFmtId="176" fontId="0" fillId="0" borderId="37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76" fontId="0" fillId="0" borderId="39" xfId="0" applyNumberFormat="1" applyFill="1" applyBorder="1" applyAlignment="1" applyProtection="1">
      <alignment/>
      <protection/>
    </xf>
    <xf numFmtId="1" fontId="0" fillId="0" borderId="40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1" fontId="0" fillId="0" borderId="43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shrinkToFit="1"/>
      <protection/>
    </xf>
    <xf numFmtId="176" fontId="4" fillId="0" borderId="35" xfId="0" applyNumberFormat="1" applyFont="1" applyFill="1" applyBorder="1" applyAlignment="1" applyProtection="1">
      <alignment shrinkToFit="1"/>
      <protection/>
    </xf>
    <xf numFmtId="0" fontId="4" fillId="0" borderId="29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13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16" xfId="0" applyFont="1" applyFill="1" applyBorder="1" applyAlignment="1" applyProtection="1">
      <alignment shrinkToFit="1"/>
      <protection/>
    </xf>
    <xf numFmtId="0" fontId="4" fillId="0" borderId="45" xfId="0" applyFont="1" applyFill="1" applyBorder="1" applyAlignment="1" applyProtection="1">
      <alignment shrinkToFit="1"/>
      <protection/>
    </xf>
    <xf numFmtId="0" fontId="4" fillId="0" borderId="26" xfId="0" applyFont="1" applyFill="1" applyBorder="1" applyAlignment="1" applyProtection="1">
      <alignment shrinkToFit="1"/>
      <protection/>
    </xf>
    <xf numFmtId="20" fontId="4" fillId="0" borderId="27" xfId="0" applyNumberFormat="1" applyFont="1" applyFill="1" applyBorder="1" applyAlignment="1" applyProtection="1">
      <alignment horizontal="center" shrinkToFit="1"/>
      <protection/>
    </xf>
    <xf numFmtId="177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27" xfId="0" applyFont="1" applyFill="1" applyBorder="1" applyAlignment="1" applyProtection="1">
      <alignment horizontal="center" shrinkToFit="1"/>
      <protection/>
    </xf>
    <xf numFmtId="176" fontId="11" fillId="0" borderId="0" xfId="0" applyNumberFormat="1" applyFont="1" applyFill="1" applyAlignment="1" applyProtection="1">
      <alignment shrinkToFit="1"/>
      <protection/>
    </xf>
    <xf numFmtId="176" fontId="4" fillId="34" borderId="0" xfId="0" applyNumberFormat="1" applyFont="1" applyFill="1" applyAlignment="1" applyProtection="1">
      <alignment shrinkToFit="1"/>
      <protection/>
    </xf>
    <xf numFmtId="176" fontId="4" fillId="0" borderId="0" xfId="0" applyNumberFormat="1" applyFont="1" applyFill="1" applyAlignment="1" applyProtection="1">
      <alignment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shrinkToFit="1"/>
      <protection/>
    </xf>
    <xf numFmtId="176" fontId="11" fillId="0" borderId="35" xfId="0" applyNumberFormat="1" applyFont="1" applyFill="1" applyBorder="1" applyAlignment="1" applyProtection="1">
      <alignment shrinkToFit="1"/>
      <protection/>
    </xf>
    <xf numFmtId="176" fontId="4" fillId="34" borderId="35" xfId="0" applyNumberFormat="1" applyFont="1" applyFill="1" applyBorder="1" applyAlignment="1" applyProtection="1">
      <alignment shrinkToFit="1"/>
      <protection/>
    </xf>
    <xf numFmtId="177" fontId="4" fillId="0" borderId="35" xfId="0" applyNumberFormat="1" applyFont="1" applyFill="1" applyBorder="1" applyAlignment="1" applyProtection="1">
      <alignment horizontal="center" shrinkToFit="1"/>
      <protection/>
    </xf>
    <xf numFmtId="176" fontId="4" fillId="34" borderId="36" xfId="0" applyNumberFormat="1" applyFont="1" applyFill="1" applyBorder="1" applyAlignment="1" applyProtection="1">
      <alignment shrinkToFit="1"/>
      <protection/>
    </xf>
    <xf numFmtId="176" fontId="4" fillId="0" borderId="36" xfId="0" applyNumberFormat="1" applyFont="1" applyFill="1" applyBorder="1" applyAlignment="1" applyProtection="1">
      <alignment shrinkToFit="1"/>
      <protection/>
    </xf>
    <xf numFmtId="0" fontId="4" fillId="0" borderId="36" xfId="0" applyFont="1" applyFill="1" applyBorder="1" applyAlignment="1" applyProtection="1">
      <alignment horizontal="center" shrinkToFit="1"/>
      <protection/>
    </xf>
    <xf numFmtId="178" fontId="0" fillId="0" borderId="0" xfId="0" applyNumberFormat="1" applyFill="1" applyAlignment="1" applyProtection="1">
      <alignment shrinkToFit="1"/>
      <protection/>
    </xf>
    <xf numFmtId="178" fontId="4" fillId="0" borderId="0" xfId="0" applyNumberFormat="1" applyFont="1" applyFill="1" applyAlignment="1" applyProtection="1">
      <alignment shrinkToFit="1"/>
      <protection/>
    </xf>
    <xf numFmtId="177" fontId="0" fillId="0" borderId="0" xfId="0" applyNumberFormat="1" applyFill="1" applyAlignment="1" applyProtection="1">
      <alignment shrinkToFit="1"/>
      <protection/>
    </xf>
    <xf numFmtId="178" fontId="0" fillId="0" borderId="46" xfId="0" applyNumberFormat="1" applyFill="1" applyBorder="1" applyAlignment="1" applyProtection="1">
      <alignment shrinkToFit="1"/>
      <protection/>
    </xf>
    <xf numFmtId="177" fontId="0" fillId="0" borderId="46" xfId="0" applyNumberFormat="1" applyFill="1" applyBorder="1" applyAlignment="1" applyProtection="1">
      <alignment shrinkToFit="1"/>
      <protection/>
    </xf>
    <xf numFmtId="178" fontId="0" fillId="0" borderId="0" xfId="0" applyNumberFormat="1" applyFill="1" applyBorder="1" applyAlignment="1" applyProtection="1">
      <alignment shrinkToFit="1"/>
      <protection/>
    </xf>
    <xf numFmtId="177" fontId="0" fillId="0" borderId="0" xfId="0" applyNumberFormat="1" applyFill="1" applyBorder="1" applyAlignment="1" applyProtection="1">
      <alignment shrinkToFit="1"/>
      <protection/>
    </xf>
    <xf numFmtId="178" fontId="0" fillId="0" borderId="47" xfId="0" applyNumberFormat="1" applyFill="1" applyBorder="1" applyAlignment="1" applyProtection="1">
      <alignment shrinkToFit="1"/>
      <protection/>
    </xf>
    <xf numFmtId="177" fontId="0" fillId="0" borderId="47" xfId="0" applyNumberFormat="1" applyFill="1" applyBorder="1" applyAlignment="1" applyProtection="1">
      <alignment shrinkToFit="1"/>
      <protection/>
    </xf>
    <xf numFmtId="177" fontId="4" fillId="0" borderId="30" xfId="0" applyNumberFormat="1" applyFont="1" applyFill="1" applyBorder="1" applyAlignment="1" applyProtection="1">
      <alignment shrinkToFit="1"/>
      <protection/>
    </xf>
    <xf numFmtId="177" fontId="4" fillId="0" borderId="27" xfId="0" applyNumberFormat="1" applyFont="1" applyFill="1" applyBorder="1" applyAlignment="1" applyProtection="1">
      <alignment shrinkToFit="1"/>
      <protection/>
    </xf>
    <xf numFmtId="177" fontId="4" fillId="0" borderId="27" xfId="0" applyNumberFormat="1" applyFont="1" applyFill="1" applyBorder="1" applyAlignment="1" applyProtection="1">
      <alignment horizontal="center" shrinkToFi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2016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3</v>
      </c>
      <c r="C3" s="116">
        <v>4.6</v>
      </c>
      <c r="D3" s="116">
        <v>4.1</v>
      </c>
      <c r="E3" s="116">
        <v>3.6</v>
      </c>
      <c r="F3" s="116">
        <v>2.5</v>
      </c>
      <c r="G3" s="116">
        <v>1.4</v>
      </c>
      <c r="H3" s="116">
        <v>4.2</v>
      </c>
      <c r="I3" s="116">
        <v>5.8</v>
      </c>
      <c r="J3" s="116">
        <v>7.1</v>
      </c>
      <c r="K3" s="116">
        <v>7.7</v>
      </c>
      <c r="L3" s="116">
        <v>8.2</v>
      </c>
      <c r="M3" s="116">
        <v>9.5</v>
      </c>
      <c r="N3" s="116">
        <v>10.1</v>
      </c>
      <c r="O3" s="116">
        <v>10.4</v>
      </c>
      <c r="P3" s="116">
        <v>10.1</v>
      </c>
      <c r="Q3" s="116">
        <v>8.9</v>
      </c>
      <c r="R3" s="116">
        <v>5.3</v>
      </c>
      <c r="S3" s="116">
        <v>4.1</v>
      </c>
      <c r="T3" s="116">
        <v>3.9</v>
      </c>
      <c r="U3" s="116">
        <v>1.8</v>
      </c>
      <c r="V3" s="116">
        <v>3.7</v>
      </c>
      <c r="W3" s="116">
        <v>4.2</v>
      </c>
      <c r="X3" s="116">
        <v>1.8</v>
      </c>
      <c r="Y3" s="116">
        <v>2.4</v>
      </c>
      <c r="Z3" s="117">
        <f aca="true" t="shared" si="0" ref="Z3:Z33">AVERAGE(B3:Y3)</f>
        <v>5.3500000000000005</v>
      </c>
      <c r="AA3" s="118">
        <v>11</v>
      </c>
      <c r="AB3" s="119">
        <v>0.5618055555555556</v>
      </c>
      <c r="AC3" s="118">
        <v>0.8</v>
      </c>
      <c r="AD3" s="119">
        <v>0.24722222222222223</v>
      </c>
    </row>
    <row r="4" spans="1:30" ht="11.25" customHeight="1">
      <c r="A4" s="78">
        <v>2</v>
      </c>
      <c r="B4" s="116">
        <v>2.8</v>
      </c>
      <c r="C4" s="116">
        <v>2.8</v>
      </c>
      <c r="D4" s="116">
        <v>3.5</v>
      </c>
      <c r="E4" s="116">
        <v>3.2</v>
      </c>
      <c r="F4" s="116">
        <v>3.8</v>
      </c>
      <c r="G4" s="116">
        <v>4</v>
      </c>
      <c r="H4" s="116">
        <v>4.1</v>
      </c>
      <c r="I4" s="116">
        <v>4.2</v>
      </c>
      <c r="J4" s="116">
        <v>6.8</v>
      </c>
      <c r="K4" s="116">
        <v>9.6</v>
      </c>
      <c r="L4" s="116">
        <v>9.4</v>
      </c>
      <c r="M4" s="116">
        <v>11.1</v>
      </c>
      <c r="N4" s="116">
        <v>12.2</v>
      </c>
      <c r="O4" s="116">
        <v>12.4</v>
      </c>
      <c r="P4" s="116">
        <v>12.1</v>
      </c>
      <c r="Q4" s="116">
        <v>10.9</v>
      </c>
      <c r="R4" s="116">
        <v>8.9</v>
      </c>
      <c r="S4" s="120">
        <v>7.6</v>
      </c>
      <c r="T4" s="116">
        <v>7.4</v>
      </c>
      <c r="U4" s="116">
        <v>7.5</v>
      </c>
      <c r="V4" s="116">
        <v>7.8</v>
      </c>
      <c r="W4" s="116">
        <v>6.1</v>
      </c>
      <c r="X4" s="116">
        <v>8.7</v>
      </c>
      <c r="Y4" s="116">
        <v>9.5</v>
      </c>
      <c r="Z4" s="117">
        <f t="shared" si="0"/>
        <v>7.3500000000000005</v>
      </c>
      <c r="AA4" s="118">
        <v>12.7</v>
      </c>
      <c r="AB4" s="119">
        <v>0.5965277777777778</v>
      </c>
      <c r="AC4" s="118">
        <v>2.4</v>
      </c>
      <c r="AD4" s="119">
        <v>0.05694444444444444</v>
      </c>
    </row>
    <row r="5" spans="1:30" ht="11.25" customHeight="1">
      <c r="A5" s="78">
        <v>3</v>
      </c>
      <c r="B5" s="116">
        <v>8.5</v>
      </c>
      <c r="C5" s="116">
        <v>5.2</v>
      </c>
      <c r="D5" s="116">
        <v>3.7</v>
      </c>
      <c r="E5" s="116">
        <v>4</v>
      </c>
      <c r="F5" s="116">
        <v>4</v>
      </c>
      <c r="G5" s="116">
        <v>4.9</v>
      </c>
      <c r="H5" s="116">
        <v>6</v>
      </c>
      <c r="I5" s="116">
        <v>9.8</v>
      </c>
      <c r="J5" s="116">
        <v>12.3</v>
      </c>
      <c r="K5" s="116">
        <v>14.8</v>
      </c>
      <c r="L5" s="116">
        <v>13.4</v>
      </c>
      <c r="M5" s="116">
        <v>14.2</v>
      </c>
      <c r="N5" s="116">
        <v>14.7</v>
      </c>
      <c r="O5" s="116">
        <v>14.7</v>
      </c>
      <c r="P5" s="116">
        <v>13.9</v>
      </c>
      <c r="Q5" s="116">
        <v>11.9</v>
      </c>
      <c r="R5" s="116">
        <v>9.5</v>
      </c>
      <c r="S5" s="116">
        <v>9.2</v>
      </c>
      <c r="T5" s="116">
        <v>7.2</v>
      </c>
      <c r="U5" s="116">
        <v>7.2</v>
      </c>
      <c r="V5" s="116">
        <v>7.1</v>
      </c>
      <c r="W5" s="116">
        <v>6.7</v>
      </c>
      <c r="X5" s="116">
        <v>6.1</v>
      </c>
      <c r="Y5" s="116">
        <v>6.3</v>
      </c>
      <c r="Z5" s="117">
        <f t="shared" si="0"/>
        <v>8.970833333333331</v>
      </c>
      <c r="AA5" s="118">
        <v>16.1</v>
      </c>
      <c r="AB5" s="119">
        <v>0.4444444444444444</v>
      </c>
      <c r="AC5" s="118">
        <v>2.9</v>
      </c>
      <c r="AD5" s="119">
        <v>0.15277777777777776</v>
      </c>
    </row>
    <row r="6" spans="1:30" ht="11.25" customHeight="1">
      <c r="A6" s="78">
        <v>4</v>
      </c>
      <c r="B6" s="116">
        <v>5.1</v>
      </c>
      <c r="C6" s="116">
        <v>6.1</v>
      </c>
      <c r="D6" s="116">
        <v>5.5</v>
      </c>
      <c r="E6" s="116">
        <v>4.8</v>
      </c>
      <c r="F6" s="116">
        <v>4.3</v>
      </c>
      <c r="G6" s="116">
        <v>4</v>
      </c>
      <c r="H6" s="116">
        <v>4</v>
      </c>
      <c r="I6" s="116">
        <v>6.1</v>
      </c>
      <c r="J6" s="116">
        <v>10.8</v>
      </c>
      <c r="K6" s="116">
        <v>13.2</v>
      </c>
      <c r="L6" s="116">
        <v>13.4</v>
      </c>
      <c r="M6" s="116">
        <v>13.6</v>
      </c>
      <c r="N6" s="116">
        <v>13.5</v>
      </c>
      <c r="O6" s="116">
        <v>13.2</v>
      </c>
      <c r="P6" s="116">
        <v>13</v>
      </c>
      <c r="Q6" s="116">
        <v>12.3</v>
      </c>
      <c r="R6" s="116">
        <v>10.4</v>
      </c>
      <c r="S6" s="116">
        <v>8.9</v>
      </c>
      <c r="T6" s="116">
        <v>10.7</v>
      </c>
      <c r="U6" s="116">
        <v>8.4</v>
      </c>
      <c r="V6" s="116">
        <v>7.4</v>
      </c>
      <c r="W6" s="116">
        <v>7.1</v>
      </c>
      <c r="X6" s="116">
        <v>6.1</v>
      </c>
      <c r="Y6" s="116">
        <v>5.1</v>
      </c>
      <c r="Z6" s="117">
        <f t="shared" si="0"/>
        <v>8.625000000000002</v>
      </c>
      <c r="AA6" s="118">
        <v>13.8</v>
      </c>
      <c r="AB6" s="119">
        <v>0.5291666666666667</v>
      </c>
      <c r="AC6" s="118">
        <v>2.8</v>
      </c>
      <c r="AD6" s="119">
        <v>0.24722222222222223</v>
      </c>
    </row>
    <row r="7" spans="1:30" ht="11.25" customHeight="1">
      <c r="A7" s="78">
        <v>5</v>
      </c>
      <c r="B7" s="116">
        <v>4.7</v>
      </c>
      <c r="C7" s="116">
        <v>4.5</v>
      </c>
      <c r="D7" s="116">
        <v>3.2</v>
      </c>
      <c r="E7" s="116">
        <v>3.3</v>
      </c>
      <c r="F7" s="116">
        <v>3</v>
      </c>
      <c r="G7" s="116">
        <v>3.5</v>
      </c>
      <c r="H7" s="116">
        <v>4.7</v>
      </c>
      <c r="I7" s="116">
        <v>7.1</v>
      </c>
      <c r="J7" s="116">
        <v>9.3</v>
      </c>
      <c r="K7" s="116">
        <v>11.5</v>
      </c>
      <c r="L7" s="116">
        <v>11.8</v>
      </c>
      <c r="M7" s="116">
        <v>11.7</v>
      </c>
      <c r="N7" s="116">
        <v>11.5</v>
      </c>
      <c r="O7" s="116">
        <v>11.5</v>
      </c>
      <c r="P7" s="116">
        <v>11.6</v>
      </c>
      <c r="Q7" s="116">
        <v>10.6</v>
      </c>
      <c r="R7" s="116">
        <v>8.7</v>
      </c>
      <c r="S7" s="116">
        <v>8.1</v>
      </c>
      <c r="T7" s="116">
        <v>7.7</v>
      </c>
      <c r="U7" s="116">
        <v>7.6</v>
      </c>
      <c r="V7" s="116">
        <v>7.6</v>
      </c>
      <c r="W7" s="116">
        <v>6.3</v>
      </c>
      <c r="X7" s="116">
        <v>6.4</v>
      </c>
      <c r="Y7" s="116">
        <v>6.1</v>
      </c>
      <c r="Z7" s="117">
        <f t="shared" si="0"/>
        <v>7.583333333333332</v>
      </c>
      <c r="AA7" s="118">
        <v>12.1</v>
      </c>
      <c r="AB7" s="119">
        <v>0.611111111111111</v>
      </c>
      <c r="AC7" s="118">
        <v>2.4</v>
      </c>
      <c r="AD7" s="119">
        <v>0.27569444444444446</v>
      </c>
    </row>
    <row r="8" spans="1:30" ht="11.25" customHeight="1">
      <c r="A8" s="78">
        <v>6</v>
      </c>
      <c r="B8" s="116">
        <v>5.1</v>
      </c>
      <c r="C8" s="116">
        <v>3.7</v>
      </c>
      <c r="D8" s="116">
        <v>3.3</v>
      </c>
      <c r="E8" s="116">
        <v>3.1</v>
      </c>
      <c r="F8" s="116">
        <v>2.6</v>
      </c>
      <c r="G8" s="116">
        <v>2.9</v>
      </c>
      <c r="H8" s="116">
        <v>3.1</v>
      </c>
      <c r="I8" s="116">
        <v>3.9</v>
      </c>
      <c r="J8" s="116">
        <v>6</v>
      </c>
      <c r="K8" s="116">
        <v>7.1</v>
      </c>
      <c r="L8" s="116">
        <v>7.1</v>
      </c>
      <c r="M8" s="116">
        <v>7.3</v>
      </c>
      <c r="N8" s="116">
        <v>7.8</v>
      </c>
      <c r="O8" s="116">
        <v>7.9</v>
      </c>
      <c r="P8" s="116">
        <v>8</v>
      </c>
      <c r="Q8" s="116">
        <v>7.9</v>
      </c>
      <c r="R8" s="116">
        <v>7.1</v>
      </c>
      <c r="S8" s="116">
        <v>6.7</v>
      </c>
      <c r="T8" s="116">
        <v>6.9</v>
      </c>
      <c r="U8" s="116">
        <v>6.6</v>
      </c>
      <c r="V8" s="116">
        <v>7.3</v>
      </c>
      <c r="W8" s="116">
        <v>6.9</v>
      </c>
      <c r="X8" s="116">
        <v>5.6</v>
      </c>
      <c r="Y8" s="116">
        <v>5.2</v>
      </c>
      <c r="Z8" s="117">
        <f t="shared" si="0"/>
        <v>5.795833333333333</v>
      </c>
      <c r="AA8" s="118">
        <v>8.3</v>
      </c>
      <c r="AB8" s="119">
        <v>0.6152777777777778</v>
      </c>
      <c r="AC8" s="118">
        <v>2.4</v>
      </c>
      <c r="AD8" s="119">
        <v>0.22708333333333333</v>
      </c>
    </row>
    <row r="9" spans="1:30" ht="11.25" customHeight="1">
      <c r="A9" s="78">
        <v>7</v>
      </c>
      <c r="B9" s="116">
        <v>5.4</v>
      </c>
      <c r="C9" s="116">
        <v>4.8</v>
      </c>
      <c r="D9" s="116">
        <v>4.7</v>
      </c>
      <c r="E9" s="116">
        <v>3.7</v>
      </c>
      <c r="F9" s="116">
        <v>3.3</v>
      </c>
      <c r="G9" s="116">
        <v>2.6</v>
      </c>
      <c r="H9" s="116">
        <v>1.8</v>
      </c>
      <c r="I9" s="116">
        <v>4.4</v>
      </c>
      <c r="J9" s="116">
        <v>8.9</v>
      </c>
      <c r="K9" s="116">
        <v>11</v>
      </c>
      <c r="L9" s="116">
        <v>11</v>
      </c>
      <c r="M9" s="116">
        <v>12.1</v>
      </c>
      <c r="N9" s="116">
        <v>11.5</v>
      </c>
      <c r="O9" s="116">
        <v>10.6</v>
      </c>
      <c r="P9" s="116">
        <v>9</v>
      </c>
      <c r="Q9" s="116">
        <v>8.1</v>
      </c>
      <c r="R9" s="116">
        <v>6.4</v>
      </c>
      <c r="S9" s="116">
        <v>5.4</v>
      </c>
      <c r="T9" s="116">
        <v>4.9</v>
      </c>
      <c r="U9" s="116">
        <v>4.5</v>
      </c>
      <c r="V9" s="116">
        <v>4.3</v>
      </c>
      <c r="W9" s="116">
        <v>4.2</v>
      </c>
      <c r="X9" s="116">
        <v>1.7</v>
      </c>
      <c r="Y9" s="116">
        <v>0.5</v>
      </c>
      <c r="Z9" s="117">
        <f t="shared" si="0"/>
        <v>6.033333333333332</v>
      </c>
      <c r="AA9" s="118">
        <v>12.2</v>
      </c>
      <c r="AB9" s="119">
        <v>0.5027777777777778</v>
      </c>
      <c r="AC9" s="118">
        <v>0.5</v>
      </c>
      <c r="AD9" s="119">
        <v>1</v>
      </c>
    </row>
    <row r="10" spans="1:30" ht="11.25" customHeight="1">
      <c r="A10" s="78">
        <v>8</v>
      </c>
      <c r="B10" s="116">
        <v>1.7</v>
      </c>
      <c r="C10" s="116">
        <v>2.3</v>
      </c>
      <c r="D10" s="116">
        <v>2</v>
      </c>
      <c r="E10" s="116">
        <v>2.3</v>
      </c>
      <c r="F10" s="116">
        <v>3.1</v>
      </c>
      <c r="G10" s="116">
        <v>2</v>
      </c>
      <c r="H10" s="116">
        <v>2.2</v>
      </c>
      <c r="I10" s="116">
        <v>2.7</v>
      </c>
      <c r="J10" s="116">
        <v>6.1</v>
      </c>
      <c r="K10" s="116">
        <v>6.1</v>
      </c>
      <c r="L10" s="116">
        <v>6.7</v>
      </c>
      <c r="M10" s="116">
        <v>7.7</v>
      </c>
      <c r="N10" s="116">
        <v>8</v>
      </c>
      <c r="O10" s="116">
        <v>8.5</v>
      </c>
      <c r="P10" s="116">
        <v>7.9</v>
      </c>
      <c r="Q10" s="116">
        <v>8.3</v>
      </c>
      <c r="R10" s="116">
        <v>5.2</v>
      </c>
      <c r="S10" s="116">
        <v>4.4</v>
      </c>
      <c r="T10" s="116">
        <v>4.4</v>
      </c>
      <c r="U10" s="116">
        <v>3.5</v>
      </c>
      <c r="V10" s="116">
        <v>2.9</v>
      </c>
      <c r="W10" s="116">
        <v>2.8</v>
      </c>
      <c r="X10" s="116">
        <v>3.4</v>
      </c>
      <c r="Y10" s="116">
        <v>3.1</v>
      </c>
      <c r="Z10" s="117">
        <f t="shared" si="0"/>
        <v>4.470833333333334</v>
      </c>
      <c r="AA10" s="118">
        <v>8.9</v>
      </c>
      <c r="AB10" s="119">
        <v>0.5812499999999999</v>
      </c>
      <c r="AC10" s="118">
        <v>0.5</v>
      </c>
      <c r="AD10" s="119">
        <v>0.002777777777777778</v>
      </c>
    </row>
    <row r="11" spans="1:30" ht="11.25" customHeight="1">
      <c r="A11" s="78">
        <v>9</v>
      </c>
      <c r="B11" s="116">
        <v>3.5</v>
      </c>
      <c r="C11" s="116">
        <v>2.4</v>
      </c>
      <c r="D11" s="116">
        <v>1.9</v>
      </c>
      <c r="E11" s="116">
        <v>2.3</v>
      </c>
      <c r="F11" s="116">
        <v>1.3</v>
      </c>
      <c r="G11" s="116">
        <v>1.4</v>
      </c>
      <c r="H11" s="116">
        <v>0.6</v>
      </c>
      <c r="I11" s="116">
        <v>3.3</v>
      </c>
      <c r="J11" s="116">
        <v>7.2</v>
      </c>
      <c r="K11" s="116">
        <v>8.4</v>
      </c>
      <c r="L11" s="116">
        <v>9.3</v>
      </c>
      <c r="M11" s="116">
        <v>9.7</v>
      </c>
      <c r="N11" s="116">
        <v>9.9</v>
      </c>
      <c r="O11" s="116">
        <v>9.7</v>
      </c>
      <c r="P11" s="116">
        <v>9.3</v>
      </c>
      <c r="Q11" s="116">
        <v>8.8</v>
      </c>
      <c r="R11" s="116">
        <v>6.9</v>
      </c>
      <c r="S11" s="116">
        <v>4.6</v>
      </c>
      <c r="T11" s="116">
        <v>3.9</v>
      </c>
      <c r="U11" s="116">
        <v>3.1</v>
      </c>
      <c r="V11" s="116">
        <v>2.4</v>
      </c>
      <c r="W11" s="116">
        <v>2.7</v>
      </c>
      <c r="X11" s="116">
        <v>3.8</v>
      </c>
      <c r="Y11" s="116">
        <v>4.2</v>
      </c>
      <c r="Z11" s="117">
        <f t="shared" si="0"/>
        <v>5.025</v>
      </c>
      <c r="AA11" s="118">
        <v>10.1</v>
      </c>
      <c r="AB11" s="119">
        <v>0.5326388888888889</v>
      </c>
      <c r="AC11" s="118">
        <v>0.2</v>
      </c>
      <c r="AD11" s="119">
        <v>0.28402777777777777</v>
      </c>
    </row>
    <row r="12" spans="1:30" ht="11.25" customHeight="1">
      <c r="A12" s="82">
        <v>10</v>
      </c>
      <c r="B12" s="121">
        <v>4.4</v>
      </c>
      <c r="C12" s="121">
        <v>4</v>
      </c>
      <c r="D12" s="121">
        <v>3.7</v>
      </c>
      <c r="E12" s="121">
        <v>4.5</v>
      </c>
      <c r="F12" s="121">
        <v>3.1</v>
      </c>
      <c r="G12" s="121">
        <v>5.1</v>
      </c>
      <c r="H12" s="121">
        <v>4.3</v>
      </c>
      <c r="I12" s="121">
        <v>6</v>
      </c>
      <c r="J12" s="121">
        <v>9.2</v>
      </c>
      <c r="K12" s="121">
        <v>11.1</v>
      </c>
      <c r="L12" s="121">
        <v>12.4</v>
      </c>
      <c r="M12" s="121">
        <v>12.7</v>
      </c>
      <c r="N12" s="121">
        <v>13.1</v>
      </c>
      <c r="O12" s="121">
        <v>13</v>
      </c>
      <c r="P12" s="121">
        <v>13</v>
      </c>
      <c r="Q12" s="121">
        <v>12.1</v>
      </c>
      <c r="R12" s="121">
        <v>7.8</v>
      </c>
      <c r="S12" s="121">
        <v>6.5</v>
      </c>
      <c r="T12" s="121">
        <v>8.1</v>
      </c>
      <c r="U12" s="121">
        <v>7.2</v>
      </c>
      <c r="V12" s="121">
        <v>6.4</v>
      </c>
      <c r="W12" s="121">
        <v>4.2</v>
      </c>
      <c r="X12" s="121">
        <v>3.3</v>
      </c>
      <c r="Y12" s="121">
        <v>2.3</v>
      </c>
      <c r="Z12" s="122">
        <f t="shared" si="0"/>
        <v>7.395833333333335</v>
      </c>
      <c r="AA12" s="105">
        <v>13.6</v>
      </c>
      <c r="AB12" s="123">
        <v>0.5479166666666667</v>
      </c>
      <c r="AC12" s="105">
        <v>2.1</v>
      </c>
      <c r="AD12" s="123">
        <v>0.9958333333333332</v>
      </c>
    </row>
    <row r="13" spans="1:30" ht="11.25" customHeight="1">
      <c r="A13" s="78">
        <v>11</v>
      </c>
      <c r="B13" s="116">
        <v>1.2</v>
      </c>
      <c r="C13" s="116">
        <v>0.9</v>
      </c>
      <c r="D13" s="116">
        <v>0.7</v>
      </c>
      <c r="E13" s="116">
        <v>0.6</v>
      </c>
      <c r="F13" s="116">
        <v>0.7</v>
      </c>
      <c r="G13" s="116">
        <v>1.9</v>
      </c>
      <c r="H13" s="116">
        <v>0.9</v>
      </c>
      <c r="I13" s="116">
        <v>1.9</v>
      </c>
      <c r="J13" s="116">
        <v>5</v>
      </c>
      <c r="K13" s="116">
        <v>6.6</v>
      </c>
      <c r="L13" s="116">
        <v>7.5</v>
      </c>
      <c r="M13" s="116">
        <v>7.6</v>
      </c>
      <c r="N13" s="116">
        <v>8.3</v>
      </c>
      <c r="O13" s="116">
        <v>7.3</v>
      </c>
      <c r="P13" s="116">
        <v>7.1</v>
      </c>
      <c r="Q13" s="116">
        <v>6.7</v>
      </c>
      <c r="R13" s="116">
        <v>5.7</v>
      </c>
      <c r="S13" s="116">
        <v>3.8</v>
      </c>
      <c r="T13" s="116">
        <v>2.5</v>
      </c>
      <c r="U13" s="116">
        <v>2.5</v>
      </c>
      <c r="V13" s="116">
        <v>2.6</v>
      </c>
      <c r="W13" s="116">
        <v>3.1</v>
      </c>
      <c r="X13" s="116">
        <v>3.1</v>
      </c>
      <c r="Y13" s="116">
        <v>3.1</v>
      </c>
      <c r="Z13" s="117">
        <f t="shared" si="0"/>
        <v>3.8041666666666654</v>
      </c>
      <c r="AA13" s="118">
        <v>8.5</v>
      </c>
      <c r="AB13" s="119">
        <v>0.5277777777777778</v>
      </c>
      <c r="AC13" s="118">
        <v>0.3</v>
      </c>
      <c r="AD13" s="119">
        <v>0.12916666666666668</v>
      </c>
    </row>
    <row r="14" spans="1:30" ht="11.25" customHeight="1">
      <c r="A14" s="78">
        <v>12</v>
      </c>
      <c r="B14" s="116">
        <v>2.9</v>
      </c>
      <c r="C14" s="116">
        <v>2.9</v>
      </c>
      <c r="D14" s="116">
        <v>3</v>
      </c>
      <c r="E14" s="116">
        <v>3.1</v>
      </c>
      <c r="F14" s="116">
        <v>3</v>
      </c>
      <c r="G14" s="116">
        <v>2.9</v>
      </c>
      <c r="H14" s="116">
        <v>2.8</v>
      </c>
      <c r="I14" s="116">
        <v>3</v>
      </c>
      <c r="J14" s="116">
        <v>3.2</v>
      </c>
      <c r="K14" s="116">
        <v>3.9</v>
      </c>
      <c r="L14" s="116">
        <v>4.3</v>
      </c>
      <c r="M14" s="116">
        <v>4.1</v>
      </c>
      <c r="N14" s="116">
        <v>4</v>
      </c>
      <c r="O14" s="116">
        <v>4.3</v>
      </c>
      <c r="P14" s="116">
        <v>4.1</v>
      </c>
      <c r="Q14" s="116">
        <v>3.9</v>
      </c>
      <c r="R14" s="116">
        <v>3.8</v>
      </c>
      <c r="S14" s="116">
        <v>3.4</v>
      </c>
      <c r="T14" s="116">
        <v>2.9</v>
      </c>
      <c r="U14" s="116">
        <v>1.1</v>
      </c>
      <c r="V14" s="116">
        <v>0.1</v>
      </c>
      <c r="W14" s="116">
        <v>-0.8</v>
      </c>
      <c r="X14" s="116">
        <v>-1.1</v>
      </c>
      <c r="Y14" s="116">
        <v>-1.1</v>
      </c>
      <c r="Z14" s="117">
        <f t="shared" si="0"/>
        <v>2.6541666666666663</v>
      </c>
      <c r="AA14" s="118">
        <v>4.4</v>
      </c>
      <c r="AB14" s="119">
        <v>0.6166666666666667</v>
      </c>
      <c r="AC14" s="118">
        <v>-1.9</v>
      </c>
      <c r="AD14" s="119">
        <v>0.9972222222222222</v>
      </c>
    </row>
    <row r="15" spans="1:30" ht="11.25" customHeight="1">
      <c r="A15" s="78">
        <v>13</v>
      </c>
      <c r="B15" s="116">
        <v>-1.2</v>
      </c>
      <c r="C15" s="116">
        <v>-2</v>
      </c>
      <c r="D15" s="116">
        <v>-2</v>
      </c>
      <c r="E15" s="116">
        <v>-1.3</v>
      </c>
      <c r="F15" s="116">
        <v>-1.4</v>
      </c>
      <c r="G15" s="116">
        <v>-1.6</v>
      </c>
      <c r="H15" s="116">
        <v>-1.6</v>
      </c>
      <c r="I15" s="116">
        <v>0.3</v>
      </c>
      <c r="J15" s="116">
        <v>4</v>
      </c>
      <c r="K15" s="116">
        <v>6.1</v>
      </c>
      <c r="L15" s="116">
        <v>6.5</v>
      </c>
      <c r="M15" s="116">
        <v>7.1</v>
      </c>
      <c r="N15" s="116">
        <v>7.8</v>
      </c>
      <c r="O15" s="116">
        <v>7.8</v>
      </c>
      <c r="P15" s="116">
        <v>7.6</v>
      </c>
      <c r="Q15" s="116">
        <v>7</v>
      </c>
      <c r="R15" s="116">
        <v>5.6</v>
      </c>
      <c r="S15" s="116">
        <v>4.1</v>
      </c>
      <c r="T15" s="116">
        <v>3.2</v>
      </c>
      <c r="U15" s="116">
        <v>3.3</v>
      </c>
      <c r="V15" s="116">
        <v>4.7</v>
      </c>
      <c r="W15" s="116">
        <v>4.1</v>
      </c>
      <c r="X15" s="116">
        <v>2.8</v>
      </c>
      <c r="Y15" s="116">
        <v>1.6</v>
      </c>
      <c r="Z15" s="117">
        <f t="shared" si="0"/>
        <v>3.0208333333333326</v>
      </c>
      <c r="AA15" s="118">
        <v>8.4</v>
      </c>
      <c r="AB15" s="119">
        <v>0.5618055555555556</v>
      </c>
      <c r="AC15" s="118">
        <v>-2.3</v>
      </c>
      <c r="AD15" s="119">
        <v>0.08125</v>
      </c>
    </row>
    <row r="16" spans="1:30" ht="11.25" customHeight="1">
      <c r="A16" s="78">
        <v>14</v>
      </c>
      <c r="B16" s="116">
        <v>4.1</v>
      </c>
      <c r="C16" s="116">
        <v>4.2</v>
      </c>
      <c r="D16" s="116">
        <v>2.4</v>
      </c>
      <c r="E16" s="116">
        <v>0.4</v>
      </c>
      <c r="F16" s="116">
        <v>3.4</v>
      </c>
      <c r="G16" s="116">
        <v>1.4</v>
      </c>
      <c r="H16" s="116">
        <v>0.1</v>
      </c>
      <c r="I16" s="116">
        <v>2</v>
      </c>
      <c r="J16" s="116">
        <v>6.5</v>
      </c>
      <c r="K16" s="116">
        <v>7.9</v>
      </c>
      <c r="L16" s="116">
        <v>8.7</v>
      </c>
      <c r="M16" s="116">
        <v>9.7</v>
      </c>
      <c r="N16" s="116">
        <v>9.6</v>
      </c>
      <c r="O16" s="116">
        <v>9.2</v>
      </c>
      <c r="P16" s="116">
        <v>8.5</v>
      </c>
      <c r="Q16" s="116">
        <v>7.5</v>
      </c>
      <c r="R16" s="116">
        <v>5.5</v>
      </c>
      <c r="S16" s="116">
        <v>4.7</v>
      </c>
      <c r="T16" s="116">
        <v>4.3</v>
      </c>
      <c r="U16" s="116">
        <v>3.9</v>
      </c>
      <c r="V16" s="116">
        <v>3.5</v>
      </c>
      <c r="W16" s="116">
        <v>3.5</v>
      </c>
      <c r="X16" s="116">
        <v>3.2</v>
      </c>
      <c r="Y16" s="116">
        <v>3</v>
      </c>
      <c r="Z16" s="117">
        <f t="shared" si="0"/>
        <v>4.883333333333334</v>
      </c>
      <c r="AA16" s="118">
        <v>9.9</v>
      </c>
      <c r="AB16" s="119">
        <v>0.5958333333333333</v>
      </c>
      <c r="AC16" s="118">
        <v>-0.2</v>
      </c>
      <c r="AD16" s="119">
        <v>0.29791666666666666</v>
      </c>
    </row>
    <row r="17" spans="1:30" ht="11.25" customHeight="1">
      <c r="A17" s="78">
        <v>15</v>
      </c>
      <c r="B17" s="116">
        <v>3.1</v>
      </c>
      <c r="C17" s="116">
        <v>3</v>
      </c>
      <c r="D17" s="116">
        <v>2.4</v>
      </c>
      <c r="E17" s="116">
        <v>2.4</v>
      </c>
      <c r="F17" s="116">
        <v>2.5</v>
      </c>
      <c r="G17" s="116">
        <v>2.8</v>
      </c>
      <c r="H17" s="116">
        <v>2.8</v>
      </c>
      <c r="I17" s="116">
        <v>2.8</v>
      </c>
      <c r="J17" s="116">
        <v>3.4</v>
      </c>
      <c r="K17" s="116">
        <v>3.3</v>
      </c>
      <c r="L17" s="116">
        <v>3.2</v>
      </c>
      <c r="M17" s="116">
        <v>3.3</v>
      </c>
      <c r="N17" s="116">
        <v>3.8</v>
      </c>
      <c r="O17" s="116">
        <v>3.8</v>
      </c>
      <c r="P17" s="116">
        <v>3.9</v>
      </c>
      <c r="Q17" s="116">
        <v>3.4</v>
      </c>
      <c r="R17" s="116">
        <v>2.4</v>
      </c>
      <c r="S17" s="116">
        <v>1.6</v>
      </c>
      <c r="T17" s="116">
        <v>1.3</v>
      </c>
      <c r="U17" s="116">
        <v>0.6</v>
      </c>
      <c r="V17" s="116">
        <v>0.3</v>
      </c>
      <c r="W17" s="116">
        <v>0.3</v>
      </c>
      <c r="X17" s="116">
        <v>0.8</v>
      </c>
      <c r="Y17" s="116">
        <v>1.5</v>
      </c>
      <c r="Z17" s="117">
        <f t="shared" si="0"/>
        <v>2.4458333333333324</v>
      </c>
      <c r="AA17" s="118">
        <v>4.2</v>
      </c>
      <c r="AB17" s="119">
        <v>0.61875</v>
      </c>
      <c r="AC17" s="118">
        <v>0</v>
      </c>
      <c r="AD17" s="119">
        <v>0.8909722222222222</v>
      </c>
    </row>
    <row r="18" spans="1:30" ht="11.25" customHeight="1">
      <c r="A18" s="78">
        <v>16</v>
      </c>
      <c r="B18" s="116">
        <v>0.8</v>
      </c>
      <c r="C18" s="116">
        <v>1.3</v>
      </c>
      <c r="D18" s="116">
        <v>0.2</v>
      </c>
      <c r="E18" s="116">
        <v>1.2</v>
      </c>
      <c r="F18" s="116">
        <v>0.4</v>
      </c>
      <c r="G18" s="116">
        <v>-0.2</v>
      </c>
      <c r="H18" s="116">
        <v>0.7</v>
      </c>
      <c r="I18" s="116">
        <v>2.1</v>
      </c>
      <c r="J18" s="116">
        <v>5.5</v>
      </c>
      <c r="K18" s="116">
        <v>7.1</v>
      </c>
      <c r="L18" s="116">
        <v>8.3</v>
      </c>
      <c r="M18" s="116">
        <v>9.5</v>
      </c>
      <c r="N18" s="116">
        <v>8.8</v>
      </c>
      <c r="O18" s="116">
        <v>8.7</v>
      </c>
      <c r="P18" s="116">
        <v>6.8</v>
      </c>
      <c r="Q18" s="116">
        <v>6.8</v>
      </c>
      <c r="R18" s="116">
        <v>5.5</v>
      </c>
      <c r="S18" s="116">
        <v>4.5</v>
      </c>
      <c r="T18" s="116">
        <v>2.6</v>
      </c>
      <c r="U18" s="116">
        <v>2.5</v>
      </c>
      <c r="V18" s="116">
        <v>2.6</v>
      </c>
      <c r="W18" s="116">
        <v>2.7</v>
      </c>
      <c r="X18" s="116">
        <v>2.6</v>
      </c>
      <c r="Y18" s="116">
        <v>2.3</v>
      </c>
      <c r="Z18" s="117">
        <f t="shared" si="0"/>
        <v>3.8874999999999993</v>
      </c>
      <c r="AA18" s="118">
        <v>9.9</v>
      </c>
      <c r="AB18" s="119">
        <v>0.5201388888888888</v>
      </c>
      <c r="AC18" s="118">
        <v>-0.3</v>
      </c>
      <c r="AD18" s="119">
        <v>0.26458333333333334</v>
      </c>
    </row>
    <row r="19" spans="1:30" ht="11.25" customHeight="1">
      <c r="A19" s="78">
        <v>17</v>
      </c>
      <c r="B19" s="116">
        <v>1.4</v>
      </c>
      <c r="C19" s="116">
        <v>0.3</v>
      </c>
      <c r="D19" s="116">
        <v>0.7</v>
      </c>
      <c r="E19" s="116">
        <v>0.3</v>
      </c>
      <c r="F19" s="116">
        <v>-0.6</v>
      </c>
      <c r="G19" s="116">
        <v>-1.2</v>
      </c>
      <c r="H19" s="116">
        <v>-1.2</v>
      </c>
      <c r="I19" s="116">
        <v>1.6</v>
      </c>
      <c r="J19" s="116">
        <v>3.9</v>
      </c>
      <c r="K19" s="116">
        <v>6.5</v>
      </c>
      <c r="L19" s="116">
        <v>6.7</v>
      </c>
      <c r="M19" s="116">
        <v>7.6</v>
      </c>
      <c r="N19" s="116">
        <v>6.9</v>
      </c>
      <c r="O19" s="116">
        <v>7.1</v>
      </c>
      <c r="P19" s="116">
        <v>6.9</v>
      </c>
      <c r="Q19" s="116">
        <v>6.9</v>
      </c>
      <c r="R19" s="116">
        <v>6.4</v>
      </c>
      <c r="S19" s="116">
        <v>6.3</v>
      </c>
      <c r="T19" s="116">
        <v>6.4</v>
      </c>
      <c r="U19" s="116">
        <v>6.1</v>
      </c>
      <c r="V19" s="116">
        <v>5.3</v>
      </c>
      <c r="W19" s="116">
        <v>4.6</v>
      </c>
      <c r="X19" s="116">
        <v>3.9</v>
      </c>
      <c r="Y19" s="116">
        <v>3</v>
      </c>
      <c r="Z19" s="117">
        <f t="shared" si="0"/>
        <v>3.9916666666666667</v>
      </c>
      <c r="AA19" s="118">
        <v>7.8</v>
      </c>
      <c r="AB19" s="119">
        <v>0.4895833333333333</v>
      </c>
      <c r="AC19" s="118">
        <v>-1.4</v>
      </c>
      <c r="AD19" s="119">
        <v>0.2736111111111111</v>
      </c>
    </row>
    <row r="20" spans="1:30" ht="11.25" customHeight="1">
      <c r="A20" s="78">
        <v>18</v>
      </c>
      <c r="B20" s="116">
        <v>3.9</v>
      </c>
      <c r="C20" s="116">
        <v>3.8</v>
      </c>
      <c r="D20" s="116">
        <v>4.1</v>
      </c>
      <c r="E20" s="116">
        <v>2</v>
      </c>
      <c r="F20" s="116">
        <v>4.1</v>
      </c>
      <c r="G20" s="116">
        <v>4.3</v>
      </c>
      <c r="H20" s="116">
        <v>4.7</v>
      </c>
      <c r="I20" s="116">
        <v>5.7</v>
      </c>
      <c r="J20" s="116">
        <v>6.4</v>
      </c>
      <c r="K20" s="116">
        <v>8.8</v>
      </c>
      <c r="L20" s="116">
        <v>8.9</v>
      </c>
      <c r="M20" s="116">
        <v>7.4</v>
      </c>
      <c r="N20" s="116">
        <v>6.4</v>
      </c>
      <c r="O20" s="116">
        <v>6.4</v>
      </c>
      <c r="P20" s="116">
        <v>8</v>
      </c>
      <c r="Q20" s="116">
        <v>7.1</v>
      </c>
      <c r="R20" s="116">
        <v>6.3</v>
      </c>
      <c r="S20" s="116">
        <v>7.1</v>
      </c>
      <c r="T20" s="116">
        <v>5.6</v>
      </c>
      <c r="U20" s="116">
        <v>5.3</v>
      </c>
      <c r="V20" s="116">
        <v>3.6</v>
      </c>
      <c r="W20" s="116">
        <v>3.3</v>
      </c>
      <c r="X20" s="116">
        <v>3.2</v>
      </c>
      <c r="Y20" s="116">
        <v>3</v>
      </c>
      <c r="Z20" s="117">
        <f t="shared" si="0"/>
        <v>5.391666666666666</v>
      </c>
      <c r="AA20" s="118">
        <v>9.1</v>
      </c>
      <c r="AB20" s="119">
        <v>0.42569444444444443</v>
      </c>
      <c r="AC20" s="118">
        <v>2</v>
      </c>
      <c r="AD20" s="119">
        <v>0.17569444444444446</v>
      </c>
    </row>
    <row r="21" spans="1:30" ht="11.25" customHeight="1">
      <c r="A21" s="78">
        <v>19</v>
      </c>
      <c r="B21" s="116">
        <v>3.1</v>
      </c>
      <c r="C21" s="116">
        <v>3.1</v>
      </c>
      <c r="D21" s="116">
        <v>4.4</v>
      </c>
      <c r="E21" s="116">
        <v>4.1</v>
      </c>
      <c r="F21" s="116">
        <v>5.1</v>
      </c>
      <c r="G21" s="116">
        <v>4.2</v>
      </c>
      <c r="H21" s="116">
        <v>4.3</v>
      </c>
      <c r="I21" s="116">
        <v>4.4</v>
      </c>
      <c r="J21" s="116">
        <v>6.6</v>
      </c>
      <c r="K21" s="116">
        <v>7.4</v>
      </c>
      <c r="L21" s="116">
        <v>7.4</v>
      </c>
      <c r="M21" s="116">
        <v>8.2</v>
      </c>
      <c r="N21" s="116">
        <v>8.6</v>
      </c>
      <c r="O21" s="116">
        <v>8.7</v>
      </c>
      <c r="P21" s="116">
        <v>7.7</v>
      </c>
      <c r="Q21" s="116">
        <v>6.4</v>
      </c>
      <c r="R21" s="116">
        <v>4.7</v>
      </c>
      <c r="S21" s="116">
        <v>3.7</v>
      </c>
      <c r="T21" s="116">
        <v>3.2</v>
      </c>
      <c r="U21" s="116">
        <v>2.8</v>
      </c>
      <c r="V21" s="116">
        <v>2.6</v>
      </c>
      <c r="W21" s="116">
        <v>2.4</v>
      </c>
      <c r="X21" s="116">
        <v>1.9</v>
      </c>
      <c r="Y21" s="116">
        <v>1.3</v>
      </c>
      <c r="Z21" s="117">
        <f t="shared" si="0"/>
        <v>4.845833333333334</v>
      </c>
      <c r="AA21" s="118">
        <v>9</v>
      </c>
      <c r="AB21" s="119">
        <v>0.5708333333333333</v>
      </c>
      <c r="AC21" s="118">
        <v>1.3</v>
      </c>
      <c r="AD21" s="119">
        <v>1</v>
      </c>
    </row>
    <row r="22" spans="1:30" ht="11.25" customHeight="1">
      <c r="A22" s="82">
        <v>20</v>
      </c>
      <c r="B22" s="121">
        <v>1.2</v>
      </c>
      <c r="C22" s="121">
        <v>0.9</v>
      </c>
      <c r="D22" s="121">
        <v>0.5</v>
      </c>
      <c r="E22" s="121">
        <v>0.5</v>
      </c>
      <c r="F22" s="121">
        <v>0.6</v>
      </c>
      <c r="G22" s="121">
        <v>1</v>
      </c>
      <c r="H22" s="121">
        <v>0.9</v>
      </c>
      <c r="I22" s="121">
        <v>1.2</v>
      </c>
      <c r="J22" s="121">
        <v>2</v>
      </c>
      <c r="K22" s="121">
        <v>2.8</v>
      </c>
      <c r="L22" s="121">
        <v>5.8</v>
      </c>
      <c r="M22" s="121">
        <v>7.3</v>
      </c>
      <c r="N22" s="121">
        <v>7.8</v>
      </c>
      <c r="O22" s="121">
        <v>7.6</v>
      </c>
      <c r="P22" s="121">
        <v>6.2</v>
      </c>
      <c r="Q22" s="121">
        <v>5.8</v>
      </c>
      <c r="R22" s="121">
        <v>4.5</v>
      </c>
      <c r="S22" s="121">
        <v>3.8</v>
      </c>
      <c r="T22" s="121">
        <v>2.4</v>
      </c>
      <c r="U22" s="121">
        <v>1</v>
      </c>
      <c r="V22" s="121">
        <v>0.2</v>
      </c>
      <c r="W22" s="121">
        <v>0.5</v>
      </c>
      <c r="X22" s="121">
        <v>-0.2</v>
      </c>
      <c r="Y22" s="121">
        <v>-1.2</v>
      </c>
      <c r="Z22" s="122">
        <f t="shared" si="0"/>
        <v>2.6291666666666664</v>
      </c>
      <c r="AA22" s="105">
        <v>8.4</v>
      </c>
      <c r="AB22" s="123">
        <v>0.5618055555555556</v>
      </c>
      <c r="AC22" s="105">
        <v>-1.2</v>
      </c>
      <c r="AD22" s="123">
        <v>1</v>
      </c>
    </row>
    <row r="23" spans="1:30" ht="11.25" customHeight="1">
      <c r="A23" s="78">
        <v>21</v>
      </c>
      <c r="B23" s="116">
        <v>-1.4</v>
      </c>
      <c r="C23" s="116">
        <v>-2.1</v>
      </c>
      <c r="D23" s="116">
        <v>0.2</v>
      </c>
      <c r="E23" s="116">
        <v>-0.7</v>
      </c>
      <c r="F23" s="116">
        <v>-0.7</v>
      </c>
      <c r="G23" s="116">
        <v>-0.1</v>
      </c>
      <c r="H23" s="116">
        <v>-0.5</v>
      </c>
      <c r="I23" s="116">
        <v>1.8</v>
      </c>
      <c r="J23" s="116">
        <v>4.9</v>
      </c>
      <c r="K23" s="116">
        <v>5.8</v>
      </c>
      <c r="L23" s="116">
        <v>6.7</v>
      </c>
      <c r="M23" s="116">
        <v>7</v>
      </c>
      <c r="N23" s="116">
        <v>7.4</v>
      </c>
      <c r="O23" s="116">
        <v>6.6</v>
      </c>
      <c r="P23" s="116">
        <v>6.6</v>
      </c>
      <c r="Q23" s="116">
        <v>6.3</v>
      </c>
      <c r="R23" s="116">
        <v>4.7</v>
      </c>
      <c r="S23" s="116">
        <v>3.5</v>
      </c>
      <c r="T23" s="116">
        <v>2.2</v>
      </c>
      <c r="U23" s="116">
        <v>1.2</v>
      </c>
      <c r="V23" s="116">
        <v>0.1</v>
      </c>
      <c r="W23" s="116">
        <v>-0.1</v>
      </c>
      <c r="X23" s="116">
        <v>-0.3</v>
      </c>
      <c r="Y23" s="116">
        <v>-0.8</v>
      </c>
      <c r="Z23" s="117">
        <f t="shared" si="0"/>
        <v>2.429166666666667</v>
      </c>
      <c r="AA23" s="118">
        <v>8</v>
      </c>
      <c r="AB23" s="119">
        <v>0.5187499999999999</v>
      </c>
      <c r="AC23" s="118">
        <v>-2.1</v>
      </c>
      <c r="AD23" s="119">
        <v>0.08472222222222221</v>
      </c>
    </row>
    <row r="24" spans="1:30" ht="11.25" customHeight="1">
      <c r="A24" s="78">
        <v>22</v>
      </c>
      <c r="B24" s="116">
        <v>-0.6</v>
      </c>
      <c r="C24" s="116">
        <v>-0.1</v>
      </c>
      <c r="D24" s="116">
        <v>0.6</v>
      </c>
      <c r="E24" s="116">
        <v>0.6</v>
      </c>
      <c r="F24" s="116">
        <v>-0.2</v>
      </c>
      <c r="G24" s="116">
        <v>-0.3</v>
      </c>
      <c r="H24" s="116">
        <v>-1.2</v>
      </c>
      <c r="I24" s="116">
        <v>-0.1</v>
      </c>
      <c r="J24" s="116">
        <v>4</v>
      </c>
      <c r="K24" s="116">
        <v>6.8</v>
      </c>
      <c r="L24" s="116">
        <v>7.4</v>
      </c>
      <c r="M24" s="116">
        <v>8.1</v>
      </c>
      <c r="N24" s="116">
        <v>6.6</v>
      </c>
      <c r="O24" s="116">
        <v>8</v>
      </c>
      <c r="P24" s="116">
        <v>7.8</v>
      </c>
      <c r="Q24" s="116">
        <v>5.9</v>
      </c>
      <c r="R24" s="116">
        <v>4.5</v>
      </c>
      <c r="S24" s="116">
        <v>2.4</v>
      </c>
      <c r="T24" s="116">
        <v>0.5</v>
      </c>
      <c r="U24" s="116">
        <v>2</v>
      </c>
      <c r="V24" s="116">
        <v>2.7</v>
      </c>
      <c r="W24" s="116">
        <v>0.4</v>
      </c>
      <c r="X24" s="116">
        <v>-0.7</v>
      </c>
      <c r="Y24" s="116">
        <v>-1</v>
      </c>
      <c r="Z24" s="117">
        <f t="shared" si="0"/>
        <v>2.670833333333333</v>
      </c>
      <c r="AA24" s="118">
        <v>9</v>
      </c>
      <c r="AB24" s="119">
        <v>0.5145833333333333</v>
      </c>
      <c r="AC24" s="118">
        <v>-1.4</v>
      </c>
      <c r="AD24" s="119">
        <v>0.9888888888888889</v>
      </c>
    </row>
    <row r="25" spans="1:30" ht="11.25" customHeight="1">
      <c r="A25" s="78">
        <v>23</v>
      </c>
      <c r="B25" s="116">
        <v>-1.4</v>
      </c>
      <c r="C25" s="116">
        <v>-1.6</v>
      </c>
      <c r="D25" s="116">
        <v>-2</v>
      </c>
      <c r="E25" s="116">
        <v>-2</v>
      </c>
      <c r="F25" s="116">
        <v>-1.5</v>
      </c>
      <c r="G25" s="116">
        <v>-0.9</v>
      </c>
      <c r="H25" s="116">
        <v>-1.4</v>
      </c>
      <c r="I25" s="116">
        <v>-0.7</v>
      </c>
      <c r="J25" s="116">
        <v>0.9</v>
      </c>
      <c r="K25" s="116">
        <v>2.3</v>
      </c>
      <c r="L25" s="116">
        <v>3.4</v>
      </c>
      <c r="M25" s="116">
        <v>3.8</v>
      </c>
      <c r="N25" s="116">
        <v>3.9</v>
      </c>
      <c r="O25" s="116">
        <v>3.8</v>
      </c>
      <c r="P25" s="116">
        <v>3.7</v>
      </c>
      <c r="Q25" s="116">
        <v>3.6</v>
      </c>
      <c r="R25" s="116">
        <v>0.2</v>
      </c>
      <c r="S25" s="116">
        <v>0.2</v>
      </c>
      <c r="T25" s="116">
        <v>0.1</v>
      </c>
      <c r="U25" s="116">
        <v>0.3</v>
      </c>
      <c r="V25" s="116">
        <v>0.3</v>
      </c>
      <c r="W25" s="116">
        <v>0.8</v>
      </c>
      <c r="X25" s="116">
        <v>1</v>
      </c>
      <c r="Y25" s="116">
        <v>1.4</v>
      </c>
      <c r="Z25" s="117">
        <f t="shared" si="0"/>
        <v>0.7583333333333333</v>
      </c>
      <c r="AA25" s="118">
        <v>4.3</v>
      </c>
      <c r="AB25" s="119">
        <v>0.5590277777777778</v>
      </c>
      <c r="AC25" s="118">
        <v>-2.1</v>
      </c>
      <c r="AD25" s="119">
        <v>0.17500000000000002</v>
      </c>
    </row>
    <row r="26" spans="1:30" ht="11.25" customHeight="1">
      <c r="A26" s="78">
        <v>24</v>
      </c>
      <c r="B26" s="116">
        <v>1.4</v>
      </c>
      <c r="C26" s="116">
        <v>1.3</v>
      </c>
      <c r="D26" s="116">
        <v>1.1</v>
      </c>
      <c r="E26" s="116">
        <v>1.5</v>
      </c>
      <c r="F26" s="116">
        <v>0.4</v>
      </c>
      <c r="G26" s="116">
        <v>0.3</v>
      </c>
      <c r="H26" s="116">
        <v>0.6</v>
      </c>
      <c r="I26" s="116">
        <v>1.6</v>
      </c>
      <c r="J26" s="116">
        <v>3</v>
      </c>
      <c r="K26" s="116">
        <v>4.3</v>
      </c>
      <c r="L26" s="116">
        <v>4.3</v>
      </c>
      <c r="M26" s="116">
        <v>5.4</v>
      </c>
      <c r="N26" s="116">
        <v>5.8</v>
      </c>
      <c r="O26" s="116">
        <v>4.1</v>
      </c>
      <c r="P26" s="116">
        <v>4.1</v>
      </c>
      <c r="Q26" s="116">
        <v>3.8</v>
      </c>
      <c r="R26" s="116">
        <v>2.1</v>
      </c>
      <c r="S26" s="116">
        <v>1</v>
      </c>
      <c r="T26" s="116">
        <v>1.9</v>
      </c>
      <c r="U26" s="116">
        <v>1</v>
      </c>
      <c r="V26" s="116">
        <v>-1.1</v>
      </c>
      <c r="W26" s="116">
        <v>-0.6</v>
      </c>
      <c r="X26" s="116">
        <v>-2</v>
      </c>
      <c r="Y26" s="116">
        <v>-2.4</v>
      </c>
      <c r="Z26" s="117">
        <f t="shared" si="0"/>
        <v>1.7874999999999999</v>
      </c>
      <c r="AA26" s="118">
        <v>5.9</v>
      </c>
      <c r="AB26" s="119">
        <v>0.5430555555555555</v>
      </c>
      <c r="AC26" s="118">
        <v>-2.7</v>
      </c>
      <c r="AD26" s="119">
        <v>0.9951388888888889</v>
      </c>
    </row>
    <row r="27" spans="1:30" ht="11.25" customHeight="1">
      <c r="A27" s="78">
        <v>25</v>
      </c>
      <c r="B27" s="116">
        <v>-3.1</v>
      </c>
      <c r="C27" s="116">
        <v>-3.2</v>
      </c>
      <c r="D27" s="116">
        <v>-3.1</v>
      </c>
      <c r="E27" s="116">
        <v>0</v>
      </c>
      <c r="F27" s="116">
        <v>0.4</v>
      </c>
      <c r="G27" s="116">
        <v>-0.3</v>
      </c>
      <c r="H27" s="116">
        <v>-0.2</v>
      </c>
      <c r="I27" s="116">
        <v>0.6</v>
      </c>
      <c r="J27" s="116">
        <v>2.4</v>
      </c>
      <c r="K27" s="116">
        <v>4.1</v>
      </c>
      <c r="L27" s="116">
        <v>4.3</v>
      </c>
      <c r="M27" s="116">
        <v>4.1</v>
      </c>
      <c r="N27" s="116">
        <v>4.5</v>
      </c>
      <c r="O27" s="116">
        <v>4.2</v>
      </c>
      <c r="P27" s="116">
        <v>4.5</v>
      </c>
      <c r="Q27" s="116">
        <v>4.7</v>
      </c>
      <c r="R27" s="116">
        <v>2.5</v>
      </c>
      <c r="S27" s="116">
        <v>0.1</v>
      </c>
      <c r="T27" s="116">
        <v>-0.9</v>
      </c>
      <c r="U27" s="116">
        <v>-0.8</v>
      </c>
      <c r="V27" s="116">
        <v>-0.6</v>
      </c>
      <c r="W27" s="116">
        <v>-1.2</v>
      </c>
      <c r="X27" s="116">
        <v>-0.7</v>
      </c>
      <c r="Y27" s="116">
        <v>-0.7</v>
      </c>
      <c r="Z27" s="117">
        <f t="shared" si="0"/>
        <v>0.9</v>
      </c>
      <c r="AA27" s="118">
        <v>5.6</v>
      </c>
      <c r="AB27" s="119">
        <v>0.5548611111111111</v>
      </c>
      <c r="AC27" s="118">
        <v>-3.7</v>
      </c>
      <c r="AD27" s="119">
        <v>0.09236111111111112</v>
      </c>
    </row>
    <row r="28" spans="1:30" ht="11.25" customHeight="1">
      <c r="A28" s="78">
        <v>26</v>
      </c>
      <c r="B28" s="116">
        <v>-2.4</v>
      </c>
      <c r="C28" s="116">
        <v>-2.6</v>
      </c>
      <c r="D28" s="116">
        <v>-1.8</v>
      </c>
      <c r="E28" s="116">
        <v>-1.6</v>
      </c>
      <c r="F28" s="116">
        <v>-1.3</v>
      </c>
      <c r="G28" s="116">
        <v>-1.5</v>
      </c>
      <c r="H28" s="116">
        <v>-1.1</v>
      </c>
      <c r="I28" s="116">
        <v>1.2</v>
      </c>
      <c r="J28" s="116">
        <v>4.8</v>
      </c>
      <c r="K28" s="116">
        <v>6.8</v>
      </c>
      <c r="L28" s="116">
        <v>7.4</v>
      </c>
      <c r="M28" s="116">
        <v>7.4</v>
      </c>
      <c r="N28" s="116">
        <v>7.4</v>
      </c>
      <c r="O28" s="116">
        <v>7.7</v>
      </c>
      <c r="P28" s="116">
        <v>7.5</v>
      </c>
      <c r="Q28" s="116">
        <v>7.3</v>
      </c>
      <c r="R28" s="116">
        <v>5.5</v>
      </c>
      <c r="S28" s="116">
        <v>3.8</v>
      </c>
      <c r="T28" s="116">
        <v>2.8</v>
      </c>
      <c r="U28" s="116">
        <v>1.4</v>
      </c>
      <c r="V28" s="116">
        <v>3</v>
      </c>
      <c r="W28" s="116">
        <v>0.8</v>
      </c>
      <c r="X28" s="116">
        <v>-0.1</v>
      </c>
      <c r="Y28" s="116">
        <v>3</v>
      </c>
      <c r="Z28" s="117">
        <f t="shared" si="0"/>
        <v>2.724999999999999</v>
      </c>
      <c r="AA28" s="118">
        <v>7.9</v>
      </c>
      <c r="AB28" s="119">
        <v>0.6152777777777778</v>
      </c>
      <c r="AC28" s="118">
        <v>-2.7</v>
      </c>
      <c r="AD28" s="119">
        <v>0.08541666666666665</v>
      </c>
    </row>
    <row r="29" spans="1:30" ht="11.25" customHeight="1">
      <c r="A29" s="78">
        <v>27</v>
      </c>
      <c r="B29" s="116">
        <v>2.2</v>
      </c>
      <c r="C29" s="116">
        <v>3.4</v>
      </c>
      <c r="D29" s="116">
        <v>0.8</v>
      </c>
      <c r="E29" s="116">
        <v>3.9</v>
      </c>
      <c r="F29" s="116">
        <v>1.9</v>
      </c>
      <c r="G29" s="116">
        <v>1</v>
      </c>
      <c r="H29" s="116">
        <v>3.4</v>
      </c>
      <c r="I29" s="116">
        <v>4.3</v>
      </c>
      <c r="J29" s="116">
        <v>8.1</v>
      </c>
      <c r="K29" s="116">
        <v>10.1</v>
      </c>
      <c r="L29" s="116">
        <v>10.8</v>
      </c>
      <c r="M29" s="116">
        <v>12.2</v>
      </c>
      <c r="N29" s="116">
        <v>12.5</v>
      </c>
      <c r="O29" s="116">
        <v>13.1</v>
      </c>
      <c r="P29" s="116">
        <v>13.2</v>
      </c>
      <c r="Q29" s="116">
        <v>11.9</v>
      </c>
      <c r="R29" s="116">
        <v>7.9</v>
      </c>
      <c r="S29" s="116">
        <v>6.8</v>
      </c>
      <c r="T29" s="116">
        <v>5.7</v>
      </c>
      <c r="U29" s="116">
        <v>4.7</v>
      </c>
      <c r="V29" s="116">
        <v>3.4</v>
      </c>
      <c r="W29" s="116">
        <v>3.9</v>
      </c>
      <c r="X29" s="116">
        <v>2.8</v>
      </c>
      <c r="Y29" s="116">
        <v>2</v>
      </c>
      <c r="Z29" s="117">
        <f t="shared" si="0"/>
        <v>6.250000000000001</v>
      </c>
      <c r="AA29" s="118">
        <v>13.5</v>
      </c>
      <c r="AB29" s="119">
        <v>0.6145833333333334</v>
      </c>
      <c r="AC29" s="118">
        <v>0.4</v>
      </c>
      <c r="AD29" s="119">
        <v>0.27152777777777776</v>
      </c>
    </row>
    <row r="30" spans="1:30" ht="11.25" customHeight="1">
      <c r="A30" s="78">
        <v>28</v>
      </c>
      <c r="B30" s="116">
        <v>2</v>
      </c>
      <c r="C30" s="116">
        <v>1.6</v>
      </c>
      <c r="D30" s="116">
        <v>2.1</v>
      </c>
      <c r="E30" s="116">
        <v>2.2</v>
      </c>
      <c r="F30" s="116">
        <v>2.2</v>
      </c>
      <c r="G30" s="116">
        <v>1.1</v>
      </c>
      <c r="H30" s="116">
        <v>0.8</v>
      </c>
      <c r="I30" s="116">
        <v>3.6</v>
      </c>
      <c r="J30" s="116">
        <v>8</v>
      </c>
      <c r="K30" s="116">
        <v>11.8</v>
      </c>
      <c r="L30" s="116">
        <v>13</v>
      </c>
      <c r="M30" s="116">
        <v>12.3</v>
      </c>
      <c r="N30" s="116">
        <v>13.9</v>
      </c>
      <c r="O30" s="116">
        <v>12.5</v>
      </c>
      <c r="P30" s="116">
        <v>11.6</v>
      </c>
      <c r="Q30" s="116">
        <v>11</v>
      </c>
      <c r="R30" s="116">
        <v>9.2</v>
      </c>
      <c r="S30" s="116">
        <v>6.4</v>
      </c>
      <c r="T30" s="116">
        <v>5.1</v>
      </c>
      <c r="U30" s="116">
        <v>4.9</v>
      </c>
      <c r="V30" s="116">
        <v>4.1</v>
      </c>
      <c r="W30" s="116">
        <v>4.4</v>
      </c>
      <c r="X30" s="116">
        <v>3.9</v>
      </c>
      <c r="Y30" s="116">
        <v>3.7</v>
      </c>
      <c r="Z30" s="117">
        <f t="shared" si="0"/>
        <v>6.308333333333334</v>
      </c>
      <c r="AA30" s="118">
        <v>14.2</v>
      </c>
      <c r="AB30" s="119">
        <v>0.5479166666666667</v>
      </c>
      <c r="AC30" s="118">
        <v>0</v>
      </c>
      <c r="AD30" s="119">
        <v>0.2847222222222222</v>
      </c>
    </row>
    <row r="31" spans="1:30" ht="11.25" customHeight="1">
      <c r="A31" s="78">
        <v>29</v>
      </c>
      <c r="B31" s="116">
        <v>3.9</v>
      </c>
      <c r="C31" s="116">
        <v>3</v>
      </c>
      <c r="D31" s="116">
        <v>3.5</v>
      </c>
      <c r="E31" s="116">
        <v>5.2</v>
      </c>
      <c r="F31" s="116">
        <v>5.6</v>
      </c>
      <c r="G31" s="116">
        <v>5.3</v>
      </c>
      <c r="H31" s="116">
        <v>5.3</v>
      </c>
      <c r="I31" s="116">
        <v>5.4</v>
      </c>
      <c r="J31" s="116">
        <v>5.3</v>
      </c>
      <c r="K31" s="116">
        <v>4.6</v>
      </c>
      <c r="L31" s="116">
        <v>3.7</v>
      </c>
      <c r="M31" s="116">
        <v>2.8</v>
      </c>
      <c r="N31" s="116">
        <v>2.3</v>
      </c>
      <c r="O31" s="116">
        <v>1.6</v>
      </c>
      <c r="P31" s="116">
        <v>0.8</v>
      </c>
      <c r="Q31" s="116">
        <v>0.5</v>
      </c>
      <c r="R31" s="116">
        <v>0.4</v>
      </c>
      <c r="S31" s="116">
        <v>0.4</v>
      </c>
      <c r="T31" s="116">
        <v>0.4</v>
      </c>
      <c r="U31" s="116">
        <v>0.4</v>
      </c>
      <c r="V31" s="116">
        <v>0.4</v>
      </c>
      <c r="W31" s="116">
        <v>0.5</v>
      </c>
      <c r="X31" s="116">
        <v>0.3</v>
      </c>
      <c r="Y31" s="116">
        <v>0.1</v>
      </c>
      <c r="Z31" s="117">
        <f t="shared" si="0"/>
        <v>2.570833333333333</v>
      </c>
      <c r="AA31" s="118">
        <v>5.6</v>
      </c>
      <c r="AB31" s="119">
        <v>0.22430555555555556</v>
      </c>
      <c r="AC31" s="118">
        <v>0.1</v>
      </c>
      <c r="AD31" s="119">
        <v>1</v>
      </c>
    </row>
    <row r="32" spans="1:30" ht="11.25" customHeight="1">
      <c r="A32" s="78">
        <v>30</v>
      </c>
      <c r="B32" s="116">
        <v>0.3</v>
      </c>
      <c r="C32" s="116">
        <v>0.4</v>
      </c>
      <c r="D32" s="116">
        <v>0.5</v>
      </c>
      <c r="E32" s="116">
        <v>0.8</v>
      </c>
      <c r="F32" s="116">
        <v>0.9</v>
      </c>
      <c r="G32" s="116">
        <v>0.7</v>
      </c>
      <c r="H32" s="116">
        <v>1</v>
      </c>
      <c r="I32" s="116">
        <v>1</v>
      </c>
      <c r="J32" s="116">
        <v>1.2</v>
      </c>
      <c r="K32" s="116">
        <v>2.1</v>
      </c>
      <c r="L32" s="116">
        <v>2.6</v>
      </c>
      <c r="M32" s="116">
        <v>3.4</v>
      </c>
      <c r="N32" s="116">
        <v>3.8</v>
      </c>
      <c r="O32" s="116">
        <v>3.6</v>
      </c>
      <c r="P32" s="116">
        <v>3.7</v>
      </c>
      <c r="Q32" s="116">
        <v>3.2</v>
      </c>
      <c r="R32" s="116">
        <v>2.6</v>
      </c>
      <c r="S32" s="116">
        <v>2.1</v>
      </c>
      <c r="T32" s="116">
        <v>2.2</v>
      </c>
      <c r="U32" s="116">
        <v>2.6</v>
      </c>
      <c r="V32" s="116">
        <v>2.4</v>
      </c>
      <c r="W32" s="116">
        <v>2</v>
      </c>
      <c r="X32" s="116">
        <v>2.2</v>
      </c>
      <c r="Y32" s="116">
        <v>1.9</v>
      </c>
      <c r="Z32" s="117">
        <f t="shared" si="0"/>
        <v>1.9666666666666668</v>
      </c>
      <c r="AA32" s="118">
        <v>3.9</v>
      </c>
      <c r="AB32" s="119">
        <v>0.6194444444444445</v>
      </c>
      <c r="AC32" s="118">
        <v>0.1</v>
      </c>
      <c r="AD32" s="119">
        <v>0.030555555555555555</v>
      </c>
    </row>
    <row r="33" spans="1:30" ht="11.25" customHeight="1">
      <c r="A33" s="78">
        <v>31</v>
      </c>
      <c r="B33" s="116">
        <v>1.6</v>
      </c>
      <c r="C33" s="116">
        <v>1.6</v>
      </c>
      <c r="D33" s="116">
        <v>1.7</v>
      </c>
      <c r="E33" s="116">
        <v>1.1</v>
      </c>
      <c r="F33" s="116">
        <v>1</v>
      </c>
      <c r="G33" s="116">
        <v>0.8</v>
      </c>
      <c r="H33" s="116">
        <v>0.8</v>
      </c>
      <c r="I33" s="116">
        <v>2.5</v>
      </c>
      <c r="J33" s="116">
        <v>5</v>
      </c>
      <c r="K33" s="116">
        <v>6.6</v>
      </c>
      <c r="L33" s="116">
        <v>7.1</v>
      </c>
      <c r="M33" s="116">
        <v>8.2</v>
      </c>
      <c r="N33" s="116">
        <v>7.4</v>
      </c>
      <c r="O33" s="116">
        <v>7.8</v>
      </c>
      <c r="P33" s="116">
        <v>7.8</v>
      </c>
      <c r="Q33" s="116">
        <v>8.3</v>
      </c>
      <c r="R33" s="116">
        <v>5.3</v>
      </c>
      <c r="S33" s="116">
        <v>2.8</v>
      </c>
      <c r="T33" s="116">
        <v>2.6</v>
      </c>
      <c r="U33" s="116">
        <v>2.9</v>
      </c>
      <c r="V33" s="116">
        <v>2.5</v>
      </c>
      <c r="W33" s="116">
        <v>1.8</v>
      </c>
      <c r="X33" s="116">
        <v>2.5</v>
      </c>
      <c r="Y33" s="116">
        <v>3</v>
      </c>
      <c r="Z33" s="117">
        <f t="shared" si="0"/>
        <v>3.8624999999999994</v>
      </c>
      <c r="AA33" s="118">
        <v>8.6</v>
      </c>
      <c r="AB33" s="119">
        <v>0.6097222222222222</v>
      </c>
      <c r="AC33" s="118">
        <v>0.4</v>
      </c>
      <c r="AD33" s="119">
        <v>0.26458333333333334</v>
      </c>
    </row>
    <row r="34" spans="1:30" ht="15" customHeight="1">
      <c r="A34" s="79" t="s">
        <v>9</v>
      </c>
      <c r="B34" s="124">
        <f aca="true" t="shared" si="1" ref="B34:Y34">AVERAGE(B3:B33)</f>
        <v>2.1677419354838707</v>
      </c>
      <c r="C34" s="124">
        <f t="shared" si="1"/>
        <v>1.9516129032258058</v>
      </c>
      <c r="D34" s="124">
        <f t="shared" si="1"/>
        <v>1.7935483870967748</v>
      </c>
      <c r="E34" s="124">
        <f t="shared" si="1"/>
        <v>1.906451612903226</v>
      </c>
      <c r="F34" s="124">
        <f t="shared" si="1"/>
        <v>1.8548387096774193</v>
      </c>
      <c r="G34" s="124">
        <f t="shared" si="1"/>
        <v>1.7225806451612897</v>
      </c>
      <c r="H34" s="124">
        <f t="shared" si="1"/>
        <v>1.8354838709677412</v>
      </c>
      <c r="I34" s="124">
        <f t="shared" si="1"/>
        <v>3.209677419354838</v>
      </c>
      <c r="J34" s="124">
        <f t="shared" si="1"/>
        <v>5.735483870967744</v>
      </c>
      <c r="K34" s="124">
        <f t="shared" si="1"/>
        <v>7.29677419354839</v>
      </c>
      <c r="L34" s="124">
        <f t="shared" si="1"/>
        <v>7.76451612903226</v>
      </c>
      <c r="M34" s="124">
        <f t="shared" si="1"/>
        <v>8.261290322580646</v>
      </c>
      <c r="N34" s="124">
        <f t="shared" si="1"/>
        <v>8.380645161290325</v>
      </c>
      <c r="O34" s="124">
        <f t="shared" si="1"/>
        <v>8.251612903225805</v>
      </c>
      <c r="P34" s="124">
        <f t="shared" si="1"/>
        <v>7.935483870967741</v>
      </c>
      <c r="Q34" s="124">
        <f t="shared" si="1"/>
        <v>7.348387096774195</v>
      </c>
      <c r="R34" s="124">
        <f t="shared" si="1"/>
        <v>5.532258064516129</v>
      </c>
      <c r="S34" s="124">
        <f t="shared" si="1"/>
        <v>4.451612903225806</v>
      </c>
      <c r="T34" s="124">
        <f t="shared" si="1"/>
        <v>3.9387096774193546</v>
      </c>
      <c r="U34" s="124">
        <f t="shared" si="1"/>
        <v>3.45483870967742</v>
      </c>
      <c r="V34" s="124">
        <f t="shared" si="1"/>
        <v>3.2129032258064516</v>
      </c>
      <c r="W34" s="124">
        <f t="shared" si="1"/>
        <v>2.825806451612904</v>
      </c>
      <c r="X34" s="124">
        <f t="shared" si="1"/>
        <v>2.4516129032258065</v>
      </c>
      <c r="Y34" s="124">
        <f t="shared" si="1"/>
        <v>2.3032258064516125</v>
      </c>
      <c r="Z34" s="124">
        <f>AVERAGE(B3:Y33)</f>
        <v>4.399462365591407</v>
      </c>
      <c r="AA34" s="125">
        <f>AVERAGE(AA3:AA33)</f>
        <v>9.190322580645162</v>
      </c>
      <c r="AB34" s="126"/>
      <c r="AC34" s="125">
        <f>AVERAGE(AC3:AC33)</f>
        <v>-0.012903225806451538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12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16.1</v>
      </c>
      <c r="C46" s="106">
        <f>MATCH(B46,AA3:AA33,0)</f>
        <v>3</v>
      </c>
      <c r="D46" s="107">
        <f>INDEX(AB3:AB33,C46,1)</f>
        <v>0.4444444444444444</v>
      </c>
      <c r="E46" s="120"/>
      <c r="F46" s="104"/>
      <c r="G46" s="105">
        <f>MIN(AC3:AC33)</f>
        <v>-3.7</v>
      </c>
      <c r="H46" s="106">
        <f>MATCH(G46,AC3:AC33,0)</f>
        <v>25</v>
      </c>
      <c r="I46" s="114">
        <f>INDEX(AD3:AD33,H46,1)</f>
        <v>0.09236111111111112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13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18.5</v>
      </c>
      <c r="C3" s="116">
        <v>18.9</v>
      </c>
      <c r="D3" s="116">
        <v>19.3</v>
      </c>
      <c r="E3" s="116">
        <v>17.3</v>
      </c>
      <c r="F3" s="116">
        <v>17.1</v>
      </c>
      <c r="G3" s="116">
        <v>17.2</v>
      </c>
      <c r="H3" s="116">
        <v>17.7</v>
      </c>
      <c r="I3" s="116">
        <v>18.5</v>
      </c>
      <c r="J3" s="116">
        <v>19.1</v>
      </c>
      <c r="K3" s="116">
        <v>19.5</v>
      </c>
      <c r="L3" s="116">
        <v>19.9</v>
      </c>
      <c r="M3" s="116">
        <v>20</v>
      </c>
      <c r="N3" s="116">
        <v>20.4</v>
      </c>
      <c r="O3" s="116">
        <v>20.7</v>
      </c>
      <c r="P3" s="116">
        <v>21.1</v>
      </c>
      <c r="Q3" s="116">
        <v>21</v>
      </c>
      <c r="R3" s="116">
        <v>20.3</v>
      </c>
      <c r="S3" s="116">
        <v>19.1</v>
      </c>
      <c r="T3" s="116">
        <v>19.1</v>
      </c>
      <c r="U3" s="116">
        <v>19</v>
      </c>
      <c r="V3" s="116">
        <v>19</v>
      </c>
      <c r="W3" s="116">
        <v>18.5</v>
      </c>
      <c r="X3" s="116">
        <v>18.6</v>
      </c>
      <c r="Y3" s="116">
        <v>18.5</v>
      </c>
      <c r="Z3" s="117">
        <f aca="true" t="shared" si="0" ref="Z3:Z33">AVERAGE(B3:Y3)</f>
        <v>19.09583333333334</v>
      </c>
      <c r="AA3" s="118">
        <v>21.3</v>
      </c>
      <c r="AB3" s="119">
        <v>0.6541666666666667</v>
      </c>
      <c r="AC3" s="118">
        <v>17</v>
      </c>
      <c r="AD3" s="119">
        <v>0.23680555555555557</v>
      </c>
    </row>
    <row r="4" spans="1:30" ht="11.25" customHeight="1">
      <c r="A4" s="78">
        <v>2</v>
      </c>
      <c r="B4" s="116">
        <v>18.2</v>
      </c>
      <c r="C4" s="116">
        <v>18.1</v>
      </c>
      <c r="D4" s="116">
        <v>18.1</v>
      </c>
      <c r="E4" s="116">
        <v>18.3</v>
      </c>
      <c r="F4" s="116">
        <v>18</v>
      </c>
      <c r="G4" s="116">
        <v>17.9</v>
      </c>
      <c r="H4" s="116">
        <v>20.5</v>
      </c>
      <c r="I4" s="116">
        <v>22</v>
      </c>
      <c r="J4" s="116">
        <v>23.2</v>
      </c>
      <c r="K4" s="116">
        <v>23.8</v>
      </c>
      <c r="L4" s="116">
        <v>24.3</v>
      </c>
      <c r="M4" s="116">
        <v>24</v>
      </c>
      <c r="N4" s="116">
        <v>23.6</v>
      </c>
      <c r="O4" s="116">
        <v>23.4</v>
      </c>
      <c r="P4" s="116">
        <v>22.8</v>
      </c>
      <c r="Q4" s="116">
        <v>22.7</v>
      </c>
      <c r="R4" s="116">
        <v>22.1</v>
      </c>
      <c r="S4" s="120">
        <v>20.9</v>
      </c>
      <c r="T4" s="116">
        <v>20.2</v>
      </c>
      <c r="U4" s="116">
        <v>20</v>
      </c>
      <c r="V4" s="116">
        <v>19.9</v>
      </c>
      <c r="W4" s="116">
        <v>19.7</v>
      </c>
      <c r="X4" s="116">
        <v>19.4</v>
      </c>
      <c r="Y4" s="116">
        <v>18.7</v>
      </c>
      <c r="Z4" s="117">
        <f t="shared" si="0"/>
        <v>20.824999999999996</v>
      </c>
      <c r="AA4" s="118">
        <v>24.6</v>
      </c>
      <c r="AB4" s="119">
        <v>0.45625</v>
      </c>
      <c r="AC4" s="118">
        <v>17.6</v>
      </c>
      <c r="AD4" s="119">
        <v>0.2347222222222222</v>
      </c>
    </row>
    <row r="5" spans="1:30" ht="11.25" customHeight="1">
      <c r="A5" s="78">
        <v>3</v>
      </c>
      <c r="B5" s="116">
        <v>19.5</v>
      </c>
      <c r="C5" s="116">
        <v>19.2</v>
      </c>
      <c r="D5" s="116">
        <v>20.1</v>
      </c>
      <c r="E5" s="116">
        <v>20.4</v>
      </c>
      <c r="F5" s="116">
        <v>20.3</v>
      </c>
      <c r="G5" s="116">
        <v>20.8</v>
      </c>
      <c r="H5" s="116">
        <v>21.4</v>
      </c>
      <c r="I5" s="116">
        <v>22.5</v>
      </c>
      <c r="J5" s="116">
        <v>24.1</v>
      </c>
      <c r="K5" s="116">
        <v>24.8</v>
      </c>
      <c r="L5" s="116">
        <v>24.2</v>
      </c>
      <c r="M5" s="116">
        <v>23.7</v>
      </c>
      <c r="N5" s="116">
        <v>24.1</v>
      </c>
      <c r="O5" s="116">
        <v>23.9</v>
      </c>
      <c r="P5" s="116">
        <v>24.4</v>
      </c>
      <c r="Q5" s="116">
        <v>24.6</v>
      </c>
      <c r="R5" s="116">
        <v>24</v>
      </c>
      <c r="S5" s="116">
        <v>22.8</v>
      </c>
      <c r="T5" s="116">
        <v>21.6</v>
      </c>
      <c r="U5" s="116">
        <v>21</v>
      </c>
      <c r="V5" s="116">
        <v>20.8</v>
      </c>
      <c r="W5" s="116">
        <v>20.9</v>
      </c>
      <c r="X5" s="116">
        <v>21.4</v>
      </c>
      <c r="Y5" s="116">
        <v>21.1</v>
      </c>
      <c r="Z5" s="117">
        <f t="shared" si="0"/>
        <v>22.150000000000002</v>
      </c>
      <c r="AA5" s="118">
        <v>25</v>
      </c>
      <c r="AB5" s="119">
        <v>0.4138888888888889</v>
      </c>
      <c r="AC5" s="118">
        <v>18.6</v>
      </c>
      <c r="AD5" s="119">
        <v>0.007638888888888889</v>
      </c>
    </row>
    <row r="6" spans="1:30" ht="11.25" customHeight="1">
      <c r="A6" s="78">
        <v>4</v>
      </c>
      <c r="B6" s="116">
        <v>21.2</v>
      </c>
      <c r="C6" s="116">
        <v>21.1</v>
      </c>
      <c r="D6" s="116">
        <v>21.3</v>
      </c>
      <c r="E6" s="116">
        <v>21.3</v>
      </c>
      <c r="F6" s="116">
        <v>21.7</v>
      </c>
      <c r="G6" s="116">
        <v>20.9</v>
      </c>
      <c r="H6" s="116">
        <v>22.1</v>
      </c>
      <c r="I6" s="116">
        <v>24.3</v>
      </c>
      <c r="J6" s="116">
        <v>26.5</v>
      </c>
      <c r="K6" s="116">
        <v>29.4</v>
      </c>
      <c r="L6" s="116">
        <v>29.5</v>
      </c>
      <c r="M6" s="116">
        <v>29.2</v>
      </c>
      <c r="N6" s="116">
        <v>29.4</v>
      </c>
      <c r="O6" s="116">
        <v>28.4</v>
      </c>
      <c r="P6" s="116">
        <v>27.8</v>
      </c>
      <c r="Q6" s="116">
        <v>26.7</v>
      </c>
      <c r="R6" s="116">
        <v>25</v>
      </c>
      <c r="S6" s="116">
        <v>23.5</v>
      </c>
      <c r="T6" s="116">
        <v>22.4</v>
      </c>
      <c r="U6" s="116">
        <v>21</v>
      </c>
      <c r="V6" s="116">
        <v>19.6</v>
      </c>
      <c r="W6" s="116">
        <v>18.8</v>
      </c>
      <c r="X6" s="116">
        <v>19.6</v>
      </c>
      <c r="Y6" s="116">
        <v>18.1</v>
      </c>
      <c r="Z6" s="117">
        <f t="shared" si="0"/>
        <v>23.7</v>
      </c>
      <c r="AA6" s="118">
        <v>30.4</v>
      </c>
      <c r="AB6" s="119">
        <v>0.5215277777777778</v>
      </c>
      <c r="AC6" s="118">
        <v>18.1</v>
      </c>
      <c r="AD6" s="119">
        <v>1</v>
      </c>
    </row>
    <row r="7" spans="1:30" ht="11.25" customHeight="1">
      <c r="A7" s="78">
        <v>5</v>
      </c>
      <c r="B7" s="116">
        <v>18</v>
      </c>
      <c r="C7" s="116">
        <v>17.9</v>
      </c>
      <c r="D7" s="116">
        <v>17.9</v>
      </c>
      <c r="E7" s="116">
        <v>18.3</v>
      </c>
      <c r="F7" s="116">
        <v>17.6</v>
      </c>
      <c r="G7" s="116">
        <v>18.4</v>
      </c>
      <c r="H7" s="116">
        <v>20.1</v>
      </c>
      <c r="I7" s="116">
        <v>21.2</v>
      </c>
      <c r="J7" s="116">
        <v>22</v>
      </c>
      <c r="K7" s="116">
        <v>22.5</v>
      </c>
      <c r="L7" s="116">
        <v>22.7</v>
      </c>
      <c r="M7" s="116">
        <v>22.7</v>
      </c>
      <c r="N7" s="116">
        <v>22.6</v>
      </c>
      <c r="O7" s="116">
        <v>22.3</v>
      </c>
      <c r="P7" s="116">
        <v>22.2</v>
      </c>
      <c r="Q7" s="116">
        <v>20.9</v>
      </c>
      <c r="R7" s="116">
        <v>20.9</v>
      </c>
      <c r="S7" s="116">
        <v>20.4</v>
      </c>
      <c r="T7" s="116">
        <v>20.7</v>
      </c>
      <c r="U7" s="116">
        <v>20.8</v>
      </c>
      <c r="V7" s="116">
        <v>21</v>
      </c>
      <c r="W7" s="116">
        <v>23.5</v>
      </c>
      <c r="X7" s="116">
        <v>23.7</v>
      </c>
      <c r="Y7" s="116">
        <v>24</v>
      </c>
      <c r="Z7" s="117">
        <f t="shared" si="0"/>
        <v>20.929166666666664</v>
      </c>
      <c r="AA7" s="118">
        <v>24</v>
      </c>
      <c r="AB7" s="119">
        <v>1</v>
      </c>
      <c r="AC7" s="118">
        <v>17.6</v>
      </c>
      <c r="AD7" s="119">
        <v>0.21944444444444444</v>
      </c>
    </row>
    <row r="8" spans="1:30" ht="11.25" customHeight="1">
      <c r="A8" s="78">
        <v>6</v>
      </c>
      <c r="B8" s="116">
        <v>25.5</v>
      </c>
      <c r="C8" s="116">
        <v>26.5</v>
      </c>
      <c r="D8" s="116">
        <v>25.5</v>
      </c>
      <c r="E8" s="116">
        <v>24.8</v>
      </c>
      <c r="F8" s="116">
        <v>23.7</v>
      </c>
      <c r="G8" s="116">
        <v>22</v>
      </c>
      <c r="H8" s="116">
        <v>24.8</v>
      </c>
      <c r="I8" s="116">
        <v>27.1</v>
      </c>
      <c r="J8" s="116">
        <v>28</v>
      </c>
      <c r="K8" s="116">
        <v>28.2</v>
      </c>
      <c r="L8" s="116">
        <v>27.7</v>
      </c>
      <c r="M8" s="116">
        <v>28.4</v>
      </c>
      <c r="N8" s="116">
        <v>26.6</v>
      </c>
      <c r="O8" s="116">
        <v>26.9</v>
      </c>
      <c r="P8" s="116">
        <v>26.6</v>
      </c>
      <c r="Q8" s="116">
        <v>25.2</v>
      </c>
      <c r="R8" s="116">
        <v>23.7</v>
      </c>
      <c r="S8" s="116">
        <v>22.1</v>
      </c>
      <c r="T8" s="116">
        <v>20.5</v>
      </c>
      <c r="U8" s="116">
        <v>19.9</v>
      </c>
      <c r="V8" s="116">
        <v>19.2</v>
      </c>
      <c r="W8" s="116">
        <v>18.3</v>
      </c>
      <c r="X8" s="116">
        <v>18.5</v>
      </c>
      <c r="Y8" s="116">
        <v>17.4</v>
      </c>
      <c r="Z8" s="117">
        <f t="shared" si="0"/>
        <v>24.04583333333333</v>
      </c>
      <c r="AA8" s="118">
        <v>29.3</v>
      </c>
      <c r="AB8" s="119">
        <v>0.4847222222222222</v>
      </c>
      <c r="AC8" s="118">
        <v>17</v>
      </c>
      <c r="AD8" s="119">
        <v>0.9965277777777778</v>
      </c>
    </row>
    <row r="9" spans="1:30" ht="11.25" customHeight="1">
      <c r="A9" s="78">
        <v>7</v>
      </c>
      <c r="B9" s="116">
        <v>18.6</v>
      </c>
      <c r="C9" s="116">
        <v>16.4</v>
      </c>
      <c r="D9" s="116">
        <v>15.5</v>
      </c>
      <c r="E9" s="116">
        <v>15</v>
      </c>
      <c r="F9" s="116">
        <v>14.5</v>
      </c>
      <c r="G9" s="116">
        <v>15</v>
      </c>
      <c r="H9" s="116">
        <v>18.3</v>
      </c>
      <c r="I9" s="116">
        <v>18.9</v>
      </c>
      <c r="J9" s="116">
        <v>20.8</v>
      </c>
      <c r="K9" s="116">
        <v>21.6</v>
      </c>
      <c r="L9" s="116">
        <v>21.9</v>
      </c>
      <c r="M9" s="116">
        <v>22.9</v>
      </c>
      <c r="N9" s="116">
        <v>21.8</v>
      </c>
      <c r="O9" s="116">
        <v>20.9</v>
      </c>
      <c r="P9" s="116">
        <v>20.8</v>
      </c>
      <c r="Q9" s="116">
        <v>20.2</v>
      </c>
      <c r="R9" s="116">
        <v>19.2</v>
      </c>
      <c r="S9" s="116">
        <v>16.2</v>
      </c>
      <c r="T9" s="116">
        <v>16.2</v>
      </c>
      <c r="U9" s="116">
        <v>16.3</v>
      </c>
      <c r="V9" s="116">
        <v>16.4</v>
      </c>
      <c r="W9" s="116">
        <v>15.8</v>
      </c>
      <c r="X9" s="116">
        <v>16.1</v>
      </c>
      <c r="Y9" s="116">
        <v>16.6</v>
      </c>
      <c r="Z9" s="117">
        <f t="shared" si="0"/>
        <v>18.1625</v>
      </c>
      <c r="AA9" s="118">
        <v>22.9</v>
      </c>
      <c r="AB9" s="119">
        <v>0.5006944444444444</v>
      </c>
      <c r="AC9" s="118">
        <v>13.6</v>
      </c>
      <c r="AD9" s="119">
        <v>0.2354166666666667</v>
      </c>
    </row>
    <row r="10" spans="1:30" ht="11.25" customHeight="1">
      <c r="A10" s="78">
        <v>8</v>
      </c>
      <c r="B10" s="116">
        <v>16.9</v>
      </c>
      <c r="C10" s="116">
        <v>17.6</v>
      </c>
      <c r="D10" s="116">
        <v>18.1</v>
      </c>
      <c r="E10" s="116">
        <v>18.5</v>
      </c>
      <c r="F10" s="116">
        <v>18.8</v>
      </c>
      <c r="G10" s="116">
        <v>19.6</v>
      </c>
      <c r="H10" s="116">
        <v>20.6</v>
      </c>
      <c r="I10" s="116">
        <v>21</v>
      </c>
      <c r="J10" s="116">
        <v>21.5</v>
      </c>
      <c r="K10" s="116">
        <v>21.1</v>
      </c>
      <c r="L10" s="116">
        <v>22</v>
      </c>
      <c r="M10" s="116">
        <v>21.5</v>
      </c>
      <c r="N10" s="116">
        <v>22</v>
      </c>
      <c r="O10" s="116">
        <v>20.3</v>
      </c>
      <c r="P10" s="116">
        <v>22</v>
      </c>
      <c r="Q10" s="116">
        <v>21.9</v>
      </c>
      <c r="R10" s="116">
        <v>22.7</v>
      </c>
      <c r="S10" s="116">
        <v>22.1</v>
      </c>
      <c r="T10" s="116">
        <v>22</v>
      </c>
      <c r="U10" s="116">
        <v>21.9</v>
      </c>
      <c r="V10" s="116">
        <v>22</v>
      </c>
      <c r="W10" s="116">
        <v>22</v>
      </c>
      <c r="X10" s="116">
        <v>22.4</v>
      </c>
      <c r="Y10" s="116">
        <v>22.2</v>
      </c>
      <c r="Z10" s="117">
        <f t="shared" si="0"/>
        <v>20.862499999999997</v>
      </c>
      <c r="AA10" s="118">
        <v>22.7</v>
      </c>
      <c r="AB10" s="119">
        <v>0.9625</v>
      </c>
      <c r="AC10" s="118">
        <v>16.4</v>
      </c>
      <c r="AD10" s="119">
        <v>0.02291666666666667</v>
      </c>
    </row>
    <row r="11" spans="1:30" ht="11.25" customHeight="1">
      <c r="A11" s="78">
        <v>9</v>
      </c>
      <c r="B11" s="116">
        <v>21.8</v>
      </c>
      <c r="C11" s="116">
        <v>21.7</v>
      </c>
      <c r="D11" s="116">
        <v>21.5</v>
      </c>
      <c r="E11" s="116">
        <v>21.8</v>
      </c>
      <c r="F11" s="116">
        <v>22.3</v>
      </c>
      <c r="G11" s="116">
        <v>22</v>
      </c>
      <c r="H11" s="116">
        <v>21.6</v>
      </c>
      <c r="I11" s="116">
        <v>22.1</v>
      </c>
      <c r="J11" s="116">
        <v>21</v>
      </c>
      <c r="K11" s="116">
        <v>21.6</v>
      </c>
      <c r="L11" s="116">
        <v>22.1</v>
      </c>
      <c r="M11" s="116">
        <v>22.1</v>
      </c>
      <c r="N11" s="116">
        <v>24.3</v>
      </c>
      <c r="O11" s="116">
        <v>24.4</v>
      </c>
      <c r="P11" s="116">
        <v>23.1</v>
      </c>
      <c r="Q11" s="116">
        <v>21.3</v>
      </c>
      <c r="R11" s="116">
        <v>20.3</v>
      </c>
      <c r="S11" s="116">
        <v>18.1</v>
      </c>
      <c r="T11" s="116">
        <v>17.3</v>
      </c>
      <c r="U11" s="116">
        <v>15.7</v>
      </c>
      <c r="V11" s="116">
        <v>14.9</v>
      </c>
      <c r="W11" s="116">
        <v>14.6</v>
      </c>
      <c r="X11" s="116">
        <v>14.2</v>
      </c>
      <c r="Y11" s="116">
        <v>14.8</v>
      </c>
      <c r="Z11" s="117">
        <f t="shared" si="0"/>
        <v>20.191666666666666</v>
      </c>
      <c r="AA11" s="118">
        <v>25</v>
      </c>
      <c r="AB11" s="119">
        <v>0.5604166666666667</v>
      </c>
      <c r="AC11" s="118">
        <v>14.1</v>
      </c>
      <c r="AD11" s="119">
        <v>0.9513888888888888</v>
      </c>
    </row>
    <row r="12" spans="1:30" ht="11.25" customHeight="1">
      <c r="A12" s="82">
        <v>10</v>
      </c>
      <c r="B12" s="121">
        <v>14.3</v>
      </c>
      <c r="C12" s="121">
        <v>14.7</v>
      </c>
      <c r="D12" s="121">
        <v>14.9</v>
      </c>
      <c r="E12" s="121">
        <v>15</v>
      </c>
      <c r="F12" s="121">
        <v>14.9</v>
      </c>
      <c r="G12" s="121">
        <v>14.7</v>
      </c>
      <c r="H12" s="121">
        <v>15.1</v>
      </c>
      <c r="I12" s="121">
        <v>16.3</v>
      </c>
      <c r="J12" s="121">
        <v>17</v>
      </c>
      <c r="K12" s="121">
        <v>17.1</v>
      </c>
      <c r="L12" s="121">
        <v>19</v>
      </c>
      <c r="M12" s="121">
        <v>18.3</v>
      </c>
      <c r="N12" s="121">
        <v>18.7</v>
      </c>
      <c r="O12" s="121">
        <v>19</v>
      </c>
      <c r="P12" s="121">
        <v>18.3</v>
      </c>
      <c r="Q12" s="121">
        <v>17.4</v>
      </c>
      <c r="R12" s="121">
        <v>16.7</v>
      </c>
      <c r="S12" s="121">
        <v>16</v>
      </c>
      <c r="T12" s="121">
        <v>15.6</v>
      </c>
      <c r="U12" s="121">
        <v>15.6</v>
      </c>
      <c r="V12" s="121">
        <v>15.5</v>
      </c>
      <c r="W12" s="121">
        <v>15.5</v>
      </c>
      <c r="X12" s="121">
        <v>15.5</v>
      </c>
      <c r="Y12" s="121">
        <v>15.5</v>
      </c>
      <c r="Z12" s="122">
        <f t="shared" si="0"/>
        <v>16.275000000000002</v>
      </c>
      <c r="AA12" s="105">
        <v>19.8</v>
      </c>
      <c r="AB12" s="123">
        <v>0.46458333333333335</v>
      </c>
      <c r="AC12" s="105">
        <v>14.2</v>
      </c>
      <c r="AD12" s="123">
        <v>0.04097222222222222</v>
      </c>
    </row>
    <row r="13" spans="1:30" ht="11.25" customHeight="1">
      <c r="A13" s="78">
        <v>11</v>
      </c>
      <c r="B13" s="116">
        <v>15.5</v>
      </c>
      <c r="C13" s="116">
        <v>15.1</v>
      </c>
      <c r="D13" s="116">
        <v>15</v>
      </c>
      <c r="E13" s="116">
        <v>14.7</v>
      </c>
      <c r="F13" s="116">
        <v>14.1</v>
      </c>
      <c r="G13" s="116">
        <v>14.2</v>
      </c>
      <c r="H13" s="116">
        <v>14.4</v>
      </c>
      <c r="I13" s="116">
        <v>15.8</v>
      </c>
      <c r="J13" s="116">
        <v>16.1</v>
      </c>
      <c r="K13" s="116" t="s">
        <v>53</v>
      </c>
      <c r="L13" s="116" t="s">
        <v>53</v>
      </c>
      <c r="M13" s="116">
        <v>17.4</v>
      </c>
      <c r="N13" s="116">
        <v>17.4</v>
      </c>
      <c r="O13" s="116">
        <v>17.3</v>
      </c>
      <c r="P13" s="116">
        <v>17.4</v>
      </c>
      <c r="Q13" s="116">
        <v>16.9</v>
      </c>
      <c r="R13" s="116">
        <v>16</v>
      </c>
      <c r="S13" s="116">
        <v>15.4</v>
      </c>
      <c r="T13" s="116">
        <v>15</v>
      </c>
      <c r="U13" s="116">
        <v>14.7</v>
      </c>
      <c r="V13" s="116">
        <v>14.3</v>
      </c>
      <c r="W13" s="116">
        <v>13.8</v>
      </c>
      <c r="X13" s="116">
        <v>13.3</v>
      </c>
      <c r="Y13" s="116">
        <v>13.5</v>
      </c>
      <c r="Z13" s="117">
        <f t="shared" si="0"/>
        <v>15.331818181818186</v>
      </c>
      <c r="AA13" s="118">
        <v>18</v>
      </c>
      <c r="AB13" s="119">
        <v>0.5263888888888889</v>
      </c>
      <c r="AC13" s="118">
        <v>12.6</v>
      </c>
      <c r="AD13" s="119">
        <v>0.9902777777777777</v>
      </c>
    </row>
    <row r="14" spans="1:30" ht="11.25" customHeight="1">
      <c r="A14" s="78">
        <v>12</v>
      </c>
      <c r="B14" s="116">
        <v>13.8</v>
      </c>
      <c r="C14" s="116">
        <v>12.8</v>
      </c>
      <c r="D14" s="116">
        <v>12.3</v>
      </c>
      <c r="E14" s="116">
        <v>12.9</v>
      </c>
      <c r="F14" s="116">
        <v>12</v>
      </c>
      <c r="G14" s="116">
        <v>11.6</v>
      </c>
      <c r="H14" s="116">
        <v>13.6</v>
      </c>
      <c r="I14" s="116">
        <v>16.6</v>
      </c>
      <c r="J14" s="116">
        <v>19</v>
      </c>
      <c r="K14" s="116">
        <v>20.6</v>
      </c>
      <c r="L14" s="116">
        <v>21.4</v>
      </c>
      <c r="M14" s="116">
        <v>21.4</v>
      </c>
      <c r="N14" s="116">
        <v>21.7</v>
      </c>
      <c r="O14" s="116">
        <v>21.5</v>
      </c>
      <c r="P14" s="116">
        <v>21.1</v>
      </c>
      <c r="Q14" s="116">
        <v>20.2</v>
      </c>
      <c r="R14" s="116">
        <v>17.9</v>
      </c>
      <c r="S14" s="116">
        <v>17.5</v>
      </c>
      <c r="T14" s="116">
        <v>17.8</v>
      </c>
      <c r="U14" s="116">
        <v>16.5</v>
      </c>
      <c r="V14" s="116">
        <v>15.8</v>
      </c>
      <c r="W14" s="116">
        <v>15.6</v>
      </c>
      <c r="X14" s="116">
        <v>15.7</v>
      </c>
      <c r="Y14" s="116">
        <v>14.9</v>
      </c>
      <c r="Z14" s="117">
        <f t="shared" si="0"/>
        <v>16.841666666666665</v>
      </c>
      <c r="AA14" s="118">
        <v>22</v>
      </c>
      <c r="AB14" s="119">
        <v>0.53125</v>
      </c>
      <c r="AC14" s="118">
        <v>11.2</v>
      </c>
      <c r="AD14" s="119">
        <v>0.23680555555555557</v>
      </c>
    </row>
    <row r="15" spans="1:30" ht="11.25" customHeight="1">
      <c r="A15" s="78">
        <v>13</v>
      </c>
      <c r="B15" s="116">
        <v>14.3</v>
      </c>
      <c r="C15" s="116">
        <v>13.5</v>
      </c>
      <c r="D15" s="116">
        <v>13.2</v>
      </c>
      <c r="E15" s="116">
        <v>13</v>
      </c>
      <c r="F15" s="116">
        <v>13</v>
      </c>
      <c r="G15" s="116">
        <v>13</v>
      </c>
      <c r="H15" s="116">
        <v>13.1</v>
      </c>
      <c r="I15" s="116">
        <v>13.6</v>
      </c>
      <c r="J15" s="116">
        <v>13.7</v>
      </c>
      <c r="K15" s="116">
        <v>14.4</v>
      </c>
      <c r="L15" s="116">
        <v>14.7</v>
      </c>
      <c r="M15" s="116">
        <v>15</v>
      </c>
      <c r="N15" s="116">
        <v>15.3</v>
      </c>
      <c r="O15" s="116">
        <v>15.3</v>
      </c>
      <c r="P15" s="116">
        <v>14.9</v>
      </c>
      <c r="Q15" s="116">
        <v>14.9</v>
      </c>
      <c r="R15" s="116">
        <v>14.1</v>
      </c>
      <c r="S15" s="116">
        <v>13.7</v>
      </c>
      <c r="T15" s="116">
        <v>13.9</v>
      </c>
      <c r="U15" s="116">
        <v>13.5</v>
      </c>
      <c r="V15" s="116">
        <v>13.6</v>
      </c>
      <c r="W15" s="116">
        <v>13.6</v>
      </c>
      <c r="X15" s="116">
        <v>13.1</v>
      </c>
      <c r="Y15" s="116">
        <v>12.3</v>
      </c>
      <c r="Z15" s="117">
        <f t="shared" si="0"/>
        <v>13.862500000000002</v>
      </c>
      <c r="AA15" s="118">
        <v>15.7</v>
      </c>
      <c r="AB15" s="119">
        <v>0.5479166666666667</v>
      </c>
      <c r="AC15" s="118">
        <v>12.3</v>
      </c>
      <c r="AD15" s="119">
        <v>1</v>
      </c>
    </row>
    <row r="16" spans="1:30" ht="11.25" customHeight="1">
      <c r="A16" s="78">
        <v>14</v>
      </c>
      <c r="B16" s="116">
        <v>12.1</v>
      </c>
      <c r="C16" s="116">
        <v>11.2</v>
      </c>
      <c r="D16" s="116">
        <v>10.8</v>
      </c>
      <c r="E16" s="116">
        <v>11.9</v>
      </c>
      <c r="F16" s="116">
        <v>10.8</v>
      </c>
      <c r="G16" s="116">
        <v>10.4</v>
      </c>
      <c r="H16" s="116">
        <v>11.7</v>
      </c>
      <c r="I16" s="116">
        <v>14.8</v>
      </c>
      <c r="J16" s="116">
        <v>17.4</v>
      </c>
      <c r="K16" s="116">
        <v>18.1</v>
      </c>
      <c r="L16" s="116">
        <v>18.4</v>
      </c>
      <c r="M16" s="116">
        <v>18.3</v>
      </c>
      <c r="N16" s="116">
        <v>18.8</v>
      </c>
      <c r="O16" s="116">
        <v>19.1</v>
      </c>
      <c r="P16" s="116">
        <v>19</v>
      </c>
      <c r="Q16" s="116">
        <v>18.5</v>
      </c>
      <c r="R16" s="116">
        <v>15</v>
      </c>
      <c r="S16" s="116">
        <v>13.6</v>
      </c>
      <c r="T16" s="116">
        <v>13.1</v>
      </c>
      <c r="U16" s="116">
        <v>13.4</v>
      </c>
      <c r="V16" s="116">
        <v>12.7</v>
      </c>
      <c r="W16" s="116">
        <v>13.5</v>
      </c>
      <c r="X16" s="116">
        <v>12.8</v>
      </c>
      <c r="Y16" s="116">
        <v>12.6</v>
      </c>
      <c r="Z16" s="117">
        <f t="shared" si="0"/>
        <v>14.500000000000002</v>
      </c>
      <c r="AA16" s="118">
        <v>19.4</v>
      </c>
      <c r="AB16" s="119">
        <v>0.5777777777777778</v>
      </c>
      <c r="AC16" s="118">
        <v>10.1</v>
      </c>
      <c r="AD16" s="119">
        <v>0.24722222222222223</v>
      </c>
    </row>
    <row r="17" spans="1:30" ht="11.25" customHeight="1">
      <c r="A17" s="78">
        <v>15</v>
      </c>
      <c r="B17" s="116">
        <v>11.7</v>
      </c>
      <c r="C17" s="116">
        <v>11.9</v>
      </c>
      <c r="D17" s="116">
        <v>12.2</v>
      </c>
      <c r="E17" s="116">
        <v>10.1</v>
      </c>
      <c r="F17" s="116">
        <v>10.7</v>
      </c>
      <c r="G17" s="116">
        <v>11.8</v>
      </c>
      <c r="H17" s="116">
        <v>14.2</v>
      </c>
      <c r="I17" s="116">
        <v>16.6</v>
      </c>
      <c r="J17" s="116">
        <v>19.5</v>
      </c>
      <c r="K17" s="116">
        <v>20.4</v>
      </c>
      <c r="L17" s="116">
        <v>20.6</v>
      </c>
      <c r="M17" s="116">
        <v>21.1</v>
      </c>
      <c r="N17" s="116">
        <v>21</v>
      </c>
      <c r="O17" s="116">
        <v>21</v>
      </c>
      <c r="P17" s="116">
        <v>21</v>
      </c>
      <c r="Q17" s="116">
        <v>20.2</v>
      </c>
      <c r="R17" s="116">
        <v>16.9</v>
      </c>
      <c r="S17" s="116">
        <v>15.1</v>
      </c>
      <c r="T17" s="116">
        <v>14.7</v>
      </c>
      <c r="U17" s="116">
        <v>14.8</v>
      </c>
      <c r="V17" s="116">
        <v>14.3</v>
      </c>
      <c r="W17" s="116">
        <v>14.2</v>
      </c>
      <c r="X17" s="116">
        <v>13.8</v>
      </c>
      <c r="Y17" s="116">
        <v>13.6</v>
      </c>
      <c r="Z17" s="117">
        <f t="shared" si="0"/>
        <v>15.891666666666667</v>
      </c>
      <c r="AA17" s="118">
        <v>21.6</v>
      </c>
      <c r="AB17" s="119">
        <v>0.5736111111111112</v>
      </c>
      <c r="AC17" s="118">
        <v>9.9</v>
      </c>
      <c r="AD17" s="119">
        <v>0.17916666666666667</v>
      </c>
    </row>
    <row r="18" spans="1:30" ht="11.25" customHeight="1">
      <c r="A18" s="78">
        <v>16</v>
      </c>
      <c r="B18" s="116">
        <v>13.2</v>
      </c>
      <c r="C18" s="116">
        <v>12.9</v>
      </c>
      <c r="D18" s="116">
        <v>13.4</v>
      </c>
      <c r="E18" s="116">
        <v>13.6</v>
      </c>
      <c r="F18" s="116">
        <v>12.4</v>
      </c>
      <c r="G18" s="116">
        <v>12.3</v>
      </c>
      <c r="H18" s="116">
        <v>14.4</v>
      </c>
      <c r="I18" s="116">
        <v>17.9</v>
      </c>
      <c r="J18" s="116">
        <v>21.5</v>
      </c>
      <c r="K18" s="116">
        <v>21.6</v>
      </c>
      <c r="L18" s="116">
        <v>22.6</v>
      </c>
      <c r="M18" s="116">
        <v>22.4</v>
      </c>
      <c r="N18" s="116">
        <v>22.9</v>
      </c>
      <c r="O18" s="116">
        <v>22.1</v>
      </c>
      <c r="P18" s="116">
        <v>22.8</v>
      </c>
      <c r="Q18" s="116">
        <v>21.9</v>
      </c>
      <c r="R18" s="116">
        <v>19.2</v>
      </c>
      <c r="S18" s="116">
        <v>17.5</v>
      </c>
      <c r="T18" s="116">
        <v>17.9</v>
      </c>
      <c r="U18" s="116">
        <v>17.4</v>
      </c>
      <c r="V18" s="116">
        <v>17.5</v>
      </c>
      <c r="W18" s="116">
        <v>17.1</v>
      </c>
      <c r="X18" s="116">
        <v>17.1</v>
      </c>
      <c r="Y18" s="116">
        <v>18</v>
      </c>
      <c r="Z18" s="117">
        <f t="shared" si="0"/>
        <v>17.9</v>
      </c>
      <c r="AA18" s="118">
        <v>23.3</v>
      </c>
      <c r="AB18" s="119">
        <v>0.5465277777777778</v>
      </c>
      <c r="AC18" s="118">
        <v>11.8</v>
      </c>
      <c r="AD18" s="119">
        <v>0.22083333333333333</v>
      </c>
    </row>
    <row r="19" spans="1:30" ht="11.25" customHeight="1">
      <c r="A19" s="78">
        <v>17</v>
      </c>
      <c r="B19" s="116">
        <v>18.2</v>
      </c>
      <c r="C19" s="116">
        <v>18.3</v>
      </c>
      <c r="D19" s="116">
        <v>16.8</v>
      </c>
      <c r="E19" s="116">
        <v>17.3</v>
      </c>
      <c r="F19" s="116">
        <v>17.6</v>
      </c>
      <c r="G19" s="116">
        <v>17.4</v>
      </c>
      <c r="H19" s="116">
        <v>17.4</v>
      </c>
      <c r="I19" s="116">
        <v>17.6</v>
      </c>
      <c r="J19" s="116">
        <v>18.9</v>
      </c>
      <c r="K19" s="116">
        <v>19.5</v>
      </c>
      <c r="L19" s="116">
        <v>18.7</v>
      </c>
      <c r="M19" s="116">
        <v>18.7</v>
      </c>
      <c r="N19" s="116">
        <v>18.8</v>
      </c>
      <c r="O19" s="116">
        <v>19.2</v>
      </c>
      <c r="P19" s="116">
        <v>19.8</v>
      </c>
      <c r="Q19" s="116">
        <v>19.6</v>
      </c>
      <c r="R19" s="116">
        <v>19.5</v>
      </c>
      <c r="S19" s="116">
        <v>19.4</v>
      </c>
      <c r="T19" s="116">
        <v>19.7</v>
      </c>
      <c r="U19" s="116">
        <v>19.8</v>
      </c>
      <c r="V19" s="116">
        <v>19.1</v>
      </c>
      <c r="W19" s="116">
        <v>19.4</v>
      </c>
      <c r="X19" s="116">
        <v>19.7</v>
      </c>
      <c r="Y19" s="116">
        <v>20.4</v>
      </c>
      <c r="Z19" s="117">
        <f t="shared" si="0"/>
        <v>18.78333333333333</v>
      </c>
      <c r="AA19" s="118">
        <v>20.4</v>
      </c>
      <c r="AB19" s="119">
        <v>1</v>
      </c>
      <c r="AC19" s="118">
        <v>16.6</v>
      </c>
      <c r="AD19" s="119">
        <v>0.13958333333333334</v>
      </c>
    </row>
    <row r="20" spans="1:30" ht="11.25" customHeight="1">
      <c r="A20" s="78">
        <v>18</v>
      </c>
      <c r="B20" s="116">
        <v>20.4</v>
      </c>
      <c r="C20" s="116">
        <v>20.5</v>
      </c>
      <c r="D20" s="116">
        <v>20.2</v>
      </c>
      <c r="E20" s="116">
        <v>19.1</v>
      </c>
      <c r="F20" s="116">
        <v>18.8</v>
      </c>
      <c r="G20" s="116">
        <v>18.5</v>
      </c>
      <c r="H20" s="116">
        <v>20.2</v>
      </c>
      <c r="I20" s="116">
        <v>21.3</v>
      </c>
      <c r="J20" s="116">
        <v>22.7</v>
      </c>
      <c r="K20" s="116">
        <v>22.9</v>
      </c>
      <c r="L20" s="116">
        <v>23.5</v>
      </c>
      <c r="M20" s="116">
        <v>23.3</v>
      </c>
      <c r="N20" s="116">
        <v>24</v>
      </c>
      <c r="O20" s="116">
        <v>24.1</v>
      </c>
      <c r="P20" s="116">
        <v>23.4</v>
      </c>
      <c r="Q20" s="116">
        <v>22.6</v>
      </c>
      <c r="R20" s="116">
        <v>21.3</v>
      </c>
      <c r="S20" s="116">
        <v>20.3</v>
      </c>
      <c r="T20" s="116">
        <v>19</v>
      </c>
      <c r="U20" s="116">
        <v>18.8</v>
      </c>
      <c r="V20" s="116">
        <v>18.4</v>
      </c>
      <c r="W20" s="116">
        <v>18.3</v>
      </c>
      <c r="X20" s="116">
        <v>17.5</v>
      </c>
      <c r="Y20" s="116">
        <v>17.3</v>
      </c>
      <c r="Z20" s="117">
        <f t="shared" si="0"/>
        <v>20.683333333333334</v>
      </c>
      <c r="AA20" s="118">
        <v>24.5</v>
      </c>
      <c r="AB20" s="119">
        <v>0.5611111111111111</v>
      </c>
      <c r="AC20" s="118">
        <v>17.2</v>
      </c>
      <c r="AD20" s="119">
        <v>0.9708333333333333</v>
      </c>
    </row>
    <row r="21" spans="1:30" ht="11.25" customHeight="1">
      <c r="A21" s="78">
        <v>19</v>
      </c>
      <c r="B21" s="116">
        <v>17.4</v>
      </c>
      <c r="C21" s="116">
        <v>16.4</v>
      </c>
      <c r="D21" s="116">
        <v>15.7</v>
      </c>
      <c r="E21" s="116">
        <v>16</v>
      </c>
      <c r="F21" s="116">
        <v>15.4</v>
      </c>
      <c r="G21" s="116">
        <v>16.6</v>
      </c>
      <c r="H21" s="116">
        <v>18</v>
      </c>
      <c r="I21" s="116">
        <v>19.9</v>
      </c>
      <c r="J21" s="116">
        <v>20.7</v>
      </c>
      <c r="K21" s="116">
        <v>21.5</v>
      </c>
      <c r="L21" s="116">
        <v>21.8</v>
      </c>
      <c r="M21" s="116">
        <v>21.2</v>
      </c>
      <c r="N21" s="116">
        <v>20.6</v>
      </c>
      <c r="O21" s="116">
        <v>20.7</v>
      </c>
      <c r="P21" s="116">
        <v>19.9</v>
      </c>
      <c r="Q21" s="116">
        <v>19.4</v>
      </c>
      <c r="R21" s="116">
        <v>18.5</v>
      </c>
      <c r="S21" s="116">
        <v>17.7</v>
      </c>
      <c r="T21" s="116">
        <v>17.6</v>
      </c>
      <c r="U21" s="116">
        <v>16.6</v>
      </c>
      <c r="V21" s="116">
        <v>16.3</v>
      </c>
      <c r="W21" s="116">
        <v>16.3</v>
      </c>
      <c r="X21" s="116">
        <v>16.8</v>
      </c>
      <c r="Y21" s="116">
        <v>17</v>
      </c>
      <c r="Z21" s="117">
        <f t="shared" si="0"/>
        <v>18.25</v>
      </c>
      <c r="AA21" s="118">
        <v>21.9</v>
      </c>
      <c r="AB21" s="119">
        <v>0.4618055555555556</v>
      </c>
      <c r="AC21" s="118">
        <v>15.3</v>
      </c>
      <c r="AD21" s="119">
        <v>0.21319444444444444</v>
      </c>
    </row>
    <row r="22" spans="1:30" ht="11.25" customHeight="1">
      <c r="A22" s="82">
        <v>20</v>
      </c>
      <c r="B22" s="121">
        <v>17.5</v>
      </c>
      <c r="C22" s="121">
        <v>16.1</v>
      </c>
      <c r="D22" s="121">
        <v>15.4</v>
      </c>
      <c r="E22" s="121">
        <v>16.7</v>
      </c>
      <c r="F22" s="121">
        <v>17.4</v>
      </c>
      <c r="G22" s="121">
        <v>17.6</v>
      </c>
      <c r="H22" s="121">
        <v>18.8</v>
      </c>
      <c r="I22" s="121">
        <v>21.3</v>
      </c>
      <c r="J22" s="121">
        <v>22.4</v>
      </c>
      <c r="K22" s="121">
        <v>25</v>
      </c>
      <c r="L22" s="121">
        <v>26.6</v>
      </c>
      <c r="M22" s="121">
        <v>26.9</v>
      </c>
      <c r="N22" s="121">
        <v>27.1</v>
      </c>
      <c r="O22" s="121">
        <v>25.2</v>
      </c>
      <c r="P22" s="121">
        <v>25.3</v>
      </c>
      <c r="Q22" s="121">
        <v>24.5</v>
      </c>
      <c r="R22" s="121">
        <v>20.8</v>
      </c>
      <c r="S22" s="121">
        <v>20.6</v>
      </c>
      <c r="T22" s="121">
        <v>18.2</v>
      </c>
      <c r="U22" s="121">
        <v>17.8</v>
      </c>
      <c r="V22" s="121">
        <v>19.4</v>
      </c>
      <c r="W22" s="121">
        <v>18</v>
      </c>
      <c r="X22" s="121">
        <v>17.3</v>
      </c>
      <c r="Y22" s="121">
        <v>15.8</v>
      </c>
      <c r="Z22" s="122">
        <f t="shared" si="0"/>
        <v>20.4875</v>
      </c>
      <c r="AA22" s="105">
        <v>28.2</v>
      </c>
      <c r="AB22" s="123">
        <v>0.5402777777777777</v>
      </c>
      <c r="AC22" s="105">
        <v>15</v>
      </c>
      <c r="AD22" s="123">
        <v>0.14305555555555557</v>
      </c>
    </row>
    <row r="23" spans="1:30" ht="11.25" customHeight="1">
      <c r="A23" s="78">
        <v>21</v>
      </c>
      <c r="B23" s="116">
        <v>14.3</v>
      </c>
      <c r="C23" s="116">
        <v>12.8</v>
      </c>
      <c r="D23" s="116">
        <v>12</v>
      </c>
      <c r="E23" s="116">
        <v>11.3</v>
      </c>
      <c r="F23" s="116">
        <v>10.4</v>
      </c>
      <c r="G23" s="116">
        <v>13.5</v>
      </c>
      <c r="H23" s="116">
        <v>14.8</v>
      </c>
      <c r="I23" s="116">
        <v>16.8</v>
      </c>
      <c r="J23" s="116">
        <v>17.7</v>
      </c>
      <c r="K23" s="116">
        <v>18.8</v>
      </c>
      <c r="L23" s="116">
        <v>18.8</v>
      </c>
      <c r="M23" s="116">
        <v>19.1</v>
      </c>
      <c r="N23" s="116">
        <v>19.3</v>
      </c>
      <c r="O23" s="116">
        <v>19.2</v>
      </c>
      <c r="P23" s="116">
        <v>18.1</v>
      </c>
      <c r="Q23" s="116">
        <v>17.4</v>
      </c>
      <c r="R23" s="116">
        <v>14.9</v>
      </c>
      <c r="S23" s="116">
        <v>14.5</v>
      </c>
      <c r="T23" s="116">
        <v>13.9</v>
      </c>
      <c r="U23" s="116">
        <v>13.5</v>
      </c>
      <c r="V23" s="116">
        <v>13.5</v>
      </c>
      <c r="W23" s="116">
        <v>12.5</v>
      </c>
      <c r="X23" s="116">
        <v>12.1</v>
      </c>
      <c r="Y23" s="116">
        <v>12.4</v>
      </c>
      <c r="Z23" s="117">
        <f t="shared" si="0"/>
        <v>15.066666666666665</v>
      </c>
      <c r="AA23" s="118">
        <v>19.9</v>
      </c>
      <c r="AB23" s="119">
        <v>0.5513888888888888</v>
      </c>
      <c r="AC23" s="118">
        <v>10.3</v>
      </c>
      <c r="AD23" s="119">
        <v>0.20833333333333334</v>
      </c>
    </row>
    <row r="24" spans="1:30" ht="11.25" customHeight="1">
      <c r="A24" s="78">
        <v>22</v>
      </c>
      <c r="B24" s="116">
        <v>11</v>
      </c>
      <c r="C24" s="116">
        <v>11.2</v>
      </c>
      <c r="D24" s="116">
        <v>10.9</v>
      </c>
      <c r="E24" s="116">
        <v>10.6</v>
      </c>
      <c r="F24" s="116">
        <v>11.2</v>
      </c>
      <c r="G24" s="116">
        <v>12</v>
      </c>
      <c r="H24" s="116">
        <v>13.6</v>
      </c>
      <c r="I24" s="116">
        <v>14.8</v>
      </c>
      <c r="J24" s="116">
        <v>16.3</v>
      </c>
      <c r="K24" s="116">
        <v>16.9</v>
      </c>
      <c r="L24" s="116">
        <v>17.3</v>
      </c>
      <c r="M24" s="116">
        <v>18.5</v>
      </c>
      <c r="N24" s="116">
        <v>18</v>
      </c>
      <c r="O24" s="116">
        <v>17.7</v>
      </c>
      <c r="P24" s="116">
        <v>17.9</v>
      </c>
      <c r="Q24" s="116">
        <v>17.8</v>
      </c>
      <c r="R24" s="116">
        <v>16.8</v>
      </c>
      <c r="S24" s="116">
        <v>15.6</v>
      </c>
      <c r="T24" s="116">
        <v>16.4</v>
      </c>
      <c r="U24" s="116">
        <v>16.7</v>
      </c>
      <c r="V24" s="116">
        <v>16.8</v>
      </c>
      <c r="W24" s="116">
        <v>17.3</v>
      </c>
      <c r="X24" s="116">
        <v>16.5</v>
      </c>
      <c r="Y24" s="116">
        <v>15.6</v>
      </c>
      <c r="Z24" s="117">
        <f t="shared" si="0"/>
        <v>15.308333333333335</v>
      </c>
      <c r="AA24" s="118">
        <v>18.8</v>
      </c>
      <c r="AB24" s="119">
        <v>0.4930555555555556</v>
      </c>
      <c r="AC24" s="118">
        <v>10.1</v>
      </c>
      <c r="AD24" s="119">
        <v>0.14930555555555555</v>
      </c>
    </row>
    <row r="25" spans="1:30" ht="11.25" customHeight="1">
      <c r="A25" s="78">
        <v>23</v>
      </c>
      <c r="B25" s="116">
        <v>15.3</v>
      </c>
      <c r="C25" s="116">
        <v>14.7</v>
      </c>
      <c r="D25" s="116">
        <v>14.6</v>
      </c>
      <c r="E25" s="116">
        <v>13.9</v>
      </c>
      <c r="F25" s="116">
        <v>13.5</v>
      </c>
      <c r="G25" s="116">
        <v>13.7</v>
      </c>
      <c r="H25" s="116">
        <v>14.2</v>
      </c>
      <c r="I25" s="116">
        <v>15.6</v>
      </c>
      <c r="J25" s="116">
        <v>18</v>
      </c>
      <c r="K25" s="116">
        <v>18.7</v>
      </c>
      <c r="L25" s="116">
        <v>19.2</v>
      </c>
      <c r="M25" s="116">
        <v>20</v>
      </c>
      <c r="N25" s="116">
        <v>19</v>
      </c>
      <c r="O25" s="116">
        <v>18.8</v>
      </c>
      <c r="P25" s="116">
        <v>17.5</v>
      </c>
      <c r="Q25" s="116">
        <v>17.2</v>
      </c>
      <c r="R25" s="116">
        <v>16.2</v>
      </c>
      <c r="S25" s="116">
        <v>15.1</v>
      </c>
      <c r="T25" s="116">
        <v>12.7</v>
      </c>
      <c r="U25" s="116">
        <v>11.5</v>
      </c>
      <c r="V25" s="116">
        <v>10.7</v>
      </c>
      <c r="W25" s="116">
        <v>10</v>
      </c>
      <c r="X25" s="116">
        <v>9.7</v>
      </c>
      <c r="Y25" s="116">
        <v>8.8</v>
      </c>
      <c r="Z25" s="117">
        <f t="shared" si="0"/>
        <v>14.941666666666665</v>
      </c>
      <c r="AA25" s="118">
        <v>20.1</v>
      </c>
      <c r="AB25" s="119">
        <v>0.5013888888888889</v>
      </c>
      <c r="AC25" s="118">
        <v>8.8</v>
      </c>
      <c r="AD25" s="119">
        <v>1</v>
      </c>
    </row>
    <row r="26" spans="1:30" ht="11.25" customHeight="1">
      <c r="A26" s="78">
        <v>24</v>
      </c>
      <c r="B26" s="116">
        <v>8.6</v>
      </c>
      <c r="C26" s="116">
        <v>10.1</v>
      </c>
      <c r="D26" s="116">
        <v>9.3</v>
      </c>
      <c r="E26" s="116">
        <v>8.2</v>
      </c>
      <c r="F26" s="116">
        <v>8.3</v>
      </c>
      <c r="G26" s="116">
        <v>8.2</v>
      </c>
      <c r="H26" s="116">
        <v>9.8</v>
      </c>
      <c r="I26" s="116">
        <v>11.8</v>
      </c>
      <c r="J26" s="116">
        <v>13.5</v>
      </c>
      <c r="K26" s="116">
        <v>16.2</v>
      </c>
      <c r="L26" s="116">
        <v>16.6</v>
      </c>
      <c r="M26" s="116">
        <v>16.7</v>
      </c>
      <c r="N26" s="116">
        <v>16.4</v>
      </c>
      <c r="O26" s="116">
        <v>16.5</v>
      </c>
      <c r="P26" s="116">
        <v>16.5</v>
      </c>
      <c r="Q26" s="116">
        <v>15.7</v>
      </c>
      <c r="R26" s="116">
        <v>12.9</v>
      </c>
      <c r="S26" s="116">
        <v>12</v>
      </c>
      <c r="T26" s="116">
        <v>11.3</v>
      </c>
      <c r="U26" s="116">
        <v>10.7</v>
      </c>
      <c r="V26" s="116">
        <v>11</v>
      </c>
      <c r="W26" s="116">
        <v>10.5</v>
      </c>
      <c r="X26" s="116">
        <v>9.2</v>
      </c>
      <c r="Y26" s="116">
        <v>9.6</v>
      </c>
      <c r="Z26" s="117">
        <f t="shared" si="0"/>
        <v>12.066666666666665</v>
      </c>
      <c r="AA26" s="118">
        <v>17.3</v>
      </c>
      <c r="AB26" s="119">
        <v>0.48194444444444445</v>
      </c>
      <c r="AC26" s="118">
        <v>7.8</v>
      </c>
      <c r="AD26" s="119">
        <v>0.9819444444444444</v>
      </c>
    </row>
    <row r="27" spans="1:30" ht="11.25" customHeight="1">
      <c r="A27" s="78">
        <v>25</v>
      </c>
      <c r="B27" s="116">
        <v>9.5</v>
      </c>
      <c r="C27" s="116">
        <v>9.9</v>
      </c>
      <c r="D27" s="116">
        <v>9.2</v>
      </c>
      <c r="E27" s="116">
        <v>8.2</v>
      </c>
      <c r="F27" s="116">
        <v>8.8</v>
      </c>
      <c r="G27" s="116">
        <v>7.7</v>
      </c>
      <c r="H27" s="116">
        <v>10</v>
      </c>
      <c r="I27" s="116">
        <v>13.8</v>
      </c>
      <c r="J27" s="116">
        <v>16.2</v>
      </c>
      <c r="K27" s="116">
        <v>17.8</v>
      </c>
      <c r="L27" s="116">
        <v>17.7</v>
      </c>
      <c r="M27" s="116">
        <v>18.6</v>
      </c>
      <c r="N27" s="116">
        <v>17.9</v>
      </c>
      <c r="O27" s="116">
        <v>17.8</v>
      </c>
      <c r="P27" s="116">
        <v>17.9</v>
      </c>
      <c r="Q27" s="116">
        <v>16.9</v>
      </c>
      <c r="R27" s="116">
        <v>15.8</v>
      </c>
      <c r="S27" s="116">
        <v>15.6</v>
      </c>
      <c r="T27" s="116">
        <v>14.5</v>
      </c>
      <c r="U27" s="116">
        <v>14.3</v>
      </c>
      <c r="V27" s="116">
        <v>14.7</v>
      </c>
      <c r="W27" s="116">
        <v>14.9</v>
      </c>
      <c r="X27" s="116">
        <v>15.6</v>
      </c>
      <c r="Y27" s="116">
        <v>15.1</v>
      </c>
      <c r="Z27" s="117">
        <f t="shared" si="0"/>
        <v>14.100000000000001</v>
      </c>
      <c r="AA27" s="118">
        <v>18.8</v>
      </c>
      <c r="AB27" s="119">
        <v>0.4986111111111111</v>
      </c>
      <c r="AC27" s="118">
        <v>7.5</v>
      </c>
      <c r="AD27" s="119">
        <v>0.25416666666666665</v>
      </c>
    </row>
    <row r="28" spans="1:30" ht="11.25" customHeight="1">
      <c r="A28" s="78">
        <v>26</v>
      </c>
      <c r="B28" s="116">
        <v>16</v>
      </c>
      <c r="C28" s="116">
        <v>16</v>
      </c>
      <c r="D28" s="116">
        <v>16</v>
      </c>
      <c r="E28" s="116">
        <v>15.9</v>
      </c>
      <c r="F28" s="116">
        <v>16.3</v>
      </c>
      <c r="G28" s="116">
        <v>16.6</v>
      </c>
      <c r="H28" s="116">
        <v>18.4</v>
      </c>
      <c r="I28" s="116">
        <v>19.5</v>
      </c>
      <c r="J28" s="116">
        <v>21.8</v>
      </c>
      <c r="K28" s="116">
        <v>21.5</v>
      </c>
      <c r="L28" s="116">
        <v>22.9</v>
      </c>
      <c r="M28" s="116">
        <v>24.7</v>
      </c>
      <c r="N28" s="116">
        <v>24.5</v>
      </c>
      <c r="O28" s="116">
        <v>22.8</v>
      </c>
      <c r="P28" s="116">
        <v>23.8</v>
      </c>
      <c r="Q28" s="116">
        <v>21.8</v>
      </c>
      <c r="R28" s="116">
        <v>19.4</v>
      </c>
      <c r="S28" s="116">
        <v>18.4</v>
      </c>
      <c r="T28" s="116">
        <v>17.8</v>
      </c>
      <c r="U28" s="116">
        <v>17</v>
      </c>
      <c r="V28" s="116">
        <v>16.9</v>
      </c>
      <c r="W28" s="116">
        <v>17.6</v>
      </c>
      <c r="X28" s="116">
        <v>18</v>
      </c>
      <c r="Y28" s="116">
        <v>16.7</v>
      </c>
      <c r="Z28" s="117">
        <f t="shared" si="0"/>
        <v>19.179166666666667</v>
      </c>
      <c r="AA28" s="118">
        <v>25.3</v>
      </c>
      <c r="AB28" s="119">
        <v>0.5534722222222223</v>
      </c>
      <c r="AC28" s="118">
        <v>15</v>
      </c>
      <c r="AD28" s="119">
        <v>0.015277777777777777</v>
      </c>
    </row>
    <row r="29" spans="1:30" ht="11.25" customHeight="1">
      <c r="A29" s="78">
        <v>27</v>
      </c>
      <c r="B29" s="116">
        <v>16.6</v>
      </c>
      <c r="C29" s="116">
        <v>16.5</v>
      </c>
      <c r="D29" s="116">
        <v>16.1</v>
      </c>
      <c r="E29" s="116">
        <v>14</v>
      </c>
      <c r="F29" s="116">
        <v>13.4</v>
      </c>
      <c r="G29" s="116">
        <v>12.4</v>
      </c>
      <c r="H29" s="116">
        <v>16.3</v>
      </c>
      <c r="I29" s="116">
        <v>18</v>
      </c>
      <c r="J29" s="116">
        <v>18.4</v>
      </c>
      <c r="K29" s="116">
        <v>19.6</v>
      </c>
      <c r="L29" s="116">
        <v>20.4</v>
      </c>
      <c r="M29" s="116">
        <v>20.7</v>
      </c>
      <c r="N29" s="116">
        <v>21.4</v>
      </c>
      <c r="O29" s="116">
        <v>21.2</v>
      </c>
      <c r="P29" s="116">
        <v>19.9</v>
      </c>
      <c r="Q29" s="116">
        <v>18.3</v>
      </c>
      <c r="R29" s="116">
        <v>15.7</v>
      </c>
      <c r="S29" s="116">
        <v>14</v>
      </c>
      <c r="T29" s="116">
        <v>12.4</v>
      </c>
      <c r="U29" s="116">
        <v>12.7</v>
      </c>
      <c r="V29" s="116">
        <v>12.4</v>
      </c>
      <c r="W29" s="116">
        <v>12.1</v>
      </c>
      <c r="X29" s="116">
        <v>11.1</v>
      </c>
      <c r="Y29" s="116">
        <v>10.6</v>
      </c>
      <c r="Z29" s="117">
        <f t="shared" si="0"/>
        <v>16.008333333333333</v>
      </c>
      <c r="AA29" s="118">
        <v>21.8</v>
      </c>
      <c r="AB29" s="119">
        <v>0.5541666666666667</v>
      </c>
      <c r="AC29" s="118">
        <v>10.5</v>
      </c>
      <c r="AD29" s="119">
        <v>0.9868055555555556</v>
      </c>
    </row>
    <row r="30" spans="1:30" ht="11.25" customHeight="1">
      <c r="A30" s="78">
        <v>28</v>
      </c>
      <c r="B30" s="116">
        <v>10.9</v>
      </c>
      <c r="C30" s="116">
        <v>11.1</v>
      </c>
      <c r="D30" s="116">
        <v>11.6</v>
      </c>
      <c r="E30" s="116">
        <v>10.3</v>
      </c>
      <c r="F30" s="116">
        <v>10.3</v>
      </c>
      <c r="G30" s="116">
        <v>10.8</v>
      </c>
      <c r="H30" s="116">
        <v>11.4</v>
      </c>
      <c r="I30" s="116">
        <v>12.4</v>
      </c>
      <c r="J30" s="116">
        <v>13.2</v>
      </c>
      <c r="K30" s="116">
        <v>13.5</v>
      </c>
      <c r="L30" s="116">
        <v>13.8</v>
      </c>
      <c r="M30" s="116">
        <v>13.3</v>
      </c>
      <c r="N30" s="116">
        <v>12.9</v>
      </c>
      <c r="O30" s="116">
        <v>11.7</v>
      </c>
      <c r="P30" s="116">
        <v>11.2</v>
      </c>
      <c r="Q30" s="116">
        <v>10.8</v>
      </c>
      <c r="R30" s="116">
        <v>10.9</v>
      </c>
      <c r="S30" s="116">
        <v>11.3</v>
      </c>
      <c r="T30" s="116">
        <v>11.8</v>
      </c>
      <c r="U30" s="116">
        <v>12</v>
      </c>
      <c r="V30" s="116">
        <v>12.1</v>
      </c>
      <c r="W30" s="116">
        <v>12</v>
      </c>
      <c r="X30" s="116">
        <v>12.4</v>
      </c>
      <c r="Y30" s="116">
        <v>12.7</v>
      </c>
      <c r="Z30" s="117">
        <f t="shared" si="0"/>
        <v>11.850000000000001</v>
      </c>
      <c r="AA30" s="118">
        <v>13.9</v>
      </c>
      <c r="AB30" s="119">
        <v>0.4701388888888889</v>
      </c>
      <c r="AC30" s="118">
        <v>9.7</v>
      </c>
      <c r="AD30" s="119">
        <v>0.15486111111111112</v>
      </c>
    </row>
    <row r="31" spans="1:30" ht="11.25" customHeight="1">
      <c r="A31" s="78">
        <v>29</v>
      </c>
      <c r="B31" s="116">
        <v>13</v>
      </c>
      <c r="C31" s="116">
        <v>13.1</v>
      </c>
      <c r="D31" s="116">
        <v>13</v>
      </c>
      <c r="E31" s="116">
        <v>12.8</v>
      </c>
      <c r="F31" s="116">
        <v>12.5</v>
      </c>
      <c r="G31" s="116">
        <v>12.7</v>
      </c>
      <c r="H31" s="116">
        <v>12.7</v>
      </c>
      <c r="I31" s="116">
        <v>16.2</v>
      </c>
      <c r="J31" s="116">
        <v>19.1</v>
      </c>
      <c r="K31" s="116">
        <v>19.6</v>
      </c>
      <c r="L31" s="116">
        <v>19.9</v>
      </c>
      <c r="M31" s="116">
        <v>19.5</v>
      </c>
      <c r="N31" s="116">
        <v>19.3</v>
      </c>
      <c r="O31" s="116">
        <v>18.3</v>
      </c>
      <c r="P31" s="116">
        <v>16.3</v>
      </c>
      <c r="Q31" s="116">
        <v>13.8</v>
      </c>
      <c r="R31" s="116">
        <v>12.1</v>
      </c>
      <c r="S31" s="116">
        <v>11.5</v>
      </c>
      <c r="T31" s="116">
        <v>11.3</v>
      </c>
      <c r="U31" s="116">
        <v>11.3</v>
      </c>
      <c r="V31" s="116">
        <v>11</v>
      </c>
      <c r="W31" s="116">
        <v>10.5</v>
      </c>
      <c r="X31" s="116">
        <v>10.2</v>
      </c>
      <c r="Y31" s="116">
        <v>9.9</v>
      </c>
      <c r="Z31" s="117">
        <f t="shared" si="0"/>
        <v>14.150000000000004</v>
      </c>
      <c r="AA31" s="118">
        <v>20.7</v>
      </c>
      <c r="AB31" s="119">
        <v>0.45625</v>
      </c>
      <c r="AC31" s="118">
        <v>9.8</v>
      </c>
      <c r="AD31" s="119">
        <v>0.9993055555555556</v>
      </c>
    </row>
    <row r="32" spans="1:30" ht="11.25" customHeight="1">
      <c r="A32" s="78">
        <v>30</v>
      </c>
      <c r="B32" s="116">
        <v>9.5</v>
      </c>
      <c r="C32" s="116">
        <v>9.4</v>
      </c>
      <c r="D32" s="116">
        <v>9.1</v>
      </c>
      <c r="E32" s="116">
        <v>9.2</v>
      </c>
      <c r="F32" s="116">
        <v>8.9</v>
      </c>
      <c r="G32" s="116">
        <v>8.9</v>
      </c>
      <c r="H32" s="116">
        <v>9.2</v>
      </c>
      <c r="I32" s="116">
        <v>10.1</v>
      </c>
      <c r="J32" s="116">
        <v>10.9</v>
      </c>
      <c r="K32" s="116">
        <v>13</v>
      </c>
      <c r="L32" s="116">
        <v>13.1</v>
      </c>
      <c r="M32" s="116">
        <v>13.8</v>
      </c>
      <c r="N32" s="116">
        <v>13.7</v>
      </c>
      <c r="O32" s="116">
        <v>14</v>
      </c>
      <c r="P32" s="116">
        <v>13.9</v>
      </c>
      <c r="Q32" s="116">
        <v>13.2</v>
      </c>
      <c r="R32" s="116">
        <v>10.3</v>
      </c>
      <c r="S32" s="116">
        <v>10.2</v>
      </c>
      <c r="T32" s="116">
        <v>9.8</v>
      </c>
      <c r="U32" s="116">
        <v>9.5</v>
      </c>
      <c r="V32" s="116">
        <v>9.4</v>
      </c>
      <c r="W32" s="116">
        <v>9.4</v>
      </c>
      <c r="X32" s="116">
        <v>9.5</v>
      </c>
      <c r="Y32" s="116">
        <v>8.6</v>
      </c>
      <c r="Z32" s="117">
        <f t="shared" si="0"/>
        <v>10.691666666666668</v>
      </c>
      <c r="AA32" s="118">
        <v>14.3</v>
      </c>
      <c r="AB32" s="119">
        <v>0.5583333333333333</v>
      </c>
      <c r="AC32" s="118">
        <v>8.6</v>
      </c>
      <c r="AD32" s="119">
        <v>1</v>
      </c>
    </row>
    <row r="33" spans="1:30" ht="11.25" customHeight="1">
      <c r="A33" s="78">
        <v>31</v>
      </c>
      <c r="B33" s="116">
        <v>8.6</v>
      </c>
      <c r="C33" s="116">
        <v>8.2</v>
      </c>
      <c r="D33" s="116">
        <v>9.2</v>
      </c>
      <c r="E33" s="116">
        <v>10.1</v>
      </c>
      <c r="F33" s="116">
        <v>10.7</v>
      </c>
      <c r="G33" s="116">
        <v>10.8</v>
      </c>
      <c r="H33" s="116">
        <v>11.7</v>
      </c>
      <c r="I33" s="116">
        <v>14.5</v>
      </c>
      <c r="J33" s="116">
        <v>16.8</v>
      </c>
      <c r="K33" s="116">
        <v>18.4</v>
      </c>
      <c r="L33" s="116">
        <v>19.7</v>
      </c>
      <c r="M33" s="116">
        <v>19.1</v>
      </c>
      <c r="N33" s="116">
        <v>18.6</v>
      </c>
      <c r="O33" s="116">
        <v>18.8</v>
      </c>
      <c r="P33" s="116">
        <v>17.9</v>
      </c>
      <c r="Q33" s="116">
        <v>16.9</v>
      </c>
      <c r="R33" s="116">
        <v>15.9</v>
      </c>
      <c r="S33" s="116">
        <v>15</v>
      </c>
      <c r="T33" s="116">
        <v>15.1</v>
      </c>
      <c r="U33" s="116">
        <v>14.4</v>
      </c>
      <c r="V33" s="116">
        <v>14</v>
      </c>
      <c r="W33" s="116">
        <v>13.7</v>
      </c>
      <c r="X33" s="116">
        <v>14.1</v>
      </c>
      <c r="Y33" s="116">
        <v>14</v>
      </c>
      <c r="Z33" s="117">
        <f t="shared" si="0"/>
        <v>14.424999999999999</v>
      </c>
      <c r="AA33" s="118">
        <v>20</v>
      </c>
      <c r="AB33" s="119">
        <v>0.4701388888888889</v>
      </c>
      <c r="AC33" s="118">
        <v>7.9</v>
      </c>
      <c r="AD33" s="119">
        <v>0.1125</v>
      </c>
    </row>
    <row r="34" spans="1:30" ht="15" customHeight="1">
      <c r="A34" s="79" t="s">
        <v>9</v>
      </c>
      <c r="B34" s="124">
        <f aca="true" t="shared" si="1" ref="B34:Y34">AVERAGE(B3:B33)</f>
        <v>15.480645161290324</v>
      </c>
      <c r="C34" s="124">
        <f t="shared" si="1"/>
        <v>15.283870967741935</v>
      </c>
      <c r="D34" s="124">
        <f t="shared" si="1"/>
        <v>15.103225806451615</v>
      </c>
      <c r="E34" s="124">
        <f t="shared" si="1"/>
        <v>14.85483870967742</v>
      </c>
      <c r="F34" s="124">
        <f t="shared" si="1"/>
        <v>14.69032258064516</v>
      </c>
      <c r="G34" s="124">
        <f t="shared" si="1"/>
        <v>14.81290322580645</v>
      </c>
      <c r="H34" s="124">
        <f t="shared" si="1"/>
        <v>16.132258064516126</v>
      </c>
      <c r="I34" s="124">
        <f t="shared" si="1"/>
        <v>17.832258064516136</v>
      </c>
      <c r="J34" s="124">
        <f t="shared" si="1"/>
        <v>19.25806451612903</v>
      </c>
      <c r="K34" s="124">
        <f t="shared" si="1"/>
        <v>20.253333333333334</v>
      </c>
      <c r="L34" s="124">
        <f t="shared" si="1"/>
        <v>20.700000000000003</v>
      </c>
      <c r="M34" s="124">
        <f t="shared" si="1"/>
        <v>20.725806451612907</v>
      </c>
      <c r="N34" s="124">
        <f t="shared" si="1"/>
        <v>20.712903225806453</v>
      </c>
      <c r="O34" s="124">
        <f t="shared" si="1"/>
        <v>20.403225806451612</v>
      </c>
      <c r="P34" s="124">
        <f t="shared" si="1"/>
        <v>20.14838709677419</v>
      </c>
      <c r="Q34" s="124">
        <f t="shared" si="1"/>
        <v>19.367741935483863</v>
      </c>
      <c r="R34" s="124">
        <f t="shared" si="1"/>
        <v>17.90322580645161</v>
      </c>
      <c r="S34" s="124">
        <f t="shared" si="1"/>
        <v>16.94193548387097</v>
      </c>
      <c r="T34" s="124">
        <f t="shared" si="1"/>
        <v>16.43548387096774</v>
      </c>
      <c r="U34" s="124">
        <f t="shared" si="1"/>
        <v>16.06774193548387</v>
      </c>
      <c r="V34" s="124">
        <f t="shared" si="1"/>
        <v>15.877419354838707</v>
      </c>
      <c r="W34" s="124">
        <f t="shared" si="1"/>
        <v>15.738709677419356</v>
      </c>
      <c r="X34" s="124">
        <f t="shared" si="1"/>
        <v>15.64193548387097</v>
      </c>
      <c r="Y34" s="124">
        <f t="shared" si="1"/>
        <v>15.36451612903226</v>
      </c>
      <c r="Z34" s="124">
        <f>AVERAGE(B3:Y33)</f>
        <v>17.313611859838264</v>
      </c>
      <c r="AA34" s="125">
        <f>AVERAGE(AA3:AA33)</f>
        <v>21.64193548387096</v>
      </c>
      <c r="AB34" s="126"/>
      <c r="AC34" s="125">
        <f>AVERAGE(AC3:AC33)</f>
        <v>12.974193548387099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30.4</v>
      </c>
      <c r="C46" s="106">
        <f>MATCH(B46,AA3:AA33,0)</f>
        <v>4</v>
      </c>
      <c r="D46" s="114">
        <f>INDEX(AB3:AB33,C46,1)</f>
        <v>0.5215277777777778</v>
      </c>
      <c r="E46" s="120"/>
      <c r="F46" s="104"/>
      <c r="G46" s="105">
        <f>MIN(AC3:AC33)</f>
        <v>7.5</v>
      </c>
      <c r="H46" s="106">
        <f>MATCH(G46,AC3:AC33,0)</f>
        <v>25</v>
      </c>
      <c r="I46" s="114">
        <f>INDEX(AD3:AD33,H46,1)</f>
        <v>0.25416666666666665</v>
      </c>
    </row>
    <row r="47" spans="1:9" ht="11.25" customHeight="1">
      <c r="A47" s="108"/>
      <c r="B47" s="109"/>
      <c r="C47" s="106"/>
      <c r="D47" s="114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13.9</v>
      </c>
      <c r="C3" s="116">
        <v>13.6</v>
      </c>
      <c r="D3" s="116">
        <v>13.7</v>
      </c>
      <c r="E3" s="116">
        <v>13.2</v>
      </c>
      <c r="F3" s="116">
        <v>12.9</v>
      </c>
      <c r="G3" s="116">
        <v>12.5</v>
      </c>
      <c r="H3" s="116">
        <v>12.5</v>
      </c>
      <c r="I3" s="116">
        <v>11.9</v>
      </c>
      <c r="J3" s="116">
        <v>13.1</v>
      </c>
      <c r="K3" s="116">
        <v>13.7</v>
      </c>
      <c r="L3" s="116">
        <v>14.1</v>
      </c>
      <c r="M3" s="116">
        <v>14.6</v>
      </c>
      <c r="N3" s="116">
        <v>15.3</v>
      </c>
      <c r="O3" s="116">
        <v>17.5</v>
      </c>
      <c r="P3" s="116">
        <v>16.7</v>
      </c>
      <c r="Q3" s="116">
        <v>15.6</v>
      </c>
      <c r="R3" s="116">
        <v>14.4</v>
      </c>
      <c r="S3" s="116">
        <v>11.7</v>
      </c>
      <c r="T3" s="116">
        <v>11.2</v>
      </c>
      <c r="U3" s="116">
        <v>10.8</v>
      </c>
      <c r="V3" s="116">
        <v>10.2</v>
      </c>
      <c r="W3" s="116">
        <v>9.8</v>
      </c>
      <c r="X3" s="116">
        <v>9.3</v>
      </c>
      <c r="Y3" s="116">
        <v>9.2</v>
      </c>
      <c r="Z3" s="117">
        <f aca="true" t="shared" si="0" ref="Z3:Z32">AVERAGE(B3:Y3)</f>
        <v>12.975</v>
      </c>
      <c r="AA3" s="118">
        <v>17.6</v>
      </c>
      <c r="AB3" s="119">
        <v>0.5854166666666667</v>
      </c>
      <c r="AC3" s="118">
        <v>9.2</v>
      </c>
      <c r="AD3" s="119">
        <v>1</v>
      </c>
    </row>
    <row r="4" spans="1:30" ht="11.25" customHeight="1">
      <c r="A4" s="78">
        <v>2</v>
      </c>
      <c r="B4" s="116">
        <v>8.9</v>
      </c>
      <c r="C4" s="116">
        <v>8.6</v>
      </c>
      <c r="D4" s="116">
        <v>8.4</v>
      </c>
      <c r="E4" s="116">
        <v>8.2</v>
      </c>
      <c r="F4" s="116">
        <v>8</v>
      </c>
      <c r="G4" s="116">
        <v>8</v>
      </c>
      <c r="H4" s="116">
        <v>8.2</v>
      </c>
      <c r="I4" s="116">
        <v>8.8</v>
      </c>
      <c r="J4" s="116">
        <v>9.5</v>
      </c>
      <c r="K4" s="116">
        <v>9.7</v>
      </c>
      <c r="L4" s="116">
        <v>10.2</v>
      </c>
      <c r="M4" s="116">
        <v>10.8</v>
      </c>
      <c r="N4" s="116">
        <v>10.9</v>
      </c>
      <c r="O4" s="116">
        <v>11.2</v>
      </c>
      <c r="P4" s="116">
        <v>11.4</v>
      </c>
      <c r="Q4" s="116">
        <v>11</v>
      </c>
      <c r="R4" s="116">
        <v>10.3</v>
      </c>
      <c r="S4" s="120">
        <v>10.2</v>
      </c>
      <c r="T4" s="116">
        <v>10.1</v>
      </c>
      <c r="U4" s="116">
        <v>10.1</v>
      </c>
      <c r="V4" s="116">
        <v>10.2</v>
      </c>
      <c r="W4" s="116">
        <v>9.9</v>
      </c>
      <c r="X4" s="116">
        <v>9.9</v>
      </c>
      <c r="Y4" s="116">
        <v>9.4</v>
      </c>
      <c r="Z4" s="117">
        <f t="shared" si="0"/>
        <v>9.6625</v>
      </c>
      <c r="AA4" s="118">
        <v>11.7</v>
      </c>
      <c r="AB4" s="119">
        <v>0.6173611111111111</v>
      </c>
      <c r="AC4" s="118">
        <v>7.9</v>
      </c>
      <c r="AD4" s="119">
        <v>0.2638888888888889</v>
      </c>
    </row>
    <row r="5" spans="1:30" ht="11.25" customHeight="1">
      <c r="A5" s="78">
        <v>3</v>
      </c>
      <c r="B5" s="116">
        <v>8.8</v>
      </c>
      <c r="C5" s="116">
        <v>9.2</v>
      </c>
      <c r="D5" s="116">
        <v>9.2</v>
      </c>
      <c r="E5" s="116">
        <v>9.4</v>
      </c>
      <c r="F5" s="116">
        <v>9.6</v>
      </c>
      <c r="G5" s="116">
        <v>10.1</v>
      </c>
      <c r="H5" s="116">
        <v>10.5</v>
      </c>
      <c r="I5" s="116">
        <v>12.6</v>
      </c>
      <c r="J5" s="116">
        <v>15.2</v>
      </c>
      <c r="K5" s="116">
        <v>15.9</v>
      </c>
      <c r="L5" s="116">
        <v>16.5</v>
      </c>
      <c r="M5" s="116">
        <v>17.8</v>
      </c>
      <c r="N5" s="116">
        <v>18.4</v>
      </c>
      <c r="O5" s="116">
        <v>18.3</v>
      </c>
      <c r="P5" s="116">
        <v>17.2</v>
      </c>
      <c r="Q5" s="116">
        <v>15.5</v>
      </c>
      <c r="R5" s="116">
        <v>12.3</v>
      </c>
      <c r="S5" s="116">
        <v>11.4</v>
      </c>
      <c r="T5" s="116">
        <v>9.5</v>
      </c>
      <c r="U5" s="116">
        <v>10.3</v>
      </c>
      <c r="V5" s="116">
        <v>8.7</v>
      </c>
      <c r="W5" s="116">
        <v>6.9</v>
      </c>
      <c r="X5" s="116">
        <v>7.3</v>
      </c>
      <c r="Y5" s="116">
        <v>7.3</v>
      </c>
      <c r="Z5" s="117">
        <f t="shared" si="0"/>
        <v>11.995833333333335</v>
      </c>
      <c r="AA5" s="118">
        <v>19.1</v>
      </c>
      <c r="AB5" s="119">
        <v>0.5118055555555555</v>
      </c>
      <c r="AC5" s="118">
        <v>6.7</v>
      </c>
      <c r="AD5" s="119">
        <v>0.9472222222222223</v>
      </c>
    </row>
    <row r="6" spans="1:30" ht="11.25" customHeight="1">
      <c r="A6" s="78">
        <v>4</v>
      </c>
      <c r="B6" s="116">
        <v>7.7</v>
      </c>
      <c r="C6" s="116">
        <v>6.6</v>
      </c>
      <c r="D6" s="116">
        <v>6.3</v>
      </c>
      <c r="E6" s="116">
        <v>5.9</v>
      </c>
      <c r="F6" s="116">
        <v>7.6</v>
      </c>
      <c r="G6" s="116">
        <v>9.8</v>
      </c>
      <c r="H6" s="116">
        <v>10.2</v>
      </c>
      <c r="I6" s="116">
        <v>11.1</v>
      </c>
      <c r="J6" s="116">
        <v>13.4</v>
      </c>
      <c r="K6" s="116">
        <v>14.4</v>
      </c>
      <c r="L6" s="116">
        <v>15.8</v>
      </c>
      <c r="M6" s="116">
        <v>16.9</v>
      </c>
      <c r="N6" s="116">
        <v>16.1</v>
      </c>
      <c r="O6" s="116">
        <v>16.4</v>
      </c>
      <c r="P6" s="116">
        <v>16.3</v>
      </c>
      <c r="Q6" s="116">
        <v>15.4</v>
      </c>
      <c r="R6" s="116">
        <v>12.1</v>
      </c>
      <c r="S6" s="116">
        <v>11.3</v>
      </c>
      <c r="T6" s="116">
        <v>11</v>
      </c>
      <c r="U6" s="116">
        <v>9.2</v>
      </c>
      <c r="V6" s="116">
        <v>8.3</v>
      </c>
      <c r="W6" s="116">
        <v>8.4</v>
      </c>
      <c r="X6" s="116">
        <v>8.7</v>
      </c>
      <c r="Y6" s="116">
        <v>8.8</v>
      </c>
      <c r="Z6" s="117">
        <f t="shared" si="0"/>
        <v>11.154166666666669</v>
      </c>
      <c r="AA6" s="118">
        <v>17.3</v>
      </c>
      <c r="AB6" s="119">
        <v>0.5625</v>
      </c>
      <c r="AC6" s="118">
        <v>5.4</v>
      </c>
      <c r="AD6" s="119">
        <v>0.19375</v>
      </c>
    </row>
    <row r="7" spans="1:30" ht="11.25" customHeight="1">
      <c r="A7" s="78">
        <v>5</v>
      </c>
      <c r="B7" s="116">
        <v>9.9</v>
      </c>
      <c r="C7" s="116">
        <v>10.3</v>
      </c>
      <c r="D7" s="116">
        <v>10.1</v>
      </c>
      <c r="E7" s="116">
        <v>10</v>
      </c>
      <c r="F7" s="116">
        <v>11.9</v>
      </c>
      <c r="G7" s="116">
        <v>11.8</v>
      </c>
      <c r="H7" s="116">
        <v>12.7</v>
      </c>
      <c r="I7" s="116">
        <v>14</v>
      </c>
      <c r="J7" s="116">
        <v>14.8</v>
      </c>
      <c r="K7" s="116">
        <v>16</v>
      </c>
      <c r="L7" s="116">
        <v>18.8</v>
      </c>
      <c r="M7" s="116">
        <v>18.9</v>
      </c>
      <c r="N7" s="116">
        <v>19.6</v>
      </c>
      <c r="O7" s="116">
        <v>19.5</v>
      </c>
      <c r="P7" s="116">
        <v>20</v>
      </c>
      <c r="Q7" s="116">
        <v>18.5</v>
      </c>
      <c r="R7" s="116">
        <v>15.8</v>
      </c>
      <c r="S7" s="116">
        <v>15.2</v>
      </c>
      <c r="T7" s="116">
        <v>14.9</v>
      </c>
      <c r="U7" s="116">
        <v>14.4</v>
      </c>
      <c r="V7" s="116">
        <v>13.7</v>
      </c>
      <c r="W7" s="116">
        <v>13.5</v>
      </c>
      <c r="X7" s="116">
        <v>12.2</v>
      </c>
      <c r="Y7" s="116">
        <v>12</v>
      </c>
      <c r="Z7" s="117">
        <f t="shared" si="0"/>
        <v>14.52083333333333</v>
      </c>
      <c r="AA7" s="118">
        <v>20.3</v>
      </c>
      <c r="AB7" s="119">
        <v>0.6229166666666667</v>
      </c>
      <c r="AC7" s="118">
        <v>8.8</v>
      </c>
      <c r="AD7" s="119">
        <v>0.013888888888888888</v>
      </c>
    </row>
    <row r="8" spans="1:30" ht="11.25" customHeight="1">
      <c r="A8" s="78">
        <v>6</v>
      </c>
      <c r="B8" s="116">
        <v>11.4</v>
      </c>
      <c r="C8" s="116">
        <v>11.5</v>
      </c>
      <c r="D8" s="116">
        <v>11.2</v>
      </c>
      <c r="E8" s="116">
        <v>10.4</v>
      </c>
      <c r="F8" s="116">
        <v>9.6</v>
      </c>
      <c r="G8" s="116">
        <v>8.8</v>
      </c>
      <c r="H8" s="116">
        <v>12.6</v>
      </c>
      <c r="I8" s="116">
        <v>15.2</v>
      </c>
      <c r="J8" s="116">
        <v>16.3</v>
      </c>
      <c r="K8" s="116">
        <v>17</v>
      </c>
      <c r="L8" s="116">
        <v>17.8</v>
      </c>
      <c r="M8" s="116">
        <v>18.3</v>
      </c>
      <c r="N8" s="116">
        <v>17.7</v>
      </c>
      <c r="O8" s="116">
        <v>16.9</v>
      </c>
      <c r="P8" s="116">
        <v>15.2</v>
      </c>
      <c r="Q8" s="116">
        <v>13.9</v>
      </c>
      <c r="R8" s="116">
        <v>12.1</v>
      </c>
      <c r="S8" s="116">
        <v>10.8</v>
      </c>
      <c r="T8" s="116">
        <v>9.3</v>
      </c>
      <c r="U8" s="116">
        <v>8</v>
      </c>
      <c r="V8" s="116">
        <v>7.1</v>
      </c>
      <c r="W8" s="116">
        <v>7.2</v>
      </c>
      <c r="X8" s="116">
        <v>8.2</v>
      </c>
      <c r="Y8" s="116">
        <v>7.4</v>
      </c>
      <c r="Z8" s="117">
        <f t="shared" si="0"/>
        <v>12.245833333333332</v>
      </c>
      <c r="AA8" s="118">
        <v>18.6</v>
      </c>
      <c r="AB8" s="119">
        <v>0.48055555555555557</v>
      </c>
      <c r="AC8" s="118">
        <v>6.9</v>
      </c>
      <c r="AD8" s="119">
        <v>0.9083333333333333</v>
      </c>
    </row>
    <row r="9" spans="1:30" ht="11.25" customHeight="1">
      <c r="A9" s="78">
        <v>7</v>
      </c>
      <c r="B9" s="116">
        <v>6.3</v>
      </c>
      <c r="C9" s="116">
        <v>5.7</v>
      </c>
      <c r="D9" s="116">
        <v>5.2</v>
      </c>
      <c r="E9" s="116">
        <v>5</v>
      </c>
      <c r="F9" s="116">
        <v>5</v>
      </c>
      <c r="G9" s="116">
        <v>5.1</v>
      </c>
      <c r="H9" s="116">
        <v>5.4</v>
      </c>
      <c r="I9" s="116">
        <v>7.7</v>
      </c>
      <c r="J9" s="116">
        <v>9.4</v>
      </c>
      <c r="K9" s="116">
        <v>10.2</v>
      </c>
      <c r="L9" s="116">
        <v>11</v>
      </c>
      <c r="M9" s="116">
        <v>11.5</v>
      </c>
      <c r="N9" s="116">
        <v>11.5</v>
      </c>
      <c r="O9" s="116">
        <v>11.9</v>
      </c>
      <c r="P9" s="116">
        <v>11.2</v>
      </c>
      <c r="Q9" s="116">
        <v>10.6</v>
      </c>
      <c r="R9" s="116">
        <v>9</v>
      </c>
      <c r="S9" s="116">
        <v>8.4</v>
      </c>
      <c r="T9" s="116">
        <v>8.3</v>
      </c>
      <c r="U9" s="116">
        <v>7.9</v>
      </c>
      <c r="V9" s="116">
        <v>7.6</v>
      </c>
      <c r="W9" s="116">
        <v>6.8</v>
      </c>
      <c r="X9" s="116">
        <v>6.6</v>
      </c>
      <c r="Y9" s="116">
        <v>6.8</v>
      </c>
      <c r="Z9" s="117">
        <f t="shared" si="0"/>
        <v>8.087500000000002</v>
      </c>
      <c r="AA9" s="118">
        <v>12.1</v>
      </c>
      <c r="AB9" s="119">
        <v>0.5590277777777778</v>
      </c>
      <c r="AC9" s="118">
        <v>4.8</v>
      </c>
      <c r="AD9" s="119">
        <v>0.2722222222222222</v>
      </c>
    </row>
    <row r="10" spans="1:30" ht="11.25" customHeight="1">
      <c r="A10" s="78">
        <v>8</v>
      </c>
      <c r="B10" s="116">
        <v>5.8</v>
      </c>
      <c r="C10" s="116">
        <v>6.3</v>
      </c>
      <c r="D10" s="116">
        <v>7</v>
      </c>
      <c r="E10" s="116">
        <v>6.3</v>
      </c>
      <c r="F10" s="116">
        <v>6.2</v>
      </c>
      <c r="G10" s="116">
        <v>6.3</v>
      </c>
      <c r="H10" s="116">
        <v>8</v>
      </c>
      <c r="I10" s="116">
        <v>10.6</v>
      </c>
      <c r="J10" s="116">
        <v>12.4</v>
      </c>
      <c r="K10" s="116">
        <v>13.7</v>
      </c>
      <c r="L10" s="116">
        <v>15.2</v>
      </c>
      <c r="M10" s="116">
        <v>14.3</v>
      </c>
      <c r="N10" s="116">
        <v>13.9</v>
      </c>
      <c r="O10" s="116">
        <v>14.2</v>
      </c>
      <c r="P10" s="116">
        <v>13.6</v>
      </c>
      <c r="Q10" s="116">
        <v>12.9</v>
      </c>
      <c r="R10" s="116">
        <v>12.3</v>
      </c>
      <c r="S10" s="116">
        <v>12</v>
      </c>
      <c r="T10" s="116">
        <v>12.3</v>
      </c>
      <c r="U10" s="116">
        <v>11.7</v>
      </c>
      <c r="V10" s="116">
        <v>11.3</v>
      </c>
      <c r="W10" s="116">
        <v>11.4</v>
      </c>
      <c r="X10" s="116">
        <v>12.1</v>
      </c>
      <c r="Y10" s="116">
        <v>11.4</v>
      </c>
      <c r="Z10" s="117">
        <f t="shared" si="0"/>
        <v>10.883333333333335</v>
      </c>
      <c r="AA10" s="118">
        <v>15.3</v>
      </c>
      <c r="AB10" s="119">
        <v>0.4666666666666666</v>
      </c>
      <c r="AC10" s="118">
        <v>5.6</v>
      </c>
      <c r="AD10" s="119">
        <v>0.23611111111111113</v>
      </c>
    </row>
    <row r="11" spans="1:30" ht="11.25" customHeight="1">
      <c r="A11" s="78">
        <v>9</v>
      </c>
      <c r="B11" s="116">
        <v>10.8</v>
      </c>
      <c r="C11" s="116">
        <v>9.2</v>
      </c>
      <c r="D11" s="116">
        <v>8.8</v>
      </c>
      <c r="E11" s="116">
        <v>9</v>
      </c>
      <c r="F11" s="116">
        <v>9.4</v>
      </c>
      <c r="G11" s="116">
        <v>9</v>
      </c>
      <c r="H11" s="116">
        <v>8.5</v>
      </c>
      <c r="I11" s="116">
        <v>8.9</v>
      </c>
      <c r="J11" s="116">
        <v>10.5</v>
      </c>
      <c r="K11" s="116">
        <v>11.4</v>
      </c>
      <c r="L11" s="116">
        <v>11.8</v>
      </c>
      <c r="M11" s="116">
        <v>12.4</v>
      </c>
      <c r="N11" s="116">
        <v>11.7</v>
      </c>
      <c r="O11" s="116">
        <v>11.4</v>
      </c>
      <c r="P11" s="116">
        <v>10.2</v>
      </c>
      <c r="Q11" s="116">
        <v>9.3</v>
      </c>
      <c r="R11" s="116">
        <v>7.6</v>
      </c>
      <c r="S11" s="116">
        <v>5.5</v>
      </c>
      <c r="T11" s="116">
        <v>4.4</v>
      </c>
      <c r="U11" s="116">
        <v>4</v>
      </c>
      <c r="V11" s="116">
        <v>3.5</v>
      </c>
      <c r="W11" s="116">
        <v>3</v>
      </c>
      <c r="X11" s="116">
        <v>2.5</v>
      </c>
      <c r="Y11" s="116">
        <v>2.4</v>
      </c>
      <c r="Z11" s="117">
        <f t="shared" si="0"/>
        <v>8.133333333333335</v>
      </c>
      <c r="AA11" s="118">
        <v>12.7</v>
      </c>
      <c r="AB11" s="119">
        <v>0.4916666666666667</v>
      </c>
      <c r="AC11" s="118">
        <v>2</v>
      </c>
      <c r="AD11" s="119">
        <v>0.9909722222222223</v>
      </c>
    </row>
    <row r="12" spans="1:30" ht="11.25" customHeight="1">
      <c r="A12" s="82">
        <v>10</v>
      </c>
      <c r="B12" s="121">
        <v>2.1</v>
      </c>
      <c r="C12" s="121">
        <v>2.5</v>
      </c>
      <c r="D12" s="121">
        <v>2</v>
      </c>
      <c r="E12" s="121">
        <v>1.4</v>
      </c>
      <c r="F12" s="121">
        <v>2.1</v>
      </c>
      <c r="G12" s="121">
        <v>4.8</v>
      </c>
      <c r="H12" s="121">
        <v>4.2</v>
      </c>
      <c r="I12" s="121">
        <v>6.8</v>
      </c>
      <c r="J12" s="121">
        <v>8</v>
      </c>
      <c r="K12" s="121">
        <v>9.1</v>
      </c>
      <c r="L12" s="121">
        <v>9.9</v>
      </c>
      <c r="M12" s="121">
        <v>11.1</v>
      </c>
      <c r="N12" s="121">
        <v>11.7</v>
      </c>
      <c r="O12" s="121">
        <v>10.9</v>
      </c>
      <c r="P12" s="121">
        <v>10.8</v>
      </c>
      <c r="Q12" s="121">
        <v>9.9</v>
      </c>
      <c r="R12" s="121">
        <v>8.7</v>
      </c>
      <c r="S12" s="121">
        <v>7.7</v>
      </c>
      <c r="T12" s="121">
        <v>7.6</v>
      </c>
      <c r="U12" s="121">
        <v>8.1</v>
      </c>
      <c r="V12" s="121">
        <v>7.6</v>
      </c>
      <c r="W12" s="121">
        <v>7.9</v>
      </c>
      <c r="X12" s="121">
        <v>8.3</v>
      </c>
      <c r="Y12" s="121">
        <v>8.3</v>
      </c>
      <c r="Z12" s="122">
        <f t="shared" si="0"/>
        <v>7.145833333333335</v>
      </c>
      <c r="AA12" s="105">
        <v>11.9</v>
      </c>
      <c r="AB12" s="123">
        <v>0.525</v>
      </c>
      <c r="AC12" s="105">
        <v>1.1</v>
      </c>
      <c r="AD12" s="123">
        <v>0.1798611111111111</v>
      </c>
    </row>
    <row r="13" spans="1:30" ht="11.25" customHeight="1">
      <c r="A13" s="78">
        <v>11</v>
      </c>
      <c r="B13" s="116">
        <v>8.2</v>
      </c>
      <c r="C13" s="116">
        <v>7.6</v>
      </c>
      <c r="D13" s="116">
        <v>7.7</v>
      </c>
      <c r="E13" s="116">
        <v>7.6</v>
      </c>
      <c r="F13" s="116">
        <v>7.8</v>
      </c>
      <c r="G13" s="116">
        <v>8</v>
      </c>
      <c r="H13" s="116">
        <v>8.6</v>
      </c>
      <c r="I13" s="116">
        <v>8.7</v>
      </c>
      <c r="J13" s="116">
        <v>8.8</v>
      </c>
      <c r="K13" s="116">
        <v>9</v>
      </c>
      <c r="L13" s="116">
        <v>9.8</v>
      </c>
      <c r="M13" s="116">
        <v>9.9</v>
      </c>
      <c r="N13" s="116">
        <v>10.4</v>
      </c>
      <c r="O13" s="116">
        <v>11.1</v>
      </c>
      <c r="P13" s="116">
        <v>11.5</v>
      </c>
      <c r="Q13" s="116">
        <v>11.6</v>
      </c>
      <c r="R13" s="116">
        <v>11.9</v>
      </c>
      <c r="S13" s="116">
        <v>11.7</v>
      </c>
      <c r="T13" s="116">
        <v>11.6</v>
      </c>
      <c r="U13" s="116">
        <v>11.9</v>
      </c>
      <c r="V13" s="116">
        <v>11.7</v>
      </c>
      <c r="W13" s="116">
        <v>11.6</v>
      </c>
      <c r="X13" s="116">
        <v>11.2</v>
      </c>
      <c r="Y13" s="116">
        <v>11.6</v>
      </c>
      <c r="Z13" s="117">
        <f t="shared" si="0"/>
        <v>9.979166666666664</v>
      </c>
      <c r="AA13" s="118">
        <v>12</v>
      </c>
      <c r="AB13" s="119">
        <v>0.8479166666666668</v>
      </c>
      <c r="AC13" s="118">
        <v>7.5</v>
      </c>
      <c r="AD13" s="119">
        <v>0.17361111111111113</v>
      </c>
    </row>
    <row r="14" spans="1:30" ht="11.25" customHeight="1">
      <c r="A14" s="78">
        <v>12</v>
      </c>
      <c r="B14" s="116">
        <v>11.4</v>
      </c>
      <c r="C14" s="116">
        <v>11.4</v>
      </c>
      <c r="D14" s="116">
        <v>10.3</v>
      </c>
      <c r="E14" s="116">
        <v>9.8</v>
      </c>
      <c r="F14" s="116">
        <v>9.1</v>
      </c>
      <c r="G14" s="116">
        <v>8.2</v>
      </c>
      <c r="H14" s="116">
        <v>10.9</v>
      </c>
      <c r="I14" s="116">
        <v>14.8</v>
      </c>
      <c r="J14" s="116">
        <v>15</v>
      </c>
      <c r="K14" s="116">
        <v>16.6</v>
      </c>
      <c r="L14" s="116">
        <v>17.6</v>
      </c>
      <c r="M14" s="116">
        <v>18.2</v>
      </c>
      <c r="N14" s="116">
        <v>18.1</v>
      </c>
      <c r="O14" s="116">
        <v>18.6</v>
      </c>
      <c r="P14" s="116">
        <v>18</v>
      </c>
      <c r="Q14" s="116">
        <v>16</v>
      </c>
      <c r="R14" s="116">
        <v>12.6</v>
      </c>
      <c r="S14" s="116">
        <v>11.2</v>
      </c>
      <c r="T14" s="116">
        <v>10.7</v>
      </c>
      <c r="U14" s="116">
        <v>9.7</v>
      </c>
      <c r="V14" s="116">
        <v>9.5</v>
      </c>
      <c r="W14" s="116">
        <v>9.6</v>
      </c>
      <c r="X14" s="116">
        <v>9</v>
      </c>
      <c r="Y14" s="116">
        <v>7.6</v>
      </c>
      <c r="Z14" s="117">
        <f t="shared" si="0"/>
        <v>12.6625</v>
      </c>
      <c r="AA14" s="118">
        <v>19.1</v>
      </c>
      <c r="AB14" s="119">
        <v>0.48819444444444443</v>
      </c>
      <c r="AC14" s="118">
        <v>7.6</v>
      </c>
      <c r="AD14" s="119">
        <v>1</v>
      </c>
    </row>
    <row r="15" spans="1:30" ht="11.25" customHeight="1">
      <c r="A15" s="78">
        <v>13</v>
      </c>
      <c r="B15" s="116">
        <v>8.2</v>
      </c>
      <c r="C15" s="116">
        <v>8.8</v>
      </c>
      <c r="D15" s="116">
        <v>8.4</v>
      </c>
      <c r="E15" s="116">
        <v>8</v>
      </c>
      <c r="F15" s="116">
        <v>7.7</v>
      </c>
      <c r="G15" s="116">
        <v>7.3</v>
      </c>
      <c r="H15" s="116">
        <v>11</v>
      </c>
      <c r="I15" s="116">
        <v>13.7</v>
      </c>
      <c r="J15" s="116">
        <v>15.8</v>
      </c>
      <c r="K15" s="116">
        <v>17.1</v>
      </c>
      <c r="L15" s="116">
        <v>17.8</v>
      </c>
      <c r="M15" s="116">
        <v>18.9</v>
      </c>
      <c r="N15" s="116">
        <v>19.5</v>
      </c>
      <c r="O15" s="116">
        <v>19.5</v>
      </c>
      <c r="P15" s="116">
        <v>18.9</v>
      </c>
      <c r="Q15" s="116">
        <v>17.4</v>
      </c>
      <c r="R15" s="116">
        <v>14.2</v>
      </c>
      <c r="S15" s="116">
        <v>14.5</v>
      </c>
      <c r="T15" s="116">
        <v>13.5</v>
      </c>
      <c r="U15" s="116">
        <v>12.5</v>
      </c>
      <c r="V15" s="116">
        <v>12.1</v>
      </c>
      <c r="W15" s="116">
        <v>12.3</v>
      </c>
      <c r="X15" s="116">
        <v>12.7</v>
      </c>
      <c r="Y15" s="116">
        <v>12.1</v>
      </c>
      <c r="Z15" s="117">
        <f t="shared" si="0"/>
        <v>13.412500000000001</v>
      </c>
      <c r="AA15" s="118">
        <v>19.9</v>
      </c>
      <c r="AB15" s="119">
        <v>0.5520833333333334</v>
      </c>
      <c r="AC15" s="118">
        <v>7.2</v>
      </c>
      <c r="AD15" s="119">
        <v>0.20625000000000002</v>
      </c>
    </row>
    <row r="16" spans="1:30" ht="11.25" customHeight="1">
      <c r="A16" s="78">
        <v>14</v>
      </c>
      <c r="B16" s="116">
        <v>11.1</v>
      </c>
      <c r="C16" s="116">
        <v>11.9</v>
      </c>
      <c r="D16" s="116">
        <v>12</v>
      </c>
      <c r="E16" s="116">
        <v>12.7</v>
      </c>
      <c r="F16" s="116">
        <v>12.5</v>
      </c>
      <c r="G16" s="116">
        <v>12.5</v>
      </c>
      <c r="H16" s="116">
        <v>13.6</v>
      </c>
      <c r="I16" s="116">
        <v>14.2</v>
      </c>
      <c r="J16" s="116">
        <v>15.1</v>
      </c>
      <c r="K16" s="116">
        <v>16.1</v>
      </c>
      <c r="L16" s="116">
        <v>16.4</v>
      </c>
      <c r="M16" s="116">
        <v>16.6</v>
      </c>
      <c r="N16" s="116">
        <v>16.7</v>
      </c>
      <c r="O16" s="116">
        <v>16.5</v>
      </c>
      <c r="P16" s="116">
        <v>16.4</v>
      </c>
      <c r="Q16" s="116">
        <v>15.8</v>
      </c>
      <c r="R16" s="116">
        <v>15.4</v>
      </c>
      <c r="S16" s="116">
        <v>14.4</v>
      </c>
      <c r="T16" s="116">
        <v>15.2</v>
      </c>
      <c r="U16" s="116">
        <v>14.9</v>
      </c>
      <c r="V16" s="116">
        <v>15.3</v>
      </c>
      <c r="W16" s="116">
        <v>15.8</v>
      </c>
      <c r="X16" s="116">
        <v>14.7</v>
      </c>
      <c r="Y16" s="116">
        <v>14.1</v>
      </c>
      <c r="Z16" s="117">
        <f t="shared" si="0"/>
        <v>14.579166666666666</v>
      </c>
      <c r="AA16" s="118">
        <v>17.1</v>
      </c>
      <c r="AB16" s="119">
        <v>0.5701388888888889</v>
      </c>
      <c r="AC16" s="118">
        <v>11</v>
      </c>
      <c r="AD16" s="119">
        <v>0.04027777777777778</v>
      </c>
    </row>
    <row r="17" spans="1:30" ht="11.25" customHeight="1">
      <c r="A17" s="78">
        <v>15</v>
      </c>
      <c r="B17" s="116">
        <v>14.4</v>
      </c>
      <c r="C17" s="116">
        <v>14.8</v>
      </c>
      <c r="D17" s="116">
        <v>15.5</v>
      </c>
      <c r="E17" s="116">
        <v>15.3</v>
      </c>
      <c r="F17" s="116">
        <v>14.9</v>
      </c>
      <c r="G17" s="116">
        <v>15.1</v>
      </c>
      <c r="H17" s="116">
        <v>14.3</v>
      </c>
      <c r="I17" s="116">
        <v>14.7</v>
      </c>
      <c r="J17" s="116">
        <v>18</v>
      </c>
      <c r="K17" s="116">
        <v>19</v>
      </c>
      <c r="L17" s="116">
        <v>20.6</v>
      </c>
      <c r="M17" s="116">
        <v>21.1</v>
      </c>
      <c r="N17" s="116">
        <v>21.6</v>
      </c>
      <c r="O17" s="116">
        <v>21.2</v>
      </c>
      <c r="P17" s="116">
        <v>20.7</v>
      </c>
      <c r="Q17" s="116">
        <v>18.9</v>
      </c>
      <c r="R17" s="116">
        <v>17.3</v>
      </c>
      <c r="S17" s="116">
        <v>16.8</v>
      </c>
      <c r="T17" s="116">
        <v>16.4</v>
      </c>
      <c r="U17" s="116">
        <v>14.8</v>
      </c>
      <c r="V17" s="116">
        <v>13.8</v>
      </c>
      <c r="W17" s="116">
        <v>12.6</v>
      </c>
      <c r="X17" s="116">
        <v>12.3</v>
      </c>
      <c r="Y17" s="116">
        <v>11.1</v>
      </c>
      <c r="Z17" s="117">
        <f t="shared" si="0"/>
        <v>16.46666666666667</v>
      </c>
      <c r="AA17" s="118">
        <v>21.9</v>
      </c>
      <c r="AB17" s="119">
        <v>0.5520833333333334</v>
      </c>
      <c r="AC17" s="118">
        <v>11</v>
      </c>
      <c r="AD17" s="119">
        <v>0.998611111111111</v>
      </c>
    </row>
    <row r="18" spans="1:30" ht="11.25" customHeight="1">
      <c r="A18" s="78">
        <v>16</v>
      </c>
      <c r="B18" s="116">
        <v>9.7</v>
      </c>
      <c r="C18" s="116">
        <v>7.7</v>
      </c>
      <c r="D18" s="116">
        <v>7.1</v>
      </c>
      <c r="E18" s="116">
        <v>5.8</v>
      </c>
      <c r="F18" s="116">
        <v>5.1</v>
      </c>
      <c r="G18" s="116">
        <v>5.4</v>
      </c>
      <c r="H18" s="116">
        <v>6</v>
      </c>
      <c r="I18" s="116">
        <v>9.4</v>
      </c>
      <c r="J18" s="116">
        <v>12.1</v>
      </c>
      <c r="K18" s="116">
        <v>13.3</v>
      </c>
      <c r="L18" s="116">
        <v>14.5</v>
      </c>
      <c r="M18" s="116">
        <v>15.5</v>
      </c>
      <c r="N18" s="116">
        <v>15.4</v>
      </c>
      <c r="O18" s="116">
        <v>15.3</v>
      </c>
      <c r="P18" s="116">
        <v>15.2</v>
      </c>
      <c r="Q18" s="116">
        <v>12.9</v>
      </c>
      <c r="R18" s="116">
        <v>10.7</v>
      </c>
      <c r="S18" s="116">
        <v>9.7</v>
      </c>
      <c r="T18" s="116">
        <v>8.8</v>
      </c>
      <c r="U18" s="116">
        <v>8.2</v>
      </c>
      <c r="V18" s="116">
        <v>7.3</v>
      </c>
      <c r="W18" s="116">
        <v>7.3</v>
      </c>
      <c r="X18" s="116">
        <v>7.5</v>
      </c>
      <c r="Y18" s="116">
        <v>8</v>
      </c>
      <c r="Z18" s="117">
        <f t="shared" si="0"/>
        <v>9.9125</v>
      </c>
      <c r="AA18" s="118">
        <v>16</v>
      </c>
      <c r="AB18" s="119">
        <v>0.5513888888888888</v>
      </c>
      <c r="AC18" s="118">
        <v>4.5</v>
      </c>
      <c r="AD18" s="119">
        <v>0.23055555555555554</v>
      </c>
    </row>
    <row r="19" spans="1:30" ht="11.25" customHeight="1">
      <c r="A19" s="78">
        <v>17</v>
      </c>
      <c r="B19" s="116">
        <v>7</v>
      </c>
      <c r="C19" s="116">
        <v>9.1</v>
      </c>
      <c r="D19" s="116">
        <v>8.7</v>
      </c>
      <c r="E19" s="116">
        <v>8.5</v>
      </c>
      <c r="F19" s="116">
        <v>7.5</v>
      </c>
      <c r="G19" s="116">
        <v>6.6</v>
      </c>
      <c r="H19" s="116">
        <v>8.1</v>
      </c>
      <c r="I19" s="116">
        <v>11.5</v>
      </c>
      <c r="J19" s="116">
        <v>14.2</v>
      </c>
      <c r="K19" s="116">
        <v>15.7</v>
      </c>
      <c r="L19" s="116">
        <v>15.5</v>
      </c>
      <c r="M19" s="116">
        <v>14.8</v>
      </c>
      <c r="N19" s="116">
        <v>14.1</v>
      </c>
      <c r="O19" s="116">
        <v>14.3</v>
      </c>
      <c r="P19" s="116">
        <v>13.8</v>
      </c>
      <c r="Q19" s="116">
        <v>13.7</v>
      </c>
      <c r="R19" s="116">
        <v>11.8</v>
      </c>
      <c r="S19" s="116">
        <v>10.1</v>
      </c>
      <c r="T19" s="116">
        <v>9.6</v>
      </c>
      <c r="U19" s="116">
        <v>9.5</v>
      </c>
      <c r="V19" s="116">
        <v>8.5</v>
      </c>
      <c r="W19" s="116">
        <v>8</v>
      </c>
      <c r="X19" s="116">
        <v>7.5</v>
      </c>
      <c r="Y19" s="116">
        <v>5.5</v>
      </c>
      <c r="Z19" s="117">
        <f t="shared" si="0"/>
        <v>10.566666666666668</v>
      </c>
      <c r="AA19" s="118">
        <v>16.2</v>
      </c>
      <c r="AB19" s="119">
        <v>0.41250000000000003</v>
      </c>
      <c r="AC19" s="118">
        <v>5.5</v>
      </c>
      <c r="AD19" s="119">
        <v>1</v>
      </c>
    </row>
    <row r="20" spans="1:30" ht="11.25" customHeight="1">
      <c r="A20" s="78">
        <v>18</v>
      </c>
      <c r="B20" s="116">
        <v>5.8</v>
      </c>
      <c r="C20" s="116">
        <v>5.8</v>
      </c>
      <c r="D20" s="116">
        <v>5.1</v>
      </c>
      <c r="E20" s="116">
        <v>3.4</v>
      </c>
      <c r="F20" s="116">
        <v>3</v>
      </c>
      <c r="G20" s="116">
        <v>3.1</v>
      </c>
      <c r="H20" s="116">
        <v>4.3</v>
      </c>
      <c r="I20" s="116">
        <v>8.2</v>
      </c>
      <c r="J20" s="116">
        <v>10.9</v>
      </c>
      <c r="K20" s="116">
        <v>11.7</v>
      </c>
      <c r="L20" s="116">
        <v>12.6</v>
      </c>
      <c r="M20" s="116">
        <v>13.3</v>
      </c>
      <c r="N20" s="116">
        <v>13.6</v>
      </c>
      <c r="O20" s="116">
        <v>13.8</v>
      </c>
      <c r="P20" s="116">
        <v>13.7</v>
      </c>
      <c r="Q20" s="116">
        <v>12.7</v>
      </c>
      <c r="R20" s="116">
        <v>9.9</v>
      </c>
      <c r="S20" s="116">
        <v>9.2</v>
      </c>
      <c r="T20" s="116">
        <v>9.6</v>
      </c>
      <c r="U20" s="116">
        <v>9.9</v>
      </c>
      <c r="V20" s="116">
        <v>10</v>
      </c>
      <c r="W20" s="116">
        <v>10.3</v>
      </c>
      <c r="X20" s="116">
        <v>9.2</v>
      </c>
      <c r="Y20" s="116">
        <v>9.7</v>
      </c>
      <c r="Z20" s="117">
        <f t="shared" si="0"/>
        <v>9.116666666666665</v>
      </c>
      <c r="AA20" s="118">
        <v>14.1</v>
      </c>
      <c r="AB20" s="119">
        <v>0.5951388888888889</v>
      </c>
      <c r="AC20" s="118">
        <v>2.1</v>
      </c>
      <c r="AD20" s="119">
        <v>0.23124999999999998</v>
      </c>
    </row>
    <row r="21" spans="1:30" ht="11.25" customHeight="1">
      <c r="A21" s="78">
        <v>19</v>
      </c>
      <c r="B21" s="116">
        <v>10</v>
      </c>
      <c r="C21" s="116">
        <v>11.2</v>
      </c>
      <c r="D21" s="116">
        <v>11.5</v>
      </c>
      <c r="E21" s="116">
        <v>10.5</v>
      </c>
      <c r="F21" s="116">
        <v>11</v>
      </c>
      <c r="G21" s="116">
        <v>10.6</v>
      </c>
      <c r="H21" s="116">
        <v>11.1</v>
      </c>
      <c r="I21" s="116">
        <v>13.6</v>
      </c>
      <c r="J21" s="116">
        <v>12.7</v>
      </c>
      <c r="K21" s="116">
        <v>12.8</v>
      </c>
      <c r="L21" s="116">
        <v>13.2</v>
      </c>
      <c r="M21" s="116">
        <v>13.1</v>
      </c>
      <c r="N21" s="116">
        <v>13</v>
      </c>
      <c r="O21" s="116">
        <v>13</v>
      </c>
      <c r="P21" s="116">
        <v>13.2</v>
      </c>
      <c r="Q21" s="116">
        <v>13</v>
      </c>
      <c r="R21" s="116">
        <v>12.8</v>
      </c>
      <c r="S21" s="116">
        <v>12.6</v>
      </c>
      <c r="T21" s="116">
        <v>12.8</v>
      </c>
      <c r="U21" s="116">
        <v>12.5</v>
      </c>
      <c r="V21" s="116">
        <v>11.6</v>
      </c>
      <c r="W21" s="116">
        <v>11</v>
      </c>
      <c r="X21" s="116">
        <v>12.2</v>
      </c>
      <c r="Y21" s="116">
        <v>12.8</v>
      </c>
      <c r="Z21" s="117">
        <f t="shared" si="0"/>
        <v>12.158333333333331</v>
      </c>
      <c r="AA21" s="118">
        <v>13.7</v>
      </c>
      <c r="AB21" s="119">
        <v>0.3361111111111111</v>
      </c>
      <c r="AC21" s="118">
        <v>9.5</v>
      </c>
      <c r="AD21" s="119">
        <v>0.07222222222222223</v>
      </c>
    </row>
    <row r="22" spans="1:30" ht="11.25" customHeight="1">
      <c r="A22" s="82">
        <v>20</v>
      </c>
      <c r="B22" s="121">
        <v>12.2</v>
      </c>
      <c r="C22" s="121">
        <v>11.9</v>
      </c>
      <c r="D22" s="121">
        <v>11.7</v>
      </c>
      <c r="E22" s="121">
        <v>11.7</v>
      </c>
      <c r="F22" s="121">
        <v>11.6</v>
      </c>
      <c r="G22" s="121">
        <v>12.1</v>
      </c>
      <c r="H22" s="121">
        <v>12.5</v>
      </c>
      <c r="I22" s="121">
        <v>14.3</v>
      </c>
      <c r="J22" s="121">
        <v>15.9</v>
      </c>
      <c r="K22" s="121">
        <v>16.4</v>
      </c>
      <c r="L22" s="121">
        <v>17.6</v>
      </c>
      <c r="M22" s="121">
        <v>18</v>
      </c>
      <c r="N22" s="121">
        <v>18.7</v>
      </c>
      <c r="O22" s="121">
        <v>19.8</v>
      </c>
      <c r="P22" s="121">
        <v>19.1</v>
      </c>
      <c r="Q22" s="121">
        <v>17.7</v>
      </c>
      <c r="R22" s="121">
        <v>16.3</v>
      </c>
      <c r="S22" s="121">
        <v>14.9</v>
      </c>
      <c r="T22" s="121">
        <v>14.6</v>
      </c>
      <c r="U22" s="121">
        <v>14.2</v>
      </c>
      <c r="V22" s="121">
        <v>13.9</v>
      </c>
      <c r="W22" s="121">
        <v>12.9</v>
      </c>
      <c r="X22" s="121">
        <v>12.3</v>
      </c>
      <c r="Y22" s="121">
        <v>11.3</v>
      </c>
      <c r="Z22" s="122">
        <f t="shared" si="0"/>
        <v>14.649999999999999</v>
      </c>
      <c r="AA22" s="105">
        <v>20.7</v>
      </c>
      <c r="AB22" s="123">
        <v>0.5729166666666666</v>
      </c>
      <c r="AC22" s="105">
        <v>11.1</v>
      </c>
      <c r="AD22" s="123">
        <v>0.1125</v>
      </c>
    </row>
    <row r="23" spans="1:30" ht="11.25" customHeight="1">
      <c r="A23" s="78">
        <v>21</v>
      </c>
      <c r="B23" s="116">
        <v>10.8</v>
      </c>
      <c r="C23" s="116">
        <v>10.4</v>
      </c>
      <c r="D23" s="116">
        <v>10.5</v>
      </c>
      <c r="E23" s="116">
        <v>10.2</v>
      </c>
      <c r="F23" s="116">
        <v>9.3</v>
      </c>
      <c r="G23" s="116">
        <v>8.7</v>
      </c>
      <c r="H23" s="116">
        <v>10</v>
      </c>
      <c r="I23" s="116">
        <v>11.3</v>
      </c>
      <c r="J23" s="116">
        <v>12.8</v>
      </c>
      <c r="K23" s="116">
        <v>12.6</v>
      </c>
      <c r="L23" s="116">
        <v>12.9</v>
      </c>
      <c r="M23" s="116">
        <v>13</v>
      </c>
      <c r="N23" s="116">
        <v>13</v>
      </c>
      <c r="O23" s="116">
        <v>12.9</v>
      </c>
      <c r="P23" s="116">
        <v>12.8</v>
      </c>
      <c r="Q23" s="116">
        <v>11.9</v>
      </c>
      <c r="R23" s="116">
        <v>11.4</v>
      </c>
      <c r="S23" s="116">
        <v>11.4</v>
      </c>
      <c r="T23" s="116">
        <v>10.1</v>
      </c>
      <c r="U23" s="116">
        <v>10.5</v>
      </c>
      <c r="V23" s="116">
        <v>11.1</v>
      </c>
      <c r="W23" s="116">
        <v>11.2</v>
      </c>
      <c r="X23" s="116">
        <v>11.7</v>
      </c>
      <c r="Y23" s="116">
        <v>12.2</v>
      </c>
      <c r="Z23" s="117">
        <f t="shared" si="0"/>
        <v>11.362499999999999</v>
      </c>
      <c r="AA23" s="118">
        <v>13.2</v>
      </c>
      <c r="AB23" s="119">
        <v>0.5548611111111111</v>
      </c>
      <c r="AC23" s="118">
        <v>8.3</v>
      </c>
      <c r="AD23" s="119">
        <v>0.2604166666666667</v>
      </c>
    </row>
    <row r="24" spans="1:30" ht="11.25" customHeight="1">
      <c r="A24" s="78">
        <v>22</v>
      </c>
      <c r="B24" s="116">
        <v>12.6</v>
      </c>
      <c r="C24" s="116">
        <v>11.9</v>
      </c>
      <c r="D24" s="116">
        <v>12.1</v>
      </c>
      <c r="E24" s="116">
        <v>11.8</v>
      </c>
      <c r="F24" s="116">
        <v>11.3</v>
      </c>
      <c r="G24" s="116">
        <v>11.5</v>
      </c>
      <c r="H24" s="116">
        <v>11.6</v>
      </c>
      <c r="I24" s="116">
        <v>12.1</v>
      </c>
      <c r="J24" s="116">
        <v>13.3</v>
      </c>
      <c r="K24" s="116">
        <v>16</v>
      </c>
      <c r="L24" s="116">
        <v>17.2</v>
      </c>
      <c r="M24" s="116">
        <v>19</v>
      </c>
      <c r="N24" s="116">
        <v>19.3</v>
      </c>
      <c r="O24" s="116">
        <v>19.4</v>
      </c>
      <c r="P24" s="116">
        <v>18.1</v>
      </c>
      <c r="Q24" s="116">
        <v>16</v>
      </c>
      <c r="R24" s="116">
        <v>15.6</v>
      </c>
      <c r="S24" s="116">
        <v>14</v>
      </c>
      <c r="T24" s="116">
        <v>12.9</v>
      </c>
      <c r="U24" s="116">
        <v>12.6</v>
      </c>
      <c r="V24" s="116">
        <v>12.5</v>
      </c>
      <c r="W24" s="116">
        <v>12.4</v>
      </c>
      <c r="X24" s="116">
        <v>12.6</v>
      </c>
      <c r="Y24" s="116">
        <v>13.1</v>
      </c>
      <c r="Z24" s="117">
        <f t="shared" si="0"/>
        <v>14.120833333333332</v>
      </c>
      <c r="AA24" s="118">
        <v>19.8</v>
      </c>
      <c r="AB24" s="119">
        <v>0.5791666666666667</v>
      </c>
      <c r="AC24" s="118">
        <v>11.2</v>
      </c>
      <c r="AD24" s="119">
        <v>0.26458333333333334</v>
      </c>
    </row>
    <row r="25" spans="1:30" ht="11.25" customHeight="1">
      <c r="A25" s="78">
        <v>23</v>
      </c>
      <c r="B25" s="116">
        <v>13</v>
      </c>
      <c r="C25" s="116">
        <v>13.2</v>
      </c>
      <c r="D25" s="116">
        <v>11.5</v>
      </c>
      <c r="E25" s="116">
        <v>10</v>
      </c>
      <c r="F25" s="116">
        <v>8.6</v>
      </c>
      <c r="G25" s="116">
        <v>8.2</v>
      </c>
      <c r="H25" s="116">
        <v>8.1</v>
      </c>
      <c r="I25" s="116">
        <v>8.6</v>
      </c>
      <c r="J25" s="116">
        <v>9.3</v>
      </c>
      <c r="K25" s="116">
        <v>9.5</v>
      </c>
      <c r="L25" s="116">
        <v>9.7</v>
      </c>
      <c r="M25" s="116">
        <v>10.6</v>
      </c>
      <c r="N25" s="116">
        <v>11</v>
      </c>
      <c r="O25" s="116">
        <v>11</v>
      </c>
      <c r="P25" s="116">
        <v>10.3</v>
      </c>
      <c r="Q25" s="116">
        <v>9</v>
      </c>
      <c r="R25" s="116">
        <v>7.7</v>
      </c>
      <c r="S25" s="116">
        <v>6.5</v>
      </c>
      <c r="T25" s="116">
        <v>6.2</v>
      </c>
      <c r="U25" s="116">
        <v>6.4</v>
      </c>
      <c r="V25" s="116">
        <v>6.4</v>
      </c>
      <c r="W25" s="116">
        <v>6.1</v>
      </c>
      <c r="X25" s="116">
        <v>6.1</v>
      </c>
      <c r="Y25" s="116">
        <v>6.1</v>
      </c>
      <c r="Z25" s="117">
        <f t="shared" si="0"/>
        <v>8.879166666666665</v>
      </c>
      <c r="AA25" s="118">
        <v>13.4</v>
      </c>
      <c r="AB25" s="119">
        <v>0.10277777777777779</v>
      </c>
      <c r="AC25" s="118">
        <v>5.7</v>
      </c>
      <c r="AD25" s="119">
        <v>0.7777777777777778</v>
      </c>
    </row>
    <row r="26" spans="1:30" ht="11.25" customHeight="1">
      <c r="A26" s="78">
        <v>24</v>
      </c>
      <c r="B26" s="116">
        <v>5.7</v>
      </c>
      <c r="C26" s="116">
        <v>5.4</v>
      </c>
      <c r="D26" s="116">
        <v>4.9</v>
      </c>
      <c r="E26" s="116">
        <v>4.7</v>
      </c>
      <c r="F26" s="116">
        <v>4.5</v>
      </c>
      <c r="G26" s="116">
        <v>4.5</v>
      </c>
      <c r="H26" s="116">
        <v>2.9</v>
      </c>
      <c r="I26" s="116">
        <v>0.9</v>
      </c>
      <c r="J26" s="116">
        <v>0.5</v>
      </c>
      <c r="K26" s="116">
        <v>0.7</v>
      </c>
      <c r="L26" s="116">
        <v>1.7</v>
      </c>
      <c r="M26" s="116">
        <v>1.6</v>
      </c>
      <c r="N26" s="116">
        <v>2.2</v>
      </c>
      <c r="O26" s="116">
        <v>2.5</v>
      </c>
      <c r="P26" s="116">
        <v>2.4</v>
      </c>
      <c r="Q26" s="116">
        <v>3</v>
      </c>
      <c r="R26" s="116">
        <v>2.9</v>
      </c>
      <c r="S26" s="116">
        <v>3.1</v>
      </c>
      <c r="T26" s="116">
        <v>3.1</v>
      </c>
      <c r="U26" s="116">
        <v>3</v>
      </c>
      <c r="V26" s="116">
        <v>2.3</v>
      </c>
      <c r="W26" s="116">
        <v>2.2</v>
      </c>
      <c r="X26" s="116">
        <v>1.8</v>
      </c>
      <c r="Y26" s="116">
        <v>0.7</v>
      </c>
      <c r="Z26" s="117">
        <f t="shared" si="0"/>
        <v>2.8000000000000003</v>
      </c>
      <c r="AA26" s="118">
        <v>6.2</v>
      </c>
      <c r="AB26" s="119">
        <v>0.011805555555555555</v>
      </c>
      <c r="AC26" s="118">
        <v>0.4</v>
      </c>
      <c r="AD26" s="119">
        <v>0.37083333333333335</v>
      </c>
    </row>
    <row r="27" spans="1:30" ht="11.25" customHeight="1">
      <c r="A27" s="78">
        <v>25</v>
      </c>
      <c r="B27" s="116">
        <v>0.1</v>
      </c>
      <c r="C27" s="116">
        <v>0</v>
      </c>
      <c r="D27" s="116">
        <v>0.3</v>
      </c>
      <c r="E27" s="116">
        <v>-0.1</v>
      </c>
      <c r="F27" s="116">
        <v>0.5</v>
      </c>
      <c r="G27" s="116">
        <v>0.8</v>
      </c>
      <c r="H27" s="116">
        <v>0.9</v>
      </c>
      <c r="I27" s="116">
        <v>4</v>
      </c>
      <c r="J27" s="116">
        <v>6.6</v>
      </c>
      <c r="K27" s="116">
        <v>7.9</v>
      </c>
      <c r="L27" s="116">
        <v>10.1</v>
      </c>
      <c r="M27" s="116">
        <v>10.5</v>
      </c>
      <c r="N27" s="116">
        <v>11.1</v>
      </c>
      <c r="O27" s="116">
        <v>11.5</v>
      </c>
      <c r="P27" s="116">
        <v>10.9</v>
      </c>
      <c r="Q27" s="116">
        <v>9.2</v>
      </c>
      <c r="R27" s="116">
        <v>7.3</v>
      </c>
      <c r="S27" s="116">
        <v>6.2</v>
      </c>
      <c r="T27" s="116">
        <v>5.1</v>
      </c>
      <c r="U27" s="116">
        <v>4.3</v>
      </c>
      <c r="V27" s="116">
        <v>4.1</v>
      </c>
      <c r="W27" s="116">
        <v>4.1</v>
      </c>
      <c r="X27" s="116">
        <v>3.7</v>
      </c>
      <c r="Y27" s="116">
        <v>2.7</v>
      </c>
      <c r="Z27" s="117">
        <f t="shared" si="0"/>
        <v>5.075</v>
      </c>
      <c r="AA27" s="118">
        <v>12</v>
      </c>
      <c r="AB27" s="119">
        <v>0.5972222222222222</v>
      </c>
      <c r="AC27" s="118">
        <v>-0.2</v>
      </c>
      <c r="AD27" s="119">
        <v>0.07430555555555556</v>
      </c>
    </row>
    <row r="28" spans="1:30" ht="11.25" customHeight="1">
      <c r="A28" s="78">
        <v>26</v>
      </c>
      <c r="B28" s="116">
        <v>2.9</v>
      </c>
      <c r="C28" s="116">
        <v>3.4</v>
      </c>
      <c r="D28" s="116">
        <v>2.5</v>
      </c>
      <c r="E28" s="116">
        <v>1.8</v>
      </c>
      <c r="F28" s="116">
        <v>1.8</v>
      </c>
      <c r="G28" s="116">
        <v>1.2</v>
      </c>
      <c r="H28" s="116">
        <v>2.4</v>
      </c>
      <c r="I28" s="116">
        <v>5.4</v>
      </c>
      <c r="J28" s="116">
        <v>7.8</v>
      </c>
      <c r="K28" s="116">
        <v>9.6</v>
      </c>
      <c r="L28" s="116">
        <v>10.9</v>
      </c>
      <c r="M28" s="116">
        <v>11</v>
      </c>
      <c r="N28" s="116">
        <v>10.9</v>
      </c>
      <c r="O28" s="116">
        <v>11.3</v>
      </c>
      <c r="P28" s="116">
        <v>10.7</v>
      </c>
      <c r="Q28" s="116">
        <v>9.1</v>
      </c>
      <c r="R28" s="116">
        <v>7.1</v>
      </c>
      <c r="S28" s="116">
        <v>7.4</v>
      </c>
      <c r="T28" s="116">
        <v>8.1</v>
      </c>
      <c r="U28" s="116">
        <v>8.2</v>
      </c>
      <c r="V28" s="116">
        <v>7.9</v>
      </c>
      <c r="W28" s="116">
        <v>9</v>
      </c>
      <c r="X28" s="116">
        <v>9.8</v>
      </c>
      <c r="Y28" s="116">
        <v>8.8</v>
      </c>
      <c r="Z28" s="117">
        <f t="shared" si="0"/>
        <v>7.041666666666667</v>
      </c>
      <c r="AA28" s="118">
        <v>11.5</v>
      </c>
      <c r="AB28" s="119">
        <v>0.5534722222222223</v>
      </c>
      <c r="AC28" s="118">
        <v>1.1</v>
      </c>
      <c r="AD28" s="119">
        <v>0.24930555555555556</v>
      </c>
    </row>
    <row r="29" spans="1:30" ht="11.25" customHeight="1">
      <c r="A29" s="78">
        <v>27</v>
      </c>
      <c r="B29" s="116">
        <v>8.8</v>
      </c>
      <c r="C29" s="116">
        <v>8.5</v>
      </c>
      <c r="D29" s="116">
        <v>8.7</v>
      </c>
      <c r="E29" s="116">
        <v>8.5</v>
      </c>
      <c r="F29" s="116">
        <v>8.6</v>
      </c>
      <c r="G29" s="116">
        <v>8.8</v>
      </c>
      <c r="H29" s="116">
        <v>9.2</v>
      </c>
      <c r="I29" s="116">
        <v>9.7</v>
      </c>
      <c r="J29" s="116">
        <v>10.5</v>
      </c>
      <c r="K29" s="116">
        <v>12.2</v>
      </c>
      <c r="L29" s="116">
        <v>13</v>
      </c>
      <c r="M29" s="116">
        <v>13.3</v>
      </c>
      <c r="N29" s="116">
        <v>13.4</v>
      </c>
      <c r="O29" s="116">
        <v>13</v>
      </c>
      <c r="P29" s="116">
        <v>11.9</v>
      </c>
      <c r="Q29" s="116">
        <v>11.3</v>
      </c>
      <c r="R29" s="116">
        <v>10.9</v>
      </c>
      <c r="S29" s="116">
        <v>10.4</v>
      </c>
      <c r="T29" s="116">
        <v>10</v>
      </c>
      <c r="U29" s="116">
        <v>9.8</v>
      </c>
      <c r="V29" s="116">
        <v>10</v>
      </c>
      <c r="W29" s="116">
        <v>9.8</v>
      </c>
      <c r="X29" s="116">
        <v>9.5</v>
      </c>
      <c r="Y29" s="116">
        <v>9.4</v>
      </c>
      <c r="Z29" s="117">
        <f t="shared" si="0"/>
        <v>10.383333333333336</v>
      </c>
      <c r="AA29" s="118">
        <v>13.5</v>
      </c>
      <c r="AB29" s="119">
        <v>0.56875</v>
      </c>
      <c r="AC29" s="118">
        <v>8.2</v>
      </c>
      <c r="AD29" s="119">
        <v>0.18194444444444444</v>
      </c>
    </row>
    <row r="30" spans="1:30" ht="11.25" customHeight="1">
      <c r="A30" s="78">
        <v>28</v>
      </c>
      <c r="B30" s="116">
        <v>9.7</v>
      </c>
      <c r="C30" s="116">
        <v>9.6</v>
      </c>
      <c r="D30" s="116">
        <v>9.6</v>
      </c>
      <c r="E30" s="116">
        <v>9.2</v>
      </c>
      <c r="F30" s="116">
        <v>9.6</v>
      </c>
      <c r="G30" s="116">
        <v>8.2</v>
      </c>
      <c r="H30" s="116">
        <v>7.6</v>
      </c>
      <c r="I30" s="116">
        <v>10.1</v>
      </c>
      <c r="J30" s="116">
        <v>11.5</v>
      </c>
      <c r="K30" s="116">
        <v>11.6</v>
      </c>
      <c r="L30" s="116">
        <v>12.1</v>
      </c>
      <c r="M30" s="116">
        <v>12.4</v>
      </c>
      <c r="N30" s="116">
        <v>12.4</v>
      </c>
      <c r="O30" s="116">
        <v>11.8</v>
      </c>
      <c r="P30" s="116">
        <v>11.4</v>
      </c>
      <c r="Q30" s="116">
        <v>9.9</v>
      </c>
      <c r="R30" s="116">
        <v>8.4</v>
      </c>
      <c r="S30" s="116">
        <v>7.6</v>
      </c>
      <c r="T30" s="116">
        <v>8.1</v>
      </c>
      <c r="U30" s="116">
        <v>8.1</v>
      </c>
      <c r="V30" s="116">
        <v>7.3</v>
      </c>
      <c r="W30" s="116">
        <v>4.5</v>
      </c>
      <c r="X30" s="116">
        <v>3.6</v>
      </c>
      <c r="Y30" s="116">
        <v>4.6</v>
      </c>
      <c r="Z30" s="117">
        <f t="shared" si="0"/>
        <v>9.120833333333334</v>
      </c>
      <c r="AA30" s="118">
        <v>13</v>
      </c>
      <c r="AB30" s="119">
        <v>0.5180555555555556</v>
      </c>
      <c r="AC30" s="118">
        <v>3.3</v>
      </c>
      <c r="AD30" s="119">
        <v>0.9659722222222222</v>
      </c>
    </row>
    <row r="31" spans="1:30" ht="11.25" customHeight="1">
      <c r="A31" s="78">
        <v>29</v>
      </c>
      <c r="B31" s="116">
        <v>4.5</v>
      </c>
      <c r="C31" s="116">
        <v>4</v>
      </c>
      <c r="D31" s="116">
        <v>4</v>
      </c>
      <c r="E31" s="116">
        <v>3.7</v>
      </c>
      <c r="F31" s="116">
        <v>3</v>
      </c>
      <c r="G31" s="116">
        <v>2</v>
      </c>
      <c r="H31" s="116">
        <v>1.9</v>
      </c>
      <c r="I31" s="116">
        <v>6.5</v>
      </c>
      <c r="J31" s="116">
        <v>10.5</v>
      </c>
      <c r="K31" s="116">
        <v>10.9</v>
      </c>
      <c r="L31" s="116">
        <v>11.5</v>
      </c>
      <c r="M31" s="116">
        <v>11.5</v>
      </c>
      <c r="N31" s="116">
        <v>11.8</v>
      </c>
      <c r="O31" s="116">
        <v>11.6</v>
      </c>
      <c r="P31" s="116">
        <v>11.2</v>
      </c>
      <c r="Q31" s="116">
        <v>10</v>
      </c>
      <c r="R31" s="116">
        <v>7.6</v>
      </c>
      <c r="S31" s="116">
        <v>5.2</v>
      </c>
      <c r="T31" s="116">
        <v>4.7</v>
      </c>
      <c r="U31" s="116">
        <v>4</v>
      </c>
      <c r="V31" s="116">
        <v>3.2</v>
      </c>
      <c r="W31" s="116">
        <v>2.4</v>
      </c>
      <c r="X31" s="116">
        <v>2.1</v>
      </c>
      <c r="Y31" s="116">
        <v>1.2</v>
      </c>
      <c r="Z31" s="117">
        <f t="shared" si="0"/>
        <v>6.208333333333331</v>
      </c>
      <c r="AA31" s="118">
        <v>12.3</v>
      </c>
      <c r="AB31" s="119">
        <v>0.5548611111111111</v>
      </c>
      <c r="AC31" s="118">
        <v>1.1</v>
      </c>
      <c r="AD31" s="119">
        <v>0.9909722222222223</v>
      </c>
    </row>
    <row r="32" spans="1:30" ht="11.25" customHeight="1">
      <c r="A32" s="78">
        <v>30</v>
      </c>
      <c r="B32" s="116">
        <v>1</v>
      </c>
      <c r="C32" s="116">
        <v>3.8</v>
      </c>
      <c r="D32" s="116">
        <v>4</v>
      </c>
      <c r="E32" s="116">
        <v>4.4</v>
      </c>
      <c r="F32" s="116">
        <v>4.1</v>
      </c>
      <c r="G32" s="116">
        <v>1.7</v>
      </c>
      <c r="H32" s="116">
        <v>2.8</v>
      </c>
      <c r="I32" s="116">
        <v>5</v>
      </c>
      <c r="J32" s="116">
        <v>7.6</v>
      </c>
      <c r="K32" s="116">
        <v>9</v>
      </c>
      <c r="L32" s="116">
        <v>9.5</v>
      </c>
      <c r="M32" s="116">
        <v>9.6</v>
      </c>
      <c r="N32" s="116">
        <v>9.3</v>
      </c>
      <c r="O32" s="116">
        <v>9.3</v>
      </c>
      <c r="P32" s="116">
        <v>8.9</v>
      </c>
      <c r="Q32" s="116">
        <v>8.4</v>
      </c>
      <c r="R32" s="116">
        <v>7.4</v>
      </c>
      <c r="S32" s="116">
        <v>7.2</v>
      </c>
      <c r="T32" s="116">
        <v>7.6</v>
      </c>
      <c r="U32" s="116">
        <v>7.9</v>
      </c>
      <c r="V32" s="116">
        <v>7.8</v>
      </c>
      <c r="W32" s="116">
        <v>7.8</v>
      </c>
      <c r="X32" s="116">
        <v>8.4</v>
      </c>
      <c r="Y32" s="116">
        <v>8.5</v>
      </c>
      <c r="Z32" s="117">
        <f t="shared" si="0"/>
        <v>6.708333333333335</v>
      </c>
      <c r="AA32" s="118">
        <v>10</v>
      </c>
      <c r="AB32" s="119">
        <v>0.4909722222222222</v>
      </c>
      <c r="AC32" s="118">
        <v>0.9</v>
      </c>
      <c r="AD32" s="119">
        <v>0.03194444444444445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8.423333333333334</v>
      </c>
      <c r="C34" s="124">
        <f t="shared" si="1"/>
        <v>8.463333333333333</v>
      </c>
      <c r="D34" s="124">
        <f t="shared" si="1"/>
        <v>8.266666666666666</v>
      </c>
      <c r="E34" s="124">
        <f t="shared" si="1"/>
        <v>7.876666666666666</v>
      </c>
      <c r="F34" s="124">
        <f t="shared" si="1"/>
        <v>7.793333333333333</v>
      </c>
      <c r="G34" s="124">
        <f t="shared" si="1"/>
        <v>7.689999999999998</v>
      </c>
      <c r="H34" s="124">
        <f t="shared" si="1"/>
        <v>8.353333333333333</v>
      </c>
      <c r="I34" s="124">
        <f t="shared" si="1"/>
        <v>10.143333333333333</v>
      </c>
      <c r="J34" s="124">
        <f t="shared" si="1"/>
        <v>11.716666666666669</v>
      </c>
      <c r="K34" s="124">
        <f t="shared" si="1"/>
        <v>12.626666666666665</v>
      </c>
      <c r="L34" s="124">
        <f t="shared" si="1"/>
        <v>13.51</v>
      </c>
      <c r="M34" s="124">
        <f t="shared" si="1"/>
        <v>13.950000000000001</v>
      </c>
      <c r="N34" s="124">
        <f t="shared" si="1"/>
        <v>14.076666666666666</v>
      </c>
      <c r="O34" s="124">
        <f t="shared" si="1"/>
        <v>14.186666666666667</v>
      </c>
      <c r="P34" s="124">
        <f t="shared" si="1"/>
        <v>13.72333333333333</v>
      </c>
      <c r="Q34" s="124">
        <f t="shared" si="1"/>
        <v>12.669999999999998</v>
      </c>
      <c r="R34" s="124">
        <f t="shared" si="1"/>
        <v>11.126666666666667</v>
      </c>
      <c r="S34" s="124">
        <f t="shared" si="1"/>
        <v>10.276666666666667</v>
      </c>
      <c r="T34" s="124">
        <f t="shared" si="1"/>
        <v>9.91</v>
      </c>
      <c r="U34" s="124">
        <f t="shared" si="1"/>
        <v>9.580000000000002</v>
      </c>
      <c r="V34" s="124">
        <f t="shared" si="1"/>
        <v>9.150000000000002</v>
      </c>
      <c r="W34" s="124">
        <f t="shared" si="1"/>
        <v>8.856666666666666</v>
      </c>
      <c r="X34" s="124">
        <f t="shared" si="1"/>
        <v>8.766666666666667</v>
      </c>
      <c r="Y34" s="124">
        <f t="shared" si="1"/>
        <v>8.469999999999997</v>
      </c>
      <c r="Z34" s="124">
        <f>AVERAGE(B3:Y33)</f>
        <v>10.400277777777784</v>
      </c>
      <c r="AA34" s="125">
        <f>AVERAGE(AA3:AA33)</f>
        <v>15.073333333333332</v>
      </c>
      <c r="AB34" s="126"/>
      <c r="AC34" s="125">
        <f>AVERAGE(AC3:AC33)</f>
        <v>5.846666666666667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21.9</v>
      </c>
      <c r="C46" s="106">
        <f>MATCH(B46,AA3:AA33,0)</f>
        <v>15</v>
      </c>
      <c r="D46" s="114">
        <f>INDEX(AB3:AB33,C46,1)</f>
        <v>0.5520833333333334</v>
      </c>
      <c r="E46" s="120"/>
      <c r="F46" s="104"/>
      <c r="G46" s="105">
        <f>MIN(AC3:AC33)</f>
        <v>-0.2</v>
      </c>
      <c r="H46" s="106">
        <f>MATCH(G46,AC3:AC33,0)</f>
        <v>25</v>
      </c>
      <c r="I46" s="114">
        <f>INDEX(AD3:AD33,H46,1)</f>
        <v>0.07430555555555556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9.5</v>
      </c>
      <c r="C3" s="116">
        <v>9.2</v>
      </c>
      <c r="D3" s="116">
        <v>9</v>
      </c>
      <c r="E3" s="116">
        <v>8.9</v>
      </c>
      <c r="F3" s="116">
        <v>8.4</v>
      </c>
      <c r="G3" s="116">
        <v>9.1</v>
      </c>
      <c r="H3" s="116">
        <v>9.6</v>
      </c>
      <c r="I3" s="116">
        <v>9.8</v>
      </c>
      <c r="J3" s="116">
        <v>10.3</v>
      </c>
      <c r="K3" s="116">
        <v>11.3</v>
      </c>
      <c r="L3" s="116">
        <v>12.2</v>
      </c>
      <c r="M3" s="116">
        <v>12.4</v>
      </c>
      <c r="N3" s="116">
        <v>12.7</v>
      </c>
      <c r="O3" s="116">
        <v>15.1</v>
      </c>
      <c r="P3" s="116">
        <v>14.6</v>
      </c>
      <c r="Q3" s="116">
        <v>14.2</v>
      </c>
      <c r="R3" s="116">
        <v>13.9</v>
      </c>
      <c r="S3" s="116">
        <v>12.3</v>
      </c>
      <c r="T3" s="116">
        <v>12.7</v>
      </c>
      <c r="U3" s="116">
        <v>12</v>
      </c>
      <c r="V3" s="116">
        <v>12</v>
      </c>
      <c r="W3" s="116">
        <v>11.8</v>
      </c>
      <c r="X3" s="116">
        <v>10.2</v>
      </c>
      <c r="Y3" s="116">
        <v>10.6</v>
      </c>
      <c r="Z3" s="117">
        <f aca="true" t="shared" si="0" ref="Z3:Z33">AVERAGE(B3:Y3)</f>
        <v>11.325000000000001</v>
      </c>
      <c r="AA3" s="118">
        <v>15.4</v>
      </c>
      <c r="AB3" s="119">
        <v>0.5958333333333333</v>
      </c>
      <c r="AC3" s="118">
        <v>8.4</v>
      </c>
      <c r="AD3" s="119">
        <v>0.21736111111111112</v>
      </c>
    </row>
    <row r="4" spans="1:30" ht="11.25" customHeight="1">
      <c r="A4" s="78">
        <v>2</v>
      </c>
      <c r="B4" s="116">
        <v>8.6</v>
      </c>
      <c r="C4" s="116">
        <v>10.4</v>
      </c>
      <c r="D4" s="116">
        <v>10.3</v>
      </c>
      <c r="E4" s="116">
        <v>9</v>
      </c>
      <c r="F4" s="116">
        <v>7</v>
      </c>
      <c r="G4" s="116">
        <v>6.9</v>
      </c>
      <c r="H4" s="116">
        <v>6.5</v>
      </c>
      <c r="I4" s="116">
        <v>8.7</v>
      </c>
      <c r="J4" s="116">
        <v>11.8</v>
      </c>
      <c r="K4" s="116">
        <v>12.6</v>
      </c>
      <c r="L4" s="116">
        <v>13.6</v>
      </c>
      <c r="M4" s="116">
        <v>14.8</v>
      </c>
      <c r="N4" s="116">
        <v>15</v>
      </c>
      <c r="O4" s="116">
        <v>14.8</v>
      </c>
      <c r="P4" s="116">
        <v>14.1</v>
      </c>
      <c r="Q4" s="116">
        <v>12.1</v>
      </c>
      <c r="R4" s="116">
        <v>8.9</v>
      </c>
      <c r="S4" s="120">
        <v>8.1</v>
      </c>
      <c r="T4" s="116">
        <v>6.9</v>
      </c>
      <c r="U4" s="116">
        <v>8.2</v>
      </c>
      <c r="V4" s="116">
        <v>7.2</v>
      </c>
      <c r="W4" s="116">
        <v>5.9</v>
      </c>
      <c r="X4" s="116">
        <v>5.6</v>
      </c>
      <c r="Y4" s="116">
        <v>4.7</v>
      </c>
      <c r="Z4" s="117">
        <f t="shared" si="0"/>
        <v>9.654166666666665</v>
      </c>
      <c r="AA4" s="118">
        <v>15.5</v>
      </c>
      <c r="AB4" s="119">
        <v>0.5388888888888889</v>
      </c>
      <c r="AC4" s="118">
        <v>4.7</v>
      </c>
      <c r="AD4" s="119">
        <v>1</v>
      </c>
    </row>
    <row r="5" spans="1:30" ht="11.25" customHeight="1">
      <c r="A5" s="78">
        <v>3</v>
      </c>
      <c r="B5" s="116">
        <v>4.3</v>
      </c>
      <c r="C5" s="116">
        <v>3.8</v>
      </c>
      <c r="D5" s="116">
        <v>4.4</v>
      </c>
      <c r="E5" s="116">
        <v>4</v>
      </c>
      <c r="F5" s="116">
        <v>4.5</v>
      </c>
      <c r="G5" s="116">
        <v>5</v>
      </c>
      <c r="H5" s="116">
        <v>5.3</v>
      </c>
      <c r="I5" s="116">
        <v>8.7</v>
      </c>
      <c r="J5" s="116">
        <v>13.6</v>
      </c>
      <c r="K5" s="116">
        <v>14.8</v>
      </c>
      <c r="L5" s="116">
        <v>14.9</v>
      </c>
      <c r="M5" s="116">
        <v>15.5</v>
      </c>
      <c r="N5" s="116">
        <v>16.3</v>
      </c>
      <c r="O5" s="116">
        <v>16.1</v>
      </c>
      <c r="P5" s="116">
        <v>15.5</v>
      </c>
      <c r="Q5" s="116">
        <v>14.4</v>
      </c>
      <c r="R5" s="116">
        <v>11.9</v>
      </c>
      <c r="S5" s="116">
        <v>10.6</v>
      </c>
      <c r="T5" s="116">
        <v>10.2</v>
      </c>
      <c r="U5" s="116">
        <v>9.3</v>
      </c>
      <c r="V5" s="116">
        <v>8</v>
      </c>
      <c r="W5" s="116">
        <v>8.7</v>
      </c>
      <c r="X5" s="116">
        <v>9.1</v>
      </c>
      <c r="Y5" s="116">
        <v>9.8</v>
      </c>
      <c r="Z5" s="117">
        <f t="shared" si="0"/>
        <v>9.945833333333335</v>
      </c>
      <c r="AA5" s="118">
        <v>16.5</v>
      </c>
      <c r="AB5" s="119">
        <v>0.5381944444444444</v>
      </c>
      <c r="AC5" s="118">
        <v>3.5</v>
      </c>
      <c r="AD5" s="119">
        <v>0.08541666666666665</v>
      </c>
    </row>
    <row r="6" spans="1:30" ht="11.25" customHeight="1">
      <c r="A6" s="78">
        <v>4</v>
      </c>
      <c r="B6" s="116">
        <v>9.5</v>
      </c>
      <c r="C6" s="116">
        <v>8.8</v>
      </c>
      <c r="D6" s="116">
        <v>11.3</v>
      </c>
      <c r="E6" s="116">
        <v>11.2</v>
      </c>
      <c r="F6" s="116">
        <v>11</v>
      </c>
      <c r="G6" s="116">
        <v>10.8</v>
      </c>
      <c r="H6" s="116">
        <v>11.3</v>
      </c>
      <c r="I6" s="116">
        <v>13.5</v>
      </c>
      <c r="J6" s="116">
        <v>15.4</v>
      </c>
      <c r="K6" s="116">
        <v>16.6</v>
      </c>
      <c r="L6" s="116">
        <v>16.3</v>
      </c>
      <c r="M6" s="116">
        <v>16.7</v>
      </c>
      <c r="N6" s="116">
        <v>16.6</v>
      </c>
      <c r="O6" s="116">
        <v>16.1</v>
      </c>
      <c r="P6" s="116">
        <v>15.6</v>
      </c>
      <c r="Q6" s="116">
        <v>14.1</v>
      </c>
      <c r="R6" s="116">
        <v>11.6</v>
      </c>
      <c r="S6" s="116">
        <v>11.7</v>
      </c>
      <c r="T6" s="116">
        <v>11.6</v>
      </c>
      <c r="U6" s="116">
        <v>11.5</v>
      </c>
      <c r="V6" s="116">
        <v>11.5</v>
      </c>
      <c r="W6" s="116">
        <v>11.8</v>
      </c>
      <c r="X6" s="116">
        <v>11.3</v>
      </c>
      <c r="Y6" s="116">
        <v>11.4</v>
      </c>
      <c r="Z6" s="117">
        <f t="shared" si="0"/>
        <v>12.799999999999997</v>
      </c>
      <c r="AA6" s="118">
        <v>17.4</v>
      </c>
      <c r="AB6" s="119">
        <v>0.44166666666666665</v>
      </c>
      <c r="AC6" s="118">
        <v>8.3</v>
      </c>
      <c r="AD6" s="119">
        <v>0.09861111111111111</v>
      </c>
    </row>
    <row r="7" spans="1:30" ht="11.25" customHeight="1">
      <c r="A7" s="78">
        <v>5</v>
      </c>
      <c r="B7" s="116">
        <v>11.5</v>
      </c>
      <c r="C7" s="116">
        <v>10.4</v>
      </c>
      <c r="D7" s="116">
        <v>11</v>
      </c>
      <c r="E7" s="116">
        <v>11</v>
      </c>
      <c r="F7" s="116">
        <v>11.2</v>
      </c>
      <c r="G7" s="116">
        <v>11</v>
      </c>
      <c r="H7" s="116">
        <v>11</v>
      </c>
      <c r="I7" s="116">
        <v>12.4</v>
      </c>
      <c r="J7" s="116">
        <v>15.3</v>
      </c>
      <c r="K7" s="116">
        <v>16.2</v>
      </c>
      <c r="L7" s="116">
        <v>18.2</v>
      </c>
      <c r="M7" s="116">
        <v>19.2</v>
      </c>
      <c r="N7" s="116">
        <v>18.8</v>
      </c>
      <c r="O7" s="116">
        <v>18.2</v>
      </c>
      <c r="P7" s="116">
        <v>16.8</v>
      </c>
      <c r="Q7" s="116">
        <v>15.4</v>
      </c>
      <c r="R7" s="116">
        <v>13.7</v>
      </c>
      <c r="S7" s="116">
        <v>13.3</v>
      </c>
      <c r="T7" s="116">
        <v>12.7</v>
      </c>
      <c r="U7" s="116">
        <v>12.3</v>
      </c>
      <c r="V7" s="116">
        <v>13.1</v>
      </c>
      <c r="W7" s="116">
        <v>13.5</v>
      </c>
      <c r="X7" s="116">
        <v>13.5</v>
      </c>
      <c r="Y7" s="116">
        <v>13.1</v>
      </c>
      <c r="Z7" s="117">
        <f t="shared" si="0"/>
        <v>13.866666666666669</v>
      </c>
      <c r="AA7" s="118">
        <v>20</v>
      </c>
      <c r="AB7" s="119">
        <v>0.49374999999999997</v>
      </c>
      <c r="AC7" s="118">
        <v>10.3</v>
      </c>
      <c r="AD7" s="119">
        <v>0.28125</v>
      </c>
    </row>
    <row r="8" spans="1:30" ht="11.25" customHeight="1">
      <c r="A8" s="78">
        <v>6</v>
      </c>
      <c r="B8" s="116">
        <v>13.1</v>
      </c>
      <c r="C8" s="116">
        <v>12.1</v>
      </c>
      <c r="D8" s="116">
        <v>10.6</v>
      </c>
      <c r="E8" s="116">
        <v>10</v>
      </c>
      <c r="F8" s="116">
        <v>10.4</v>
      </c>
      <c r="G8" s="116">
        <v>11.5</v>
      </c>
      <c r="H8" s="116">
        <v>11.6</v>
      </c>
      <c r="I8" s="116">
        <v>12.8</v>
      </c>
      <c r="J8" s="116">
        <v>14.5</v>
      </c>
      <c r="K8" s="116">
        <v>16.3</v>
      </c>
      <c r="L8" s="116">
        <v>14.5</v>
      </c>
      <c r="M8" s="116">
        <v>14.2</v>
      </c>
      <c r="N8" s="116">
        <v>13.5</v>
      </c>
      <c r="O8" s="116">
        <v>12.5</v>
      </c>
      <c r="P8" s="116">
        <v>10.9</v>
      </c>
      <c r="Q8" s="116">
        <v>9.5</v>
      </c>
      <c r="R8" s="116">
        <v>7.4</v>
      </c>
      <c r="S8" s="116">
        <v>6.5</v>
      </c>
      <c r="T8" s="116">
        <v>5.7</v>
      </c>
      <c r="U8" s="116">
        <v>4.4</v>
      </c>
      <c r="V8" s="116">
        <v>4.1</v>
      </c>
      <c r="W8" s="116">
        <v>2.9</v>
      </c>
      <c r="X8" s="116">
        <v>2.1</v>
      </c>
      <c r="Y8" s="116">
        <v>1.3</v>
      </c>
      <c r="Z8" s="117">
        <f t="shared" si="0"/>
        <v>9.683333333333332</v>
      </c>
      <c r="AA8" s="118">
        <v>16.6</v>
      </c>
      <c r="AB8" s="119">
        <v>0.4215277777777778</v>
      </c>
      <c r="AC8" s="118">
        <v>1.2</v>
      </c>
      <c r="AD8" s="119">
        <v>0.9909722222222223</v>
      </c>
    </row>
    <row r="9" spans="1:30" ht="11.25" customHeight="1">
      <c r="A9" s="78">
        <v>7</v>
      </c>
      <c r="B9" s="116">
        <v>1</v>
      </c>
      <c r="C9" s="116">
        <v>0.9</v>
      </c>
      <c r="D9" s="116">
        <v>0.9</v>
      </c>
      <c r="E9" s="116">
        <v>0.3</v>
      </c>
      <c r="F9" s="116">
        <v>1.2</v>
      </c>
      <c r="G9" s="116">
        <v>1</v>
      </c>
      <c r="H9" s="116">
        <v>1.2</v>
      </c>
      <c r="I9" s="116">
        <v>2.9</v>
      </c>
      <c r="J9" s="116">
        <v>4.9</v>
      </c>
      <c r="K9" s="116">
        <v>6.9</v>
      </c>
      <c r="L9" s="116">
        <v>7.5</v>
      </c>
      <c r="M9" s="116">
        <v>8.9</v>
      </c>
      <c r="N9" s="116">
        <v>11.1</v>
      </c>
      <c r="O9" s="116">
        <v>10.9</v>
      </c>
      <c r="P9" s="116">
        <v>10.2</v>
      </c>
      <c r="Q9" s="116">
        <v>8.9</v>
      </c>
      <c r="R9" s="116">
        <v>7.2</v>
      </c>
      <c r="S9" s="116">
        <v>7.2</v>
      </c>
      <c r="T9" s="116">
        <v>7.2</v>
      </c>
      <c r="U9" s="116">
        <v>7.1</v>
      </c>
      <c r="V9" s="116">
        <v>6.5</v>
      </c>
      <c r="W9" s="116">
        <v>6</v>
      </c>
      <c r="X9" s="116">
        <v>6.4</v>
      </c>
      <c r="Y9" s="116">
        <v>6.1</v>
      </c>
      <c r="Z9" s="117">
        <f t="shared" si="0"/>
        <v>5.516666666666667</v>
      </c>
      <c r="AA9" s="118">
        <v>11.7</v>
      </c>
      <c r="AB9" s="119">
        <v>0.5777777777777778</v>
      </c>
      <c r="AC9" s="118">
        <v>0.1</v>
      </c>
      <c r="AD9" s="119">
        <v>0.15069444444444444</v>
      </c>
    </row>
    <row r="10" spans="1:30" ht="11.25" customHeight="1">
      <c r="A10" s="78">
        <v>8</v>
      </c>
      <c r="B10" s="116">
        <v>5.4</v>
      </c>
      <c r="C10" s="116">
        <v>4.3</v>
      </c>
      <c r="D10" s="116">
        <v>3.3</v>
      </c>
      <c r="E10" s="116">
        <v>3.3</v>
      </c>
      <c r="F10" s="116">
        <v>2.8</v>
      </c>
      <c r="G10" s="116">
        <v>2.8</v>
      </c>
      <c r="H10" s="116">
        <v>3.9</v>
      </c>
      <c r="I10" s="116">
        <v>5.2</v>
      </c>
      <c r="J10" s="116">
        <v>10.1</v>
      </c>
      <c r="K10" s="116">
        <v>11.2</v>
      </c>
      <c r="L10" s="116">
        <v>11.9</v>
      </c>
      <c r="M10" s="116">
        <v>12.4</v>
      </c>
      <c r="N10" s="116">
        <v>12.3</v>
      </c>
      <c r="O10" s="116">
        <v>12</v>
      </c>
      <c r="P10" s="116">
        <v>11.5</v>
      </c>
      <c r="Q10" s="116">
        <v>9.5</v>
      </c>
      <c r="R10" s="116">
        <v>7.6</v>
      </c>
      <c r="S10" s="116">
        <v>5.2</v>
      </c>
      <c r="T10" s="116">
        <v>5.3</v>
      </c>
      <c r="U10" s="116">
        <v>3.8</v>
      </c>
      <c r="V10" s="116">
        <v>3.7</v>
      </c>
      <c r="W10" s="116">
        <v>4.5</v>
      </c>
      <c r="X10" s="116">
        <v>4.4</v>
      </c>
      <c r="Y10" s="116">
        <v>4.7</v>
      </c>
      <c r="Z10" s="117">
        <f t="shared" si="0"/>
        <v>6.7124999999999995</v>
      </c>
      <c r="AA10" s="118">
        <v>12.6</v>
      </c>
      <c r="AB10" s="119">
        <v>0.5631944444444444</v>
      </c>
      <c r="AC10" s="118">
        <v>2.5</v>
      </c>
      <c r="AD10" s="119">
        <v>0.1986111111111111</v>
      </c>
    </row>
    <row r="11" spans="1:30" ht="11.25" customHeight="1">
      <c r="A11" s="78">
        <v>9</v>
      </c>
      <c r="B11" s="116">
        <v>5.1</v>
      </c>
      <c r="C11" s="116">
        <v>5.5</v>
      </c>
      <c r="D11" s="116">
        <v>6.2</v>
      </c>
      <c r="E11" s="116">
        <v>6.3</v>
      </c>
      <c r="F11" s="116">
        <v>5.4</v>
      </c>
      <c r="G11" s="116">
        <v>5.8</v>
      </c>
      <c r="H11" s="116">
        <v>5.3</v>
      </c>
      <c r="I11" s="116">
        <v>7.6</v>
      </c>
      <c r="J11" s="116">
        <v>12</v>
      </c>
      <c r="K11" s="116">
        <v>12.7</v>
      </c>
      <c r="L11" s="116">
        <v>15.3</v>
      </c>
      <c r="M11" s="116">
        <v>15.8</v>
      </c>
      <c r="N11" s="116">
        <v>16.3</v>
      </c>
      <c r="O11" s="116">
        <v>16.2</v>
      </c>
      <c r="P11" s="116">
        <v>15.4</v>
      </c>
      <c r="Q11" s="116">
        <v>13.9</v>
      </c>
      <c r="R11" s="116">
        <v>11.6</v>
      </c>
      <c r="S11" s="116">
        <v>11.3</v>
      </c>
      <c r="T11" s="116">
        <v>11.4</v>
      </c>
      <c r="U11" s="116">
        <v>10</v>
      </c>
      <c r="V11" s="116">
        <v>9</v>
      </c>
      <c r="W11" s="116">
        <v>6.5</v>
      </c>
      <c r="X11" s="116">
        <v>9.2</v>
      </c>
      <c r="Y11" s="116">
        <v>9.1</v>
      </c>
      <c r="Z11" s="117">
        <f t="shared" si="0"/>
        <v>10.120833333333332</v>
      </c>
      <c r="AA11" s="118">
        <v>16.5</v>
      </c>
      <c r="AB11" s="119">
        <v>0.5402777777777777</v>
      </c>
      <c r="AC11" s="118">
        <v>4.7</v>
      </c>
      <c r="AD11" s="119">
        <v>0.003472222222222222</v>
      </c>
    </row>
    <row r="12" spans="1:30" ht="11.25" customHeight="1">
      <c r="A12" s="82">
        <v>10</v>
      </c>
      <c r="B12" s="121">
        <v>9.5</v>
      </c>
      <c r="C12" s="121">
        <v>9.3</v>
      </c>
      <c r="D12" s="121">
        <v>8</v>
      </c>
      <c r="E12" s="121">
        <v>7.6</v>
      </c>
      <c r="F12" s="121">
        <v>8</v>
      </c>
      <c r="G12" s="121">
        <v>7.3</v>
      </c>
      <c r="H12" s="121">
        <v>6.6</v>
      </c>
      <c r="I12" s="121">
        <v>7.6</v>
      </c>
      <c r="J12" s="121">
        <v>8.7</v>
      </c>
      <c r="K12" s="121">
        <v>9.3</v>
      </c>
      <c r="L12" s="121">
        <v>9.4</v>
      </c>
      <c r="M12" s="121">
        <v>9.6</v>
      </c>
      <c r="N12" s="121">
        <v>9.3</v>
      </c>
      <c r="O12" s="121">
        <v>9.2</v>
      </c>
      <c r="P12" s="121">
        <v>8.2</v>
      </c>
      <c r="Q12" s="121">
        <v>6.8</v>
      </c>
      <c r="R12" s="121">
        <v>5.4</v>
      </c>
      <c r="S12" s="121">
        <v>4.3</v>
      </c>
      <c r="T12" s="121">
        <v>2.5</v>
      </c>
      <c r="U12" s="121">
        <v>2.3</v>
      </c>
      <c r="V12" s="121">
        <v>1.6</v>
      </c>
      <c r="W12" s="121">
        <v>1.4</v>
      </c>
      <c r="X12" s="121">
        <v>0.7</v>
      </c>
      <c r="Y12" s="121">
        <v>-0.3</v>
      </c>
      <c r="Z12" s="122">
        <f t="shared" si="0"/>
        <v>6.345833333333334</v>
      </c>
      <c r="AA12" s="105">
        <v>10.1</v>
      </c>
      <c r="AB12" s="123">
        <v>0.4840277777777778</v>
      </c>
      <c r="AC12" s="105">
        <v>-0.5</v>
      </c>
      <c r="AD12" s="123">
        <v>0.9993055555555556</v>
      </c>
    </row>
    <row r="13" spans="1:30" ht="11.25" customHeight="1">
      <c r="A13" s="78">
        <v>11</v>
      </c>
      <c r="B13" s="116">
        <v>-0.6</v>
      </c>
      <c r="C13" s="116">
        <v>-0.5</v>
      </c>
      <c r="D13" s="116">
        <v>-0.7</v>
      </c>
      <c r="E13" s="116">
        <v>-1</v>
      </c>
      <c r="F13" s="116">
        <v>-1</v>
      </c>
      <c r="G13" s="116">
        <v>-0.9</v>
      </c>
      <c r="H13" s="116">
        <v>-1.3</v>
      </c>
      <c r="I13" s="116">
        <v>2.1</v>
      </c>
      <c r="J13" s="116">
        <v>5.3</v>
      </c>
      <c r="K13" s="116">
        <v>6.9</v>
      </c>
      <c r="L13" s="116">
        <v>7.4</v>
      </c>
      <c r="M13" s="116">
        <v>7.3</v>
      </c>
      <c r="N13" s="116">
        <v>7.6</v>
      </c>
      <c r="O13" s="116">
        <v>7.5</v>
      </c>
      <c r="P13" s="116">
        <v>6.9</v>
      </c>
      <c r="Q13" s="116">
        <v>5.6</v>
      </c>
      <c r="R13" s="116">
        <v>4.6</v>
      </c>
      <c r="S13" s="116">
        <v>3.1</v>
      </c>
      <c r="T13" s="116">
        <v>2.4</v>
      </c>
      <c r="U13" s="116">
        <v>0.6</v>
      </c>
      <c r="V13" s="116">
        <v>0.5</v>
      </c>
      <c r="W13" s="116">
        <v>-0.7</v>
      </c>
      <c r="X13" s="116">
        <v>-0.2</v>
      </c>
      <c r="Y13" s="116">
        <v>-0.7</v>
      </c>
      <c r="Z13" s="117">
        <f t="shared" si="0"/>
        <v>2.5083333333333333</v>
      </c>
      <c r="AA13" s="118">
        <v>8.3</v>
      </c>
      <c r="AB13" s="119">
        <v>0.5333333333333333</v>
      </c>
      <c r="AC13" s="118">
        <v>-1.7</v>
      </c>
      <c r="AD13" s="119">
        <v>0.2701388888888889</v>
      </c>
    </row>
    <row r="14" spans="1:30" ht="11.25" customHeight="1">
      <c r="A14" s="78">
        <v>12</v>
      </c>
      <c r="B14" s="116">
        <v>-1.1</v>
      </c>
      <c r="C14" s="116">
        <v>-1.4</v>
      </c>
      <c r="D14" s="116">
        <v>-0.9</v>
      </c>
      <c r="E14" s="116">
        <v>0</v>
      </c>
      <c r="F14" s="116">
        <v>0.5</v>
      </c>
      <c r="G14" s="116">
        <v>0.5</v>
      </c>
      <c r="H14" s="116">
        <v>1.1</v>
      </c>
      <c r="I14" s="116">
        <v>2.4</v>
      </c>
      <c r="J14" s="116">
        <v>5.8</v>
      </c>
      <c r="K14" s="116">
        <v>7.6</v>
      </c>
      <c r="L14" s="116">
        <v>9.2</v>
      </c>
      <c r="M14" s="116">
        <v>9.4</v>
      </c>
      <c r="N14" s="116">
        <v>9.3</v>
      </c>
      <c r="O14" s="116">
        <v>10</v>
      </c>
      <c r="P14" s="116">
        <v>9.4</v>
      </c>
      <c r="Q14" s="116">
        <v>8</v>
      </c>
      <c r="R14" s="116">
        <v>4.5</v>
      </c>
      <c r="S14" s="116">
        <v>4.2</v>
      </c>
      <c r="T14" s="116">
        <v>4.1</v>
      </c>
      <c r="U14" s="116">
        <v>4.7</v>
      </c>
      <c r="V14" s="116">
        <v>5</v>
      </c>
      <c r="W14" s="116">
        <v>5.1</v>
      </c>
      <c r="X14" s="116">
        <v>5.4</v>
      </c>
      <c r="Y14" s="116">
        <v>5.5</v>
      </c>
      <c r="Z14" s="117">
        <f t="shared" si="0"/>
        <v>4.5125</v>
      </c>
      <c r="AA14" s="118">
        <v>10.4</v>
      </c>
      <c r="AB14" s="119">
        <v>0.5944444444444444</v>
      </c>
      <c r="AC14" s="118">
        <v>-1.6</v>
      </c>
      <c r="AD14" s="119">
        <v>0.09791666666666667</v>
      </c>
    </row>
    <row r="15" spans="1:30" ht="11.25" customHeight="1">
      <c r="A15" s="78">
        <v>13</v>
      </c>
      <c r="B15" s="116">
        <v>5.9</v>
      </c>
      <c r="C15" s="116">
        <v>6.6</v>
      </c>
      <c r="D15" s="116">
        <v>7.2</v>
      </c>
      <c r="E15" s="116">
        <v>8.3</v>
      </c>
      <c r="F15" s="116">
        <v>8.6</v>
      </c>
      <c r="G15" s="116">
        <v>7.9</v>
      </c>
      <c r="H15" s="116">
        <v>8.8</v>
      </c>
      <c r="I15" s="116">
        <v>9.5</v>
      </c>
      <c r="J15" s="116">
        <v>10.5</v>
      </c>
      <c r="K15" s="116">
        <v>11</v>
      </c>
      <c r="L15" s="116">
        <v>11.7</v>
      </c>
      <c r="M15" s="116">
        <v>13.8</v>
      </c>
      <c r="N15" s="116">
        <v>14.2</v>
      </c>
      <c r="O15" s="116">
        <v>14.5</v>
      </c>
      <c r="P15" s="116">
        <v>13.9</v>
      </c>
      <c r="Q15" s="116">
        <v>12.9</v>
      </c>
      <c r="R15" s="116">
        <v>12</v>
      </c>
      <c r="S15" s="116">
        <v>12.2</v>
      </c>
      <c r="T15" s="116">
        <v>11.4</v>
      </c>
      <c r="U15" s="116">
        <v>11.3</v>
      </c>
      <c r="V15" s="116">
        <v>10</v>
      </c>
      <c r="W15" s="116">
        <v>9.3</v>
      </c>
      <c r="X15" s="116">
        <v>8.4</v>
      </c>
      <c r="Y15" s="116">
        <v>8.5</v>
      </c>
      <c r="Z15" s="117">
        <f t="shared" si="0"/>
        <v>10.350000000000001</v>
      </c>
      <c r="AA15" s="118">
        <v>14.8</v>
      </c>
      <c r="AB15" s="119">
        <v>0.5270833333333333</v>
      </c>
      <c r="AC15" s="118">
        <v>5</v>
      </c>
      <c r="AD15" s="119">
        <v>0.02847222222222222</v>
      </c>
    </row>
    <row r="16" spans="1:30" ht="11.25" customHeight="1">
      <c r="A16" s="78">
        <v>14</v>
      </c>
      <c r="B16" s="116">
        <v>8.4</v>
      </c>
      <c r="C16" s="116">
        <v>8.4</v>
      </c>
      <c r="D16" s="116">
        <v>8.4</v>
      </c>
      <c r="E16" s="116">
        <v>8.2</v>
      </c>
      <c r="F16" s="116">
        <v>7.9</v>
      </c>
      <c r="G16" s="116">
        <v>7.3</v>
      </c>
      <c r="H16" s="116">
        <v>6.3</v>
      </c>
      <c r="I16" s="116">
        <v>6.5</v>
      </c>
      <c r="J16" s="116">
        <v>6.8</v>
      </c>
      <c r="K16" s="116">
        <v>6.9</v>
      </c>
      <c r="L16" s="116">
        <v>7.4</v>
      </c>
      <c r="M16" s="116">
        <v>8.3</v>
      </c>
      <c r="N16" s="116">
        <v>8</v>
      </c>
      <c r="O16" s="116">
        <v>8.1</v>
      </c>
      <c r="P16" s="116">
        <v>7.9</v>
      </c>
      <c r="Q16" s="116">
        <v>7.6</v>
      </c>
      <c r="R16" s="116">
        <v>6.7</v>
      </c>
      <c r="S16" s="116">
        <v>5.8</v>
      </c>
      <c r="T16" s="116">
        <v>3.4</v>
      </c>
      <c r="U16" s="116">
        <v>1.9</v>
      </c>
      <c r="V16" s="116">
        <v>1.4</v>
      </c>
      <c r="W16" s="116">
        <v>0.8</v>
      </c>
      <c r="X16" s="116">
        <v>0.9</v>
      </c>
      <c r="Y16" s="116">
        <v>1.8</v>
      </c>
      <c r="Z16" s="117">
        <f t="shared" si="0"/>
        <v>6.045833333333335</v>
      </c>
      <c r="AA16" s="118">
        <v>8.5</v>
      </c>
      <c r="AB16" s="119">
        <v>0.15069444444444444</v>
      </c>
      <c r="AC16" s="118">
        <v>0.4</v>
      </c>
      <c r="AD16" s="119">
        <v>0.9874999999999999</v>
      </c>
    </row>
    <row r="17" spans="1:30" ht="11.25" customHeight="1">
      <c r="A17" s="78">
        <v>15</v>
      </c>
      <c r="B17" s="116">
        <v>2.4</v>
      </c>
      <c r="C17" s="116">
        <v>1.4</v>
      </c>
      <c r="D17" s="116">
        <v>4.6</v>
      </c>
      <c r="E17" s="116">
        <v>3.7</v>
      </c>
      <c r="F17" s="116">
        <v>3.6</v>
      </c>
      <c r="G17" s="116">
        <v>4.5</v>
      </c>
      <c r="H17" s="116">
        <v>3.8</v>
      </c>
      <c r="I17" s="116">
        <v>4.2</v>
      </c>
      <c r="J17" s="116">
        <v>5.1</v>
      </c>
      <c r="K17" s="116">
        <v>6.9</v>
      </c>
      <c r="L17" s="116">
        <v>8.3</v>
      </c>
      <c r="M17" s="116">
        <v>8.8</v>
      </c>
      <c r="N17" s="116">
        <v>8.8</v>
      </c>
      <c r="O17" s="116">
        <v>9.5</v>
      </c>
      <c r="P17" s="116">
        <v>8.5</v>
      </c>
      <c r="Q17" s="116">
        <v>6.8</v>
      </c>
      <c r="R17" s="116">
        <v>3.8</v>
      </c>
      <c r="S17" s="116">
        <v>3</v>
      </c>
      <c r="T17" s="116">
        <v>3</v>
      </c>
      <c r="U17" s="116">
        <v>3.3</v>
      </c>
      <c r="V17" s="116">
        <v>3.7</v>
      </c>
      <c r="W17" s="116">
        <v>3.8</v>
      </c>
      <c r="X17" s="116">
        <v>3.6</v>
      </c>
      <c r="Y17" s="116">
        <v>2.1</v>
      </c>
      <c r="Z17" s="117">
        <f t="shared" si="0"/>
        <v>4.883333333333332</v>
      </c>
      <c r="AA17" s="118">
        <v>9.7</v>
      </c>
      <c r="AB17" s="119">
        <v>0.5513888888888888</v>
      </c>
      <c r="AC17" s="118">
        <v>0.5</v>
      </c>
      <c r="AD17" s="119">
        <v>0.0763888888888889</v>
      </c>
    </row>
    <row r="18" spans="1:30" ht="11.25" customHeight="1">
      <c r="A18" s="78">
        <v>16</v>
      </c>
      <c r="B18" s="116">
        <v>0.6</v>
      </c>
      <c r="C18" s="116">
        <v>0.1</v>
      </c>
      <c r="D18" s="116">
        <v>0.7</v>
      </c>
      <c r="E18" s="116">
        <v>0.9</v>
      </c>
      <c r="F18" s="116">
        <v>0.7</v>
      </c>
      <c r="G18" s="116">
        <v>0.6</v>
      </c>
      <c r="H18" s="116">
        <v>1.7</v>
      </c>
      <c r="I18" s="116">
        <v>2.7</v>
      </c>
      <c r="J18" s="116">
        <v>4.6</v>
      </c>
      <c r="K18" s="116">
        <v>5.9</v>
      </c>
      <c r="L18" s="116">
        <v>7.8</v>
      </c>
      <c r="M18" s="116">
        <v>8.3</v>
      </c>
      <c r="N18" s="116">
        <v>8.5</v>
      </c>
      <c r="O18" s="116">
        <v>7.5</v>
      </c>
      <c r="P18" s="116">
        <v>5.9</v>
      </c>
      <c r="Q18" s="116">
        <v>4.9</v>
      </c>
      <c r="R18" s="116">
        <v>3.2</v>
      </c>
      <c r="S18" s="116">
        <v>1.1</v>
      </c>
      <c r="T18" s="116">
        <v>0</v>
      </c>
      <c r="U18" s="116">
        <v>-0.6</v>
      </c>
      <c r="V18" s="116">
        <v>-0.6</v>
      </c>
      <c r="W18" s="116">
        <v>-0.9</v>
      </c>
      <c r="X18" s="116">
        <v>-0.1</v>
      </c>
      <c r="Y18" s="116">
        <v>0.1</v>
      </c>
      <c r="Z18" s="117">
        <f t="shared" si="0"/>
        <v>2.65</v>
      </c>
      <c r="AA18" s="118">
        <v>8.8</v>
      </c>
      <c r="AB18" s="119">
        <v>0.5590277777777778</v>
      </c>
      <c r="AC18" s="118">
        <v>-1</v>
      </c>
      <c r="AD18" s="119">
        <v>0.9138888888888889</v>
      </c>
    </row>
    <row r="19" spans="1:30" ht="11.25" customHeight="1">
      <c r="A19" s="78">
        <v>17</v>
      </c>
      <c r="B19" s="116">
        <v>-0.2</v>
      </c>
      <c r="C19" s="116">
        <v>-1.1</v>
      </c>
      <c r="D19" s="116">
        <v>-1.8</v>
      </c>
      <c r="E19" s="116">
        <v>-1.9</v>
      </c>
      <c r="F19" s="116">
        <v>-0.3</v>
      </c>
      <c r="G19" s="116">
        <v>1</v>
      </c>
      <c r="H19" s="116">
        <v>1.7</v>
      </c>
      <c r="I19" s="116">
        <v>3.9</v>
      </c>
      <c r="J19" s="116">
        <v>6.1</v>
      </c>
      <c r="K19" s="116">
        <v>7.9</v>
      </c>
      <c r="L19" s="116">
        <v>8.9</v>
      </c>
      <c r="M19" s="116">
        <v>10.5</v>
      </c>
      <c r="N19" s="116">
        <v>9.8</v>
      </c>
      <c r="O19" s="116">
        <v>10.4</v>
      </c>
      <c r="P19" s="116">
        <v>10</v>
      </c>
      <c r="Q19" s="116">
        <v>8.8</v>
      </c>
      <c r="R19" s="116">
        <v>5.3</v>
      </c>
      <c r="S19" s="116">
        <v>4</v>
      </c>
      <c r="T19" s="116">
        <v>3.4</v>
      </c>
      <c r="U19" s="116">
        <v>2.8</v>
      </c>
      <c r="V19" s="116">
        <v>2</v>
      </c>
      <c r="W19" s="116">
        <v>1.4</v>
      </c>
      <c r="X19" s="116">
        <v>2</v>
      </c>
      <c r="Y19" s="116">
        <v>1.9</v>
      </c>
      <c r="Z19" s="117">
        <f t="shared" si="0"/>
        <v>4.020833333333334</v>
      </c>
      <c r="AA19" s="118">
        <v>11.5</v>
      </c>
      <c r="AB19" s="119">
        <v>0.5166666666666667</v>
      </c>
      <c r="AC19" s="118">
        <v>-2.4</v>
      </c>
      <c r="AD19" s="119">
        <v>0.17013888888888887</v>
      </c>
    </row>
    <row r="20" spans="1:30" ht="11.25" customHeight="1">
      <c r="A20" s="78">
        <v>18</v>
      </c>
      <c r="B20" s="116">
        <v>2.7</v>
      </c>
      <c r="C20" s="116">
        <v>2.7</v>
      </c>
      <c r="D20" s="116">
        <v>2.2</v>
      </c>
      <c r="E20" s="116">
        <v>1.6</v>
      </c>
      <c r="F20" s="116">
        <v>2</v>
      </c>
      <c r="G20" s="116">
        <v>3</v>
      </c>
      <c r="H20" s="116">
        <v>4.1</v>
      </c>
      <c r="I20" s="116">
        <v>6.3</v>
      </c>
      <c r="J20" s="116">
        <v>9.7</v>
      </c>
      <c r="K20" s="116">
        <v>12.2</v>
      </c>
      <c r="L20" s="116">
        <v>13</v>
      </c>
      <c r="M20" s="116">
        <v>13.9</v>
      </c>
      <c r="N20" s="116">
        <v>15</v>
      </c>
      <c r="O20" s="116">
        <v>14.5</v>
      </c>
      <c r="P20" s="116">
        <v>14.2</v>
      </c>
      <c r="Q20" s="116">
        <v>11</v>
      </c>
      <c r="R20" s="116">
        <v>8.3</v>
      </c>
      <c r="S20" s="116">
        <v>7.4</v>
      </c>
      <c r="T20" s="116">
        <v>7.3</v>
      </c>
      <c r="U20" s="116">
        <v>7.2</v>
      </c>
      <c r="V20" s="116">
        <v>7.8</v>
      </c>
      <c r="W20" s="116">
        <v>9.4</v>
      </c>
      <c r="X20" s="116">
        <v>9.1</v>
      </c>
      <c r="Y20" s="116">
        <v>9.1</v>
      </c>
      <c r="Z20" s="117">
        <f t="shared" si="0"/>
        <v>8.070833333333335</v>
      </c>
      <c r="AA20" s="118">
        <v>15.5</v>
      </c>
      <c r="AB20" s="119">
        <v>0.5715277777777777</v>
      </c>
      <c r="AC20" s="118">
        <v>1.2</v>
      </c>
      <c r="AD20" s="119">
        <v>0.1763888888888889</v>
      </c>
    </row>
    <row r="21" spans="1:30" ht="11.25" customHeight="1">
      <c r="A21" s="78">
        <v>19</v>
      </c>
      <c r="B21" s="116">
        <v>7.9</v>
      </c>
      <c r="C21" s="116">
        <v>5.9</v>
      </c>
      <c r="D21" s="116">
        <v>6.4</v>
      </c>
      <c r="E21" s="116">
        <v>7.2</v>
      </c>
      <c r="F21" s="116">
        <v>6.3</v>
      </c>
      <c r="G21" s="116">
        <v>4.3</v>
      </c>
      <c r="H21" s="116">
        <v>5.1</v>
      </c>
      <c r="I21" s="116">
        <v>6.3</v>
      </c>
      <c r="J21" s="116">
        <v>10.6</v>
      </c>
      <c r="K21" s="116">
        <v>14.7</v>
      </c>
      <c r="L21" s="116">
        <v>15</v>
      </c>
      <c r="M21" s="116">
        <v>15.8</v>
      </c>
      <c r="N21" s="116">
        <v>16.4</v>
      </c>
      <c r="O21" s="116">
        <v>17.1</v>
      </c>
      <c r="P21" s="116">
        <v>15.4</v>
      </c>
      <c r="Q21" s="116">
        <v>13.9</v>
      </c>
      <c r="R21" s="116">
        <v>11.9</v>
      </c>
      <c r="S21" s="116">
        <v>9.1</v>
      </c>
      <c r="T21" s="116">
        <v>9.2</v>
      </c>
      <c r="U21" s="116">
        <v>8.6</v>
      </c>
      <c r="V21" s="116">
        <v>8.2</v>
      </c>
      <c r="W21" s="116">
        <v>8.2</v>
      </c>
      <c r="X21" s="116">
        <v>8.4</v>
      </c>
      <c r="Y21" s="116">
        <v>7</v>
      </c>
      <c r="Z21" s="117">
        <f t="shared" si="0"/>
        <v>9.954166666666666</v>
      </c>
      <c r="AA21" s="118">
        <v>17.3</v>
      </c>
      <c r="AB21" s="119">
        <v>0.5194444444444445</v>
      </c>
      <c r="AC21" s="118">
        <v>4</v>
      </c>
      <c r="AD21" s="119">
        <v>0.26805555555555555</v>
      </c>
    </row>
    <row r="22" spans="1:30" ht="11.25" customHeight="1">
      <c r="A22" s="82">
        <v>20</v>
      </c>
      <c r="B22" s="121">
        <v>8.9</v>
      </c>
      <c r="C22" s="121">
        <v>6.3</v>
      </c>
      <c r="D22" s="121">
        <v>5.7</v>
      </c>
      <c r="E22" s="121">
        <v>5.5</v>
      </c>
      <c r="F22" s="121">
        <v>6.1</v>
      </c>
      <c r="G22" s="121">
        <v>5.7</v>
      </c>
      <c r="H22" s="121">
        <v>5.8</v>
      </c>
      <c r="I22" s="121">
        <v>8</v>
      </c>
      <c r="J22" s="121">
        <v>9.5</v>
      </c>
      <c r="K22" s="121">
        <v>13</v>
      </c>
      <c r="L22" s="121">
        <v>15.9</v>
      </c>
      <c r="M22" s="121">
        <v>16.1</v>
      </c>
      <c r="N22" s="121">
        <v>16.3</v>
      </c>
      <c r="O22" s="121">
        <v>16.4</v>
      </c>
      <c r="P22" s="121">
        <v>16.3</v>
      </c>
      <c r="Q22" s="121">
        <v>14.5</v>
      </c>
      <c r="R22" s="121">
        <v>12.4</v>
      </c>
      <c r="S22" s="121">
        <v>12.1</v>
      </c>
      <c r="T22" s="121">
        <v>11.1</v>
      </c>
      <c r="U22" s="121">
        <v>11.4</v>
      </c>
      <c r="V22" s="121">
        <v>10</v>
      </c>
      <c r="W22" s="121">
        <v>9.4</v>
      </c>
      <c r="X22" s="121">
        <v>9.3</v>
      </c>
      <c r="Y22" s="121">
        <v>8.7</v>
      </c>
      <c r="Z22" s="122">
        <f t="shared" si="0"/>
        <v>10.6</v>
      </c>
      <c r="AA22" s="105">
        <v>16.8</v>
      </c>
      <c r="AB22" s="123">
        <v>0.6</v>
      </c>
      <c r="AC22" s="105">
        <v>5.1</v>
      </c>
      <c r="AD22" s="123">
        <v>0.16041666666666668</v>
      </c>
    </row>
    <row r="23" spans="1:30" ht="11.25" customHeight="1">
      <c r="A23" s="78">
        <v>21</v>
      </c>
      <c r="B23" s="116">
        <v>9.3</v>
      </c>
      <c r="C23" s="116">
        <v>7.5</v>
      </c>
      <c r="D23" s="116">
        <v>6.1</v>
      </c>
      <c r="E23" s="116">
        <v>6.4</v>
      </c>
      <c r="F23" s="116">
        <v>6.2</v>
      </c>
      <c r="G23" s="116">
        <v>6.3</v>
      </c>
      <c r="H23" s="116">
        <v>7.7</v>
      </c>
      <c r="I23" s="116">
        <v>9.9</v>
      </c>
      <c r="J23" s="116">
        <v>12.8</v>
      </c>
      <c r="K23" s="116">
        <v>15.4</v>
      </c>
      <c r="L23" s="116">
        <v>16.4</v>
      </c>
      <c r="M23" s="116">
        <v>16.9</v>
      </c>
      <c r="N23" s="116">
        <v>17.2</v>
      </c>
      <c r="O23" s="116">
        <v>17.1</v>
      </c>
      <c r="P23" s="116">
        <v>16.7</v>
      </c>
      <c r="Q23" s="116">
        <v>14.4</v>
      </c>
      <c r="R23" s="116">
        <v>12.5</v>
      </c>
      <c r="S23" s="116">
        <v>11.2</v>
      </c>
      <c r="T23" s="116">
        <v>9.8</v>
      </c>
      <c r="U23" s="116">
        <v>9.1</v>
      </c>
      <c r="V23" s="116">
        <v>8.4</v>
      </c>
      <c r="W23" s="116">
        <v>8.7</v>
      </c>
      <c r="X23" s="116">
        <v>7.9</v>
      </c>
      <c r="Y23" s="116">
        <v>8.1</v>
      </c>
      <c r="Z23" s="117">
        <f t="shared" si="0"/>
        <v>10.916666666666666</v>
      </c>
      <c r="AA23" s="118">
        <v>17.5</v>
      </c>
      <c r="AB23" s="119">
        <v>0.5541666666666667</v>
      </c>
      <c r="AC23" s="118">
        <v>5.8</v>
      </c>
      <c r="AD23" s="119">
        <v>0.2125</v>
      </c>
    </row>
    <row r="24" spans="1:30" ht="11.25" customHeight="1">
      <c r="A24" s="78">
        <v>22</v>
      </c>
      <c r="B24" s="116">
        <v>9.7</v>
      </c>
      <c r="C24" s="116">
        <v>9.9</v>
      </c>
      <c r="D24" s="116">
        <v>10.6</v>
      </c>
      <c r="E24" s="116">
        <v>11.7</v>
      </c>
      <c r="F24" s="116">
        <v>11.8</v>
      </c>
      <c r="G24" s="116">
        <v>14.9</v>
      </c>
      <c r="H24" s="116">
        <v>14.9</v>
      </c>
      <c r="I24" s="116">
        <v>13</v>
      </c>
      <c r="J24" s="116">
        <v>14.4</v>
      </c>
      <c r="K24" s="116">
        <v>16.1</v>
      </c>
      <c r="L24" s="116">
        <v>17.9</v>
      </c>
      <c r="M24" s="116">
        <v>17.6</v>
      </c>
      <c r="N24" s="116">
        <v>17.3</v>
      </c>
      <c r="O24" s="116">
        <v>15.8</v>
      </c>
      <c r="P24" s="116">
        <v>16.6</v>
      </c>
      <c r="Q24" s="116">
        <v>16.5</v>
      </c>
      <c r="R24" s="116">
        <v>16.7</v>
      </c>
      <c r="S24" s="116">
        <v>17.3</v>
      </c>
      <c r="T24" s="116">
        <v>17.3</v>
      </c>
      <c r="U24" s="116">
        <v>18.2</v>
      </c>
      <c r="V24" s="116">
        <v>17.9</v>
      </c>
      <c r="W24" s="116">
        <v>17.7</v>
      </c>
      <c r="X24" s="116">
        <v>17</v>
      </c>
      <c r="Y24" s="116">
        <v>17.2</v>
      </c>
      <c r="Z24" s="117">
        <f t="shared" si="0"/>
        <v>15.333333333333334</v>
      </c>
      <c r="AA24" s="118">
        <v>18.3</v>
      </c>
      <c r="AB24" s="119">
        <v>0.46875</v>
      </c>
      <c r="AC24" s="118">
        <v>8.1</v>
      </c>
      <c r="AD24" s="119">
        <v>0.004861111111111111</v>
      </c>
    </row>
    <row r="25" spans="1:30" ht="11.25" customHeight="1">
      <c r="A25" s="78">
        <v>23</v>
      </c>
      <c r="B25" s="116">
        <v>17.6</v>
      </c>
      <c r="C25" s="116">
        <v>17</v>
      </c>
      <c r="D25" s="116">
        <v>16.9</v>
      </c>
      <c r="E25" s="116">
        <v>16.1</v>
      </c>
      <c r="F25" s="116">
        <v>15.4</v>
      </c>
      <c r="G25" s="116">
        <v>14.8</v>
      </c>
      <c r="H25" s="116">
        <v>13.8</v>
      </c>
      <c r="I25" s="116">
        <v>13.5</v>
      </c>
      <c r="J25" s="116">
        <v>15.9</v>
      </c>
      <c r="K25" s="116">
        <v>15.2</v>
      </c>
      <c r="L25" s="116">
        <v>16</v>
      </c>
      <c r="M25" s="116">
        <v>16.3</v>
      </c>
      <c r="N25" s="116">
        <v>16</v>
      </c>
      <c r="O25" s="116">
        <v>15.6</v>
      </c>
      <c r="P25" s="116">
        <v>14.2</v>
      </c>
      <c r="Q25" s="116">
        <v>12.7</v>
      </c>
      <c r="R25" s="116">
        <v>11.4</v>
      </c>
      <c r="S25" s="116">
        <v>10.6</v>
      </c>
      <c r="T25" s="116">
        <v>10.1</v>
      </c>
      <c r="U25" s="116">
        <v>10.3</v>
      </c>
      <c r="V25" s="116">
        <v>9.5</v>
      </c>
      <c r="W25" s="116">
        <v>9.1</v>
      </c>
      <c r="X25" s="116">
        <v>8.2</v>
      </c>
      <c r="Y25" s="116">
        <v>5</v>
      </c>
      <c r="Z25" s="117">
        <f t="shared" si="0"/>
        <v>13.383333333333335</v>
      </c>
      <c r="AA25" s="118">
        <v>17.8</v>
      </c>
      <c r="AB25" s="119">
        <v>0.03194444444444445</v>
      </c>
      <c r="AC25" s="118">
        <v>5</v>
      </c>
      <c r="AD25" s="119">
        <v>1</v>
      </c>
    </row>
    <row r="26" spans="1:30" ht="11.25" customHeight="1">
      <c r="A26" s="78">
        <v>24</v>
      </c>
      <c r="B26" s="116">
        <v>3.7</v>
      </c>
      <c r="C26" s="116">
        <v>3.3</v>
      </c>
      <c r="D26" s="116">
        <v>3.2</v>
      </c>
      <c r="E26" s="116">
        <v>6.9</v>
      </c>
      <c r="F26" s="116">
        <v>6.8</v>
      </c>
      <c r="G26" s="116">
        <v>6.3</v>
      </c>
      <c r="H26" s="116">
        <v>4.4</v>
      </c>
      <c r="I26" s="116">
        <v>5.9</v>
      </c>
      <c r="J26" s="116">
        <v>7.8</v>
      </c>
      <c r="K26" s="116">
        <v>8.6</v>
      </c>
      <c r="L26" s="116">
        <v>9.2</v>
      </c>
      <c r="M26" s="116">
        <v>10</v>
      </c>
      <c r="N26" s="116">
        <v>9.5</v>
      </c>
      <c r="O26" s="116">
        <v>9.4</v>
      </c>
      <c r="P26" s="116">
        <v>9</v>
      </c>
      <c r="Q26" s="116">
        <v>7.8</v>
      </c>
      <c r="R26" s="116">
        <v>6.5</v>
      </c>
      <c r="S26" s="116">
        <v>5.4</v>
      </c>
      <c r="T26" s="116">
        <v>3.5</v>
      </c>
      <c r="U26" s="116">
        <v>2.4</v>
      </c>
      <c r="V26" s="116">
        <v>2</v>
      </c>
      <c r="W26" s="116">
        <v>1.4</v>
      </c>
      <c r="X26" s="116">
        <v>1.6</v>
      </c>
      <c r="Y26" s="116">
        <v>0.5</v>
      </c>
      <c r="Z26" s="117">
        <f t="shared" si="0"/>
        <v>5.629166666666666</v>
      </c>
      <c r="AA26" s="118">
        <v>10.2</v>
      </c>
      <c r="AB26" s="119">
        <v>0.5222222222222223</v>
      </c>
      <c r="AC26" s="118">
        <v>0.4</v>
      </c>
      <c r="AD26" s="119">
        <v>1</v>
      </c>
    </row>
    <row r="27" spans="1:30" ht="11.25" customHeight="1">
      <c r="A27" s="78">
        <v>25</v>
      </c>
      <c r="B27" s="116">
        <v>0.6</v>
      </c>
      <c r="C27" s="116">
        <v>1.1</v>
      </c>
      <c r="D27" s="116">
        <v>0.6</v>
      </c>
      <c r="E27" s="116">
        <v>0.9</v>
      </c>
      <c r="F27" s="116">
        <v>0.1</v>
      </c>
      <c r="G27" s="116">
        <v>0.4</v>
      </c>
      <c r="H27" s="116">
        <v>0.2</v>
      </c>
      <c r="I27" s="116">
        <v>1.1</v>
      </c>
      <c r="J27" s="116">
        <v>5.9</v>
      </c>
      <c r="K27" s="116">
        <v>9</v>
      </c>
      <c r="L27" s="116">
        <v>9.6</v>
      </c>
      <c r="M27" s="116">
        <v>10.3</v>
      </c>
      <c r="N27" s="116">
        <v>11.4</v>
      </c>
      <c r="O27" s="116">
        <v>11.8</v>
      </c>
      <c r="P27" s="116">
        <v>11.2</v>
      </c>
      <c r="Q27" s="116">
        <v>9.3</v>
      </c>
      <c r="R27" s="116">
        <v>7</v>
      </c>
      <c r="S27" s="116">
        <v>5.1</v>
      </c>
      <c r="T27" s="116">
        <v>5.6</v>
      </c>
      <c r="U27" s="116">
        <v>4.7</v>
      </c>
      <c r="V27" s="116">
        <v>3.8</v>
      </c>
      <c r="W27" s="116">
        <v>3.1</v>
      </c>
      <c r="X27" s="116">
        <v>2.7</v>
      </c>
      <c r="Y27" s="116">
        <v>2.9</v>
      </c>
      <c r="Z27" s="117">
        <f t="shared" si="0"/>
        <v>4.933333333333333</v>
      </c>
      <c r="AA27" s="118">
        <v>12</v>
      </c>
      <c r="AB27" s="119">
        <v>0.5666666666666667</v>
      </c>
      <c r="AC27" s="118">
        <v>-0.1</v>
      </c>
      <c r="AD27" s="119">
        <v>0.21319444444444444</v>
      </c>
    </row>
    <row r="28" spans="1:30" ht="11.25" customHeight="1">
      <c r="A28" s="78">
        <v>26</v>
      </c>
      <c r="B28" s="116">
        <v>4</v>
      </c>
      <c r="C28" s="116">
        <v>3.5</v>
      </c>
      <c r="D28" s="116">
        <v>3.4</v>
      </c>
      <c r="E28" s="116">
        <v>3.2</v>
      </c>
      <c r="F28" s="116">
        <v>3.9</v>
      </c>
      <c r="G28" s="116">
        <v>5.7</v>
      </c>
      <c r="H28" s="116">
        <v>6.3</v>
      </c>
      <c r="I28" s="116">
        <v>6.9</v>
      </c>
      <c r="J28" s="116">
        <v>7.8</v>
      </c>
      <c r="K28" s="116">
        <v>9.2</v>
      </c>
      <c r="L28" s="116">
        <v>10.6</v>
      </c>
      <c r="M28" s="116">
        <v>13.5</v>
      </c>
      <c r="N28" s="116">
        <v>13.1</v>
      </c>
      <c r="O28" s="116">
        <v>13.1</v>
      </c>
      <c r="P28" s="116">
        <v>12.8</v>
      </c>
      <c r="Q28" s="116">
        <v>11.8</v>
      </c>
      <c r="R28" s="116">
        <v>11.1</v>
      </c>
      <c r="S28" s="116">
        <v>10.7</v>
      </c>
      <c r="T28" s="116">
        <v>10.7</v>
      </c>
      <c r="U28" s="116">
        <v>9.7</v>
      </c>
      <c r="V28" s="116">
        <v>10.6</v>
      </c>
      <c r="W28" s="116">
        <v>10.6</v>
      </c>
      <c r="X28" s="116">
        <v>10.8</v>
      </c>
      <c r="Y28" s="116">
        <v>10.1</v>
      </c>
      <c r="Z28" s="117">
        <f t="shared" si="0"/>
        <v>8.879166666666665</v>
      </c>
      <c r="AA28" s="118">
        <v>13.7</v>
      </c>
      <c r="AB28" s="119">
        <v>0.5090277777777777</v>
      </c>
      <c r="AC28" s="118">
        <v>2.7</v>
      </c>
      <c r="AD28" s="119">
        <v>0.07291666666666667</v>
      </c>
    </row>
    <row r="29" spans="1:30" ht="11.25" customHeight="1">
      <c r="A29" s="78">
        <v>27</v>
      </c>
      <c r="B29" s="116">
        <v>9.9</v>
      </c>
      <c r="C29" s="116">
        <v>9.6</v>
      </c>
      <c r="D29" s="116">
        <v>9.6</v>
      </c>
      <c r="E29" s="116">
        <v>11.2</v>
      </c>
      <c r="F29" s="116">
        <v>12</v>
      </c>
      <c r="G29" s="116">
        <v>13.9</v>
      </c>
      <c r="H29" s="116">
        <v>13.7</v>
      </c>
      <c r="I29" s="116">
        <v>15</v>
      </c>
      <c r="J29" s="116">
        <v>14.8</v>
      </c>
      <c r="K29" s="116">
        <v>12.9</v>
      </c>
      <c r="L29" s="116">
        <v>12.3</v>
      </c>
      <c r="M29" s="116">
        <v>12.3</v>
      </c>
      <c r="N29" s="116">
        <v>12.1</v>
      </c>
      <c r="O29" s="116">
        <v>11.8</v>
      </c>
      <c r="P29" s="116">
        <v>10.6</v>
      </c>
      <c r="Q29" s="116">
        <v>9.2</v>
      </c>
      <c r="R29" s="116">
        <v>7.5</v>
      </c>
      <c r="S29" s="116">
        <v>7.3</v>
      </c>
      <c r="T29" s="116">
        <v>6.8</v>
      </c>
      <c r="U29" s="116">
        <v>6.8</v>
      </c>
      <c r="V29" s="116">
        <v>6.5</v>
      </c>
      <c r="W29" s="116">
        <v>6.3</v>
      </c>
      <c r="X29" s="116">
        <v>6.1</v>
      </c>
      <c r="Y29" s="116">
        <v>5.9</v>
      </c>
      <c r="Z29" s="117">
        <f t="shared" si="0"/>
        <v>10.170833333333336</v>
      </c>
      <c r="AA29" s="118">
        <v>15.2</v>
      </c>
      <c r="AB29" s="119">
        <v>0.37222222222222223</v>
      </c>
      <c r="AC29" s="118">
        <v>5.8</v>
      </c>
      <c r="AD29" s="119">
        <v>0.9993055555555556</v>
      </c>
    </row>
    <row r="30" spans="1:30" ht="11.25" customHeight="1">
      <c r="A30" s="78">
        <v>28</v>
      </c>
      <c r="B30" s="116">
        <v>5.4</v>
      </c>
      <c r="C30" s="116">
        <v>4.5</v>
      </c>
      <c r="D30" s="116">
        <v>2.2</v>
      </c>
      <c r="E30" s="116">
        <v>1.4</v>
      </c>
      <c r="F30" s="116">
        <v>2.2</v>
      </c>
      <c r="G30" s="116">
        <v>4</v>
      </c>
      <c r="H30" s="116">
        <v>4.1</v>
      </c>
      <c r="I30" s="116">
        <v>4.8</v>
      </c>
      <c r="J30" s="116">
        <v>5.7</v>
      </c>
      <c r="K30" s="116">
        <v>6</v>
      </c>
      <c r="L30" s="116">
        <v>6.7</v>
      </c>
      <c r="M30" s="116">
        <v>6.9</v>
      </c>
      <c r="N30" s="116">
        <v>6.2</v>
      </c>
      <c r="O30" s="116">
        <v>6</v>
      </c>
      <c r="P30" s="116">
        <v>6.1</v>
      </c>
      <c r="Q30" s="116">
        <v>5.2</v>
      </c>
      <c r="R30" s="116">
        <v>3.7</v>
      </c>
      <c r="S30" s="116">
        <v>2.2</v>
      </c>
      <c r="T30" s="116">
        <v>0.7</v>
      </c>
      <c r="U30" s="116">
        <v>0.2</v>
      </c>
      <c r="V30" s="116">
        <v>-0.7</v>
      </c>
      <c r="W30" s="116">
        <v>-0.7</v>
      </c>
      <c r="X30" s="116">
        <v>-0.9</v>
      </c>
      <c r="Y30" s="116">
        <v>-0.4</v>
      </c>
      <c r="Z30" s="117">
        <f t="shared" si="0"/>
        <v>3.3958333333333335</v>
      </c>
      <c r="AA30" s="118">
        <v>7.3</v>
      </c>
      <c r="AB30" s="119">
        <v>0.5069444444444444</v>
      </c>
      <c r="AC30" s="118">
        <v>-1.2</v>
      </c>
      <c r="AD30" s="119">
        <v>0.9770833333333333</v>
      </c>
    </row>
    <row r="31" spans="1:30" ht="11.25" customHeight="1">
      <c r="A31" s="78">
        <v>29</v>
      </c>
      <c r="B31" s="116">
        <v>0.3</v>
      </c>
      <c r="C31" s="116">
        <v>-0.5</v>
      </c>
      <c r="D31" s="116">
        <v>1.5</v>
      </c>
      <c r="E31" s="116">
        <v>1.3</v>
      </c>
      <c r="F31" s="116">
        <v>1.6</v>
      </c>
      <c r="G31" s="116">
        <v>1.5</v>
      </c>
      <c r="H31" s="116">
        <v>1.2</v>
      </c>
      <c r="I31" s="116">
        <v>2.3</v>
      </c>
      <c r="J31" s="116">
        <v>5.3</v>
      </c>
      <c r="K31" s="116">
        <v>7.1</v>
      </c>
      <c r="L31" s="116">
        <v>7.4</v>
      </c>
      <c r="M31" s="116">
        <v>8.4</v>
      </c>
      <c r="N31" s="116">
        <v>9</v>
      </c>
      <c r="O31" s="116">
        <v>9.5</v>
      </c>
      <c r="P31" s="116">
        <v>9.1</v>
      </c>
      <c r="Q31" s="116">
        <v>8.3</v>
      </c>
      <c r="R31" s="116">
        <v>5.6</v>
      </c>
      <c r="S31" s="116">
        <v>4.5</v>
      </c>
      <c r="T31" s="116">
        <v>3.7</v>
      </c>
      <c r="U31" s="116">
        <v>3.2</v>
      </c>
      <c r="V31" s="116">
        <v>5.6</v>
      </c>
      <c r="W31" s="116">
        <v>5.4</v>
      </c>
      <c r="X31" s="116">
        <v>5.1</v>
      </c>
      <c r="Y31" s="116">
        <v>4.4</v>
      </c>
      <c r="Z31" s="117">
        <f t="shared" si="0"/>
        <v>4.616666666666666</v>
      </c>
      <c r="AA31" s="118">
        <v>10.4</v>
      </c>
      <c r="AB31" s="119">
        <v>0.6</v>
      </c>
      <c r="AC31" s="118">
        <v>-0.5</v>
      </c>
      <c r="AD31" s="119">
        <v>0.08472222222222221</v>
      </c>
    </row>
    <row r="32" spans="1:30" ht="11.25" customHeight="1">
      <c r="A32" s="78">
        <v>30</v>
      </c>
      <c r="B32" s="116">
        <v>3.8</v>
      </c>
      <c r="C32" s="116">
        <v>2.4</v>
      </c>
      <c r="D32" s="116">
        <v>2</v>
      </c>
      <c r="E32" s="116">
        <v>1.6</v>
      </c>
      <c r="F32" s="116">
        <v>1.2</v>
      </c>
      <c r="G32" s="116">
        <v>-0.9</v>
      </c>
      <c r="H32" s="116">
        <v>-1.4</v>
      </c>
      <c r="I32" s="116">
        <v>1.1</v>
      </c>
      <c r="J32" s="116">
        <v>4.5</v>
      </c>
      <c r="K32" s="116">
        <v>5.4</v>
      </c>
      <c r="L32" s="116">
        <v>6.2</v>
      </c>
      <c r="M32" s="116">
        <v>6.9</v>
      </c>
      <c r="N32" s="116">
        <v>6.9</v>
      </c>
      <c r="O32" s="116">
        <v>7.2</v>
      </c>
      <c r="P32" s="116">
        <v>6.8</v>
      </c>
      <c r="Q32" s="116">
        <v>5.9</v>
      </c>
      <c r="R32" s="116">
        <v>4.1</v>
      </c>
      <c r="S32" s="116">
        <v>1.7</v>
      </c>
      <c r="T32" s="116">
        <v>1.5</v>
      </c>
      <c r="U32" s="116">
        <v>-0.1</v>
      </c>
      <c r="V32" s="116">
        <v>0.2</v>
      </c>
      <c r="W32" s="116">
        <v>1.2</v>
      </c>
      <c r="X32" s="116">
        <v>1</v>
      </c>
      <c r="Y32" s="116">
        <v>-0.9</v>
      </c>
      <c r="Z32" s="117">
        <f t="shared" si="0"/>
        <v>2.845833333333333</v>
      </c>
      <c r="AA32" s="118">
        <v>7.7</v>
      </c>
      <c r="AB32" s="119">
        <v>0.5979166666666667</v>
      </c>
      <c r="AC32" s="118">
        <v>-1.4</v>
      </c>
      <c r="AD32" s="119">
        <v>0.2923611111111111</v>
      </c>
    </row>
    <row r="33" spans="1:30" ht="11.25" customHeight="1">
      <c r="A33" s="78">
        <v>31</v>
      </c>
      <c r="B33" s="116">
        <v>0.7</v>
      </c>
      <c r="C33" s="116">
        <v>1.2</v>
      </c>
      <c r="D33" s="116">
        <v>0.6</v>
      </c>
      <c r="E33" s="116">
        <v>-0.1</v>
      </c>
      <c r="F33" s="116">
        <v>-1.3</v>
      </c>
      <c r="G33" s="116">
        <v>2</v>
      </c>
      <c r="H33" s="116">
        <v>1.7</v>
      </c>
      <c r="I33" s="116">
        <v>5.2</v>
      </c>
      <c r="J33" s="116">
        <v>5.7</v>
      </c>
      <c r="K33" s="116">
        <v>6.6</v>
      </c>
      <c r="L33" s="116">
        <v>8.4</v>
      </c>
      <c r="M33" s="116">
        <v>10.3</v>
      </c>
      <c r="N33" s="116">
        <v>10.2</v>
      </c>
      <c r="O33" s="116">
        <v>11.7</v>
      </c>
      <c r="P33" s="116">
        <v>10.7</v>
      </c>
      <c r="Q33" s="116">
        <v>10.4</v>
      </c>
      <c r="R33" s="116">
        <v>6.5</v>
      </c>
      <c r="S33" s="116">
        <v>5.9</v>
      </c>
      <c r="T33" s="116">
        <v>5.1</v>
      </c>
      <c r="U33" s="116">
        <v>4.6</v>
      </c>
      <c r="V33" s="116">
        <v>5.2</v>
      </c>
      <c r="W33" s="116">
        <v>5.8</v>
      </c>
      <c r="X33" s="116">
        <v>5.6</v>
      </c>
      <c r="Y33" s="116">
        <v>3.1</v>
      </c>
      <c r="Z33" s="117">
        <f t="shared" si="0"/>
        <v>5.241666666666666</v>
      </c>
      <c r="AA33" s="118">
        <v>12.2</v>
      </c>
      <c r="AB33" s="119">
        <v>0.59375</v>
      </c>
      <c r="AC33" s="118">
        <v>-1.9</v>
      </c>
      <c r="AD33" s="119">
        <v>0.21736111111111112</v>
      </c>
    </row>
    <row r="34" spans="1:30" ht="15" customHeight="1">
      <c r="A34" s="79" t="s">
        <v>9</v>
      </c>
      <c r="B34" s="124">
        <f aca="true" t="shared" si="1" ref="B34:Y34">AVERAGE(B3:B33)</f>
        <v>5.722580645161291</v>
      </c>
      <c r="C34" s="124">
        <f t="shared" si="1"/>
        <v>5.245161290322581</v>
      </c>
      <c r="D34" s="124">
        <f t="shared" si="1"/>
        <v>5.274193548387096</v>
      </c>
      <c r="E34" s="124">
        <f t="shared" si="1"/>
        <v>5.312903225806451</v>
      </c>
      <c r="F34" s="124">
        <f t="shared" si="1"/>
        <v>5.296774193548385</v>
      </c>
      <c r="G34" s="124">
        <f t="shared" si="1"/>
        <v>5.612903225806452</v>
      </c>
      <c r="H34" s="124">
        <f t="shared" si="1"/>
        <v>5.677419354838708</v>
      </c>
      <c r="I34" s="124">
        <f t="shared" si="1"/>
        <v>7.090322580645163</v>
      </c>
      <c r="J34" s="124">
        <f t="shared" si="1"/>
        <v>9.393548387096773</v>
      </c>
      <c r="K34" s="124">
        <f t="shared" si="1"/>
        <v>10.722580645161292</v>
      </c>
      <c r="L34" s="124">
        <f t="shared" si="1"/>
        <v>11.583870967741936</v>
      </c>
      <c r="M34" s="124">
        <f t="shared" si="1"/>
        <v>12.293548387096777</v>
      </c>
      <c r="N34" s="124">
        <f t="shared" si="1"/>
        <v>12.409677419354841</v>
      </c>
      <c r="O34" s="124">
        <f t="shared" si="1"/>
        <v>12.438709677419356</v>
      </c>
      <c r="P34" s="124">
        <f t="shared" si="1"/>
        <v>11.7741935483871</v>
      </c>
      <c r="Q34" s="124">
        <f t="shared" si="1"/>
        <v>10.461290322580645</v>
      </c>
      <c r="R34" s="124">
        <f t="shared" si="1"/>
        <v>8.53225806451613</v>
      </c>
      <c r="S34" s="124">
        <f t="shared" si="1"/>
        <v>7.561290322580644</v>
      </c>
      <c r="T34" s="124">
        <f t="shared" si="1"/>
        <v>6.977419354838709</v>
      </c>
      <c r="U34" s="124">
        <f t="shared" si="1"/>
        <v>6.49032258064516</v>
      </c>
      <c r="V34" s="124">
        <f t="shared" si="1"/>
        <v>6.248387096774194</v>
      </c>
      <c r="W34" s="124">
        <f t="shared" si="1"/>
        <v>6.04516129032258</v>
      </c>
      <c r="X34" s="124">
        <f t="shared" si="1"/>
        <v>5.9483870967741925</v>
      </c>
      <c r="Y34" s="124">
        <f t="shared" si="1"/>
        <v>5.4967741935483865</v>
      </c>
      <c r="Z34" s="124">
        <f>AVERAGE(B3:Y33)</f>
        <v>7.90040322580646</v>
      </c>
      <c r="AA34" s="125">
        <f>AVERAGE(AA3:AA33)</f>
        <v>13.425806451612903</v>
      </c>
      <c r="AB34" s="126"/>
      <c r="AC34" s="125">
        <f>AVERAGE(AC3:AC33)</f>
        <v>2.4322580645161294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20</v>
      </c>
      <c r="C46" s="106">
        <f>MATCH(B46,AA3:AA33,0)</f>
        <v>5</v>
      </c>
      <c r="D46" s="114">
        <f>INDEX(AB3:AB33,C46,1)</f>
        <v>0.49374999999999997</v>
      </c>
      <c r="E46" s="120"/>
      <c r="F46" s="104"/>
      <c r="G46" s="105">
        <f>MIN(AC3:AC33)</f>
        <v>-2.4</v>
      </c>
      <c r="H46" s="106">
        <f>MATCH(G46,AC3:AC33,0)</f>
        <v>17</v>
      </c>
      <c r="I46" s="114">
        <f>INDEX(AD3:AD33,H46,1)</f>
        <v>0.17013888888888887</v>
      </c>
    </row>
    <row r="47" spans="1:9" ht="11.25" customHeight="1">
      <c r="A47" s="108"/>
      <c r="B47" s="109"/>
      <c r="C47" s="106"/>
      <c r="D47" s="114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2016</v>
      </c>
      <c r="J1" s="54" t="s">
        <v>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5.3500000000000005</v>
      </c>
      <c r="C5" s="18">
        <f>'２月'!Z3</f>
        <v>3.766666666666666</v>
      </c>
      <c r="D5" s="18">
        <f>'３月'!Z3</f>
        <v>3.216666666666667</v>
      </c>
      <c r="E5" s="18">
        <f>'４月'!Z3</f>
        <v>9.829166666666667</v>
      </c>
      <c r="F5" s="18">
        <f>'５月'!Z3</f>
        <v>14.174999999999995</v>
      </c>
      <c r="G5" s="18">
        <f>'６月'!Z3</f>
        <v>19.662499999999998</v>
      </c>
      <c r="H5" s="18">
        <f>'７月'!Z3</f>
        <v>22.612499999999997</v>
      </c>
      <c r="I5" s="18">
        <f>'８月'!Z3</f>
        <v>25.754166666666666</v>
      </c>
      <c r="J5" s="18">
        <f>'９月'!Z3</f>
        <v>24.299999999999997</v>
      </c>
      <c r="K5" s="18">
        <f>'１０月'!Z3</f>
        <v>19.09583333333334</v>
      </c>
      <c r="L5" s="18">
        <f>'１１月'!Z3</f>
        <v>12.975</v>
      </c>
      <c r="M5" s="19">
        <f>'１２月'!Z3</f>
        <v>11.325000000000001</v>
      </c>
    </row>
    <row r="6" spans="1:13" ht="18" customHeight="1">
      <c r="A6" s="20">
        <v>2</v>
      </c>
      <c r="B6" s="21">
        <f>'１月'!Z4</f>
        <v>7.3500000000000005</v>
      </c>
      <c r="C6" s="22">
        <f>'２月'!Z4</f>
        <v>2.2</v>
      </c>
      <c r="D6" s="22">
        <f>'３月'!Z4</f>
        <v>3.316666666666666</v>
      </c>
      <c r="E6" s="22">
        <f>'４月'!Z4</f>
        <v>9.3875</v>
      </c>
      <c r="F6" s="22">
        <f>'５月'!Z4</f>
        <v>13.558333333333335</v>
      </c>
      <c r="G6" s="22">
        <f>'６月'!Z4</f>
        <v>18.729166666666664</v>
      </c>
      <c r="H6" s="22">
        <f>'７月'!Z4</f>
        <v>24.58333333333334</v>
      </c>
      <c r="I6" s="22">
        <f>'８月'!Z4</f>
        <v>25.99166666666667</v>
      </c>
      <c r="J6" s="22">
        <f>'９月'!Z4</f>
        <v>24.57083333333333</v>
      </c>
      <c r="K6" s="22">
        <f>'１０月'!Z4</f>
        <v>20.824999999999996</v>
      </c>
      <c r="L6" s="22">
        <f>'１１月'!Z4</f>
        <v>9.6625</v>
      </c>
      <c r="M6" s="23">
        <f>'１２月'!Z4</f>
        <v>9.654166666666665</v>
      </c>
    </row>
    <row r="7" spans="1:13" ht="18" customHeight="1">
      <c r="A7" s="20">
        <v>3</v>
      </c>
      <c r="B7" s="21">
        <f>'１月'!Z5</f>
        <v>8.970833333333331</v>
      </c>
      <c r="C7" s="22">
        <f>'２月'!Z5</f>
        <v>1.7</v>
      </c>
      <c r="D7" s="22">
        <f>'３月'!Z5</f>
        <v>7.408333333333332</v>
      </c>
      <c r="E7" s="22">
        <f>'４月'!Z5</f>
        <v>13.412500000000001</v>
      </c>
      <c r="F7" s="22">
        <f>'５月'!Z5</f>
        <v>18.420833333333334</v>
      </c>
      <c r="G7" s="22">
        <f>'６月'!Z5</f>
        <v>16.17083333333333</v>
      </c>
      <c r="H7" s="22">
        <f>'７月'!Z5</f>
        <v>25.287500000000005</v>
      </c>
      <c r="I7" s="22">
        <f>'８月'!Z5</f>
        <v>26.212499999999995</v>
      </c>
      <c r="J7" s="22">
        <f>'９月'!Z5</f>
        <v>25.07083333333333</v>
      </c>
      <c r="K7" s="22">
        <f>'１０月'!Z5</f>
        <v>22.150000000000002</v>
      </c>
      <c r="L7" s="22">
        <f>'１１月'!Z5</f>
        <v>11.995833333333335</v>
      </c>
      <c r="M7" s="23">
        <f>'１２月'!Z5</f>
        <v>9.945833333333335</v>
      </c>
    </row>
    <row r="8" spans="1:13" ht="18" customHeight="1">
      <c r="A8" s="20">
        <v>4</v>
      </c>
      <c r="B8" s="21">
        <f>'１月'!Z6</f>
        <v>8.625000000000002</v>
      </c>
      <c r="C8" s="22">
        <f>'２月'!Z6</f>
        <v>2.975</v>
      </c>
      <c r="D8" s="22">
        <f>'３月'!Z6</f>
        <v>4.958333333333333</v>
      </c>
      <c r="E8" s="22">
        <f>'４月'!Z6</f>
        <v>11.525</v>
      </c>
      <c r="F8" s="22">
        <f>'５月'!Z6</f>
        <v>17.245833333333337</v>
      </c>
      <c r="G8" s="22">
        <f>'６月'!Z6</f>
        <v>21.299999999999997</v>
      </c>
      <c r="H8" s="22">
        <f>'７月'!Z6</f>
        <v>24.283333333333342</v>
      </c>
      <c r="I8" s="22">
        <f>'８月'!Z6</f>
        <v>27.275000000000002</v>
      </c>
      <c r="J8" s="22">
        <f>'９月'!Z6</f>
        <v>24.408333333333328</v>
      </c>
      <c r="K8" s="22">
        <f>'１０月'!Z6</f>
        <v>23.7</v>
      </c>
      <c r="L8" s="22">
        <f>'１１月'!Z6</f>
        <v>11.154166666666669</v>
      </c>
      <c r="M8" s="23">
        <f>'１２月'!Z6</f>
        <v>12.799999999999997</v>
      </c>
    </row>
    <row r="9" spans="1:13" ht="18" customHeight="1">
      <c r="A9" s="20">
        <v>5</v>
      </c>
      <c r="B9" s="21">
        <f>'１月'!Z7</f>
        <v>7.583333333333332</v>
      </c>
      <c r="C9" s="22">
        <f>'２月'!Z7</f>
        <v>5.183333333333333</v>
      </c>
      <c r="D9" s="22">
        <f>'３月'!Z7</f>
        <v>6.729166666666667</v>
      </c>
      <c r="E9" s="22">
        <f>'４月'!Z7</f>
        <v>9.079166666666666</v>
      </c>
      <c r="F9" s="22">
        <f>'５月'!Z7</f>
        <v>17.633333333333336</v>
      </c>
      <c r="G9" s="22">
        <f>'６月'!Z7</f>
        <v>20.904166666666665</v>
      </c>
      <c r="H9" s="22">
        <f>'７月'!Z7</f>
        <v>18.554166666666667</v>
      </c>
      <c r="I9" s="22">
        <f>'８月'!Z7</f>
        <v>28.233333333333324</v>
      </c>
      <c r="J9" s="22">
        <f>'９月'!Z7</f>
        <v>26.341666666666665</v>
      </c>
      <c r="K9" s="22">
        <f>'１０月'!Z7</f>
        <v>20.929166666666664</v>
      </c>
      <c r="L9" s="22">
        <f>'１１月'!Z7</f>
        <v>14.52083333333333</v>
      </c>
      <c r="M9" s="23">
        <f>'１２月'!Z7</f>
        <v>13.866666666666669</v>
      </c>
    </row>
    <row r="10" spans="1:13" ht="18" customHeight="1">
      <c r="A10" s="20">
        <v>6</v>
      </c>
      <c r="B10" s="21">
        <f>'１月'!Z8</f>
        <v>5.795833333333333</v>
      </c>
      <c r="C10" s="22">
        <f>'２月'!Z8</f>
        <v>3.6458333333333326</v>
      </c>
      <c r="D10" s="22">
        <f>'３月'!Z8</f>
        <v>11.549999999999997</v>
      </c>
      <c r="E10" s="22">
        <f>'４月'!Z8</f>
        <v>10.691666666666668</v>
      </c>
      <c r="F10" s="22">
        <f>'５月'!Z8</f>
        <v>17.05416666666667</v>
      </c>
      <c r="G10" s="22">
        <f>'６月'!Z8</f>
        <v>17.766666666666662</v>
      </c>
      <c r="H10" s="22">
        <f>'７月'!Z8</f>
        <v>21.866666666666664</v>
      </c>
      <c r="I10" s="22">
        <f>'８月'!Z8</f>
        <v>27.654166666666665</v>
      </c>
      <c r="J10" s="22">
        <f>'９月'!Z8</f>
        <v>27.520833333333325</v>
      </c>
      <c r="K10" s="22">
        <f>'１０月'!Z8</f>
        <v>24.04583333333333</v>
      </c>
      <c r="L10" s="22">
        <f>'１１月'!Z8</f>
        <v>12.245833333333332</v>
      </c>
      <c r="M10" s="23">
        <f>'１２月'!Z8</f>
        <v>9.683333333333332</v>
      </c>
    </row>
    <row r="11" spans="1:13" ht="18" customHeight="1">
      <c r="A11" s="20">
        <v>7</v>
      </c>
      <c r="B11" s="21">
        <f>'１月'!Z9</f>
        <v>6.033333333333332</v>
      </c>
      <c r="C11" s="22">
        <f>'２月'!Z9</f>
        <v>2.4583333333333326</v>
      </c>
      <c r="D11" s="22">
        <f>'３月'!Z9</f>
        <v>14.362499999999997</v>
      </c>
      <c r="E11" s="22">
        <f>'４月'!Z9</f>
        <v>12.375</v>
      </c>
      <c r="F11" s="22">
        <f>'５月'!Z9</f>
        <v>19.92083333333333</v>
      </c>
      <c r="G11" s="22">
        <f>'６月'!Z9</f>
        <v>18.470833333333328</v>
      </c>
      <c r="H11" s="22">
        <f>'７月'!Z9</f>
        <v>22.225000000000005</v>
      </c>
      <c r="I11" s="22">
        <f>'８月'!Z9</f>
        <v>26.733333333333324</v>
      </c>
      <c r="J11" s="22">
        <f>'９月'!Z9</f>
        <v>23.862499999999997</v>
      </c>
      <c r="K11" s="22">
        <f>'１０月'!Z9</f>
        <v>18.1625</v>
      </c>
      <c r="L11" s="22">
        <f>'１１月'!Z9</f>
        <v>8.087500000000002</v>
      </c>
      <c r="M11" s="23">
        <f>'１２月'!Z9</f>
        <v>5.516666666666667</v>
      </c>
    </row>
    <row r="12" spans="1:13" ht="18" customHeight="1">
      <c r="A12" s="20">
        <v>8</v>
      </c>
      <c r="B12" s="21">
        <f>'１月'!Z10</f>
        <v>4.470833333333334</v>
      </c>
      <c r="C12" s="22">
        <f>'２月'!Z10</f>
        <v>1.0875000000000001</v>
      </c>
      <c r="D12" s="22">
        <f>'３月'!Z10</f>
        <v>13.033333333333333</v>
      </c>
      <c r="E12" s="22">
        <f>'４月'!Z10</f>
        <v>13.783333333333337</v>
      </c>
      <c r="F12" s="22">
        <f>'５月'!Z10</f>
        <v>17.374999999999996</v>
      </c>
      <c r="G12" s="22">
        <f>'６月'!Z10</f>
        <v>20.8375</v>
      </c>
      <c r="H12" s="22">
        <f>'７月'!Z10</f>
        <v>23.200000000000003</v>
      </c>
      <c r="I12" s="22">
        <f>'８月'!Z10</f>
        <v>26.85000000000001</v>
      </c>
      <c r="J12" s="22">
        <f>'９月'!Z10</f>
        <v>23.662499999999998</v>
      </c>
      <c r="K12" s="22">
        <f>'１０月'!Z10</f>
        <v>20.862499999999997</v>
      </c>
      <c r="L12" s="22">
        <f>'１１月'!Z10</f>
        <v>10.883333333333335</v>
      </c>
      <c r="M12" s="23">
        <f>'１２月'!Z10</f>
        <v>6.7124999999999995</v>
      </c>
    </row>
    <row r="13" spans="1:13" ht="18" customHeight="1">
      <c r="A13" s="20">
        <v>9</v>
      </c>
      <c r="B13" s="21">
        <f>'１月'!Z11</f>
        <v>5.025</v>
      </c>
      <c r="C13" s="22">
        <f>'２月'!Z11</f>
        <v>5.641666666666667</v>
      </c>
      <c r="D13" s="22">
        <f>'３月'!Z11</f>
        <v>4.9208333333333325</v>
      </c>
      <c r="E13" s="22">
        <f>'４月'!Z11</f>
        <v>14.7125</v>
      </c>
      <c r="F13" s="22">
        <f>'５月'!Z11</f>
        <v>16.983333333333334</v>
      </c>
      <c r="G13" s="22">
        <f>'６月'!Z11</f>
        <v>20.53333333333333</v>
      </c>
      <c r="H13" s="22">
        <f>'７月'!Z11</f>
        <v>22.591666666666658</v>
      </c>
      <c r="I13" s="22">
        <f>'８月'!Z11</f>
        <v>30.16666666666666</v>
      </c>
      <c r="J13" s="22">
        <f>'９月'!Z11</f>
        <v>25.116666666666664</v>
      </c>
      <c r="K13" s="22">
        <f>'１０月'!Z11</f>
        <v>20.191666666666666</v>
      </c>
      <c r="L13" s="22">
        <f>'１１月'!Z11</f>
        <v>8.133333333333335</v>
      </c>
      <c r="M13" s="23">
        <f>'１２月'!Z11</f>
        <v>10.120833333333332</v>
      </c>
    </row>
    <row r="14" spans="1:13" ht="18" customHeight="1">
      <c r="A14" s="24">
        <v>10</v>
      </c>
      <c r="B14" s="25">
        <f>'１月'!Z12</f>
        <v>7.395833333333335</v>
      </c>
      <c r="C14" s="26">
        <f>'２月'!Z12</f>
        <v>2.704166666666666</v>
      </c>
      <c r="D14" s="26">
        <f>'３月'!Z12</f>
        <v>4.279166666666668</v>
      </c>
      <c r="E14" s="26">
        <f>'４月'!Z12</f>
        <v>13.212500000000004</v>
      </c>
      <c r="F14" s="26">
        <f>'５月'!Z12</f>
        <v>16.1375</v>
      </c>
      <c r="G14" s="26">
        <f>'６月'!Z12</f>
        <v>21.241666666666667</v>
      </c>
      <c r="H14" s="26">
        <f>'７月'!Z12</f>
        <v>24.629166666666663</v>
      </c>
      <c r="I14" s="26">
        <f>'８月'!Z12</f>
        <v>25.637500000000003</v>
      </c>
      <c r="J14" s="26">
        <f>'９月'!Z12</f>
        <v>24.45833333333333</v>
      </c>
      <c r="K14" s="26">
        <f>'１０月'!Z12</f>
        <v>16.275000000000002</v>
      </c>
      <c r="L14" s="26">
        <f>'１１月'!Z12</f>
        <v>7.145833333333335</v>
      </c>
      <c r="M14" s="27">
        <f>'１２月'!Z12</f>
        <v>6.345833333333334</v>
      </c>
    </row>
    <row r="15" spans="1:13" ht="18" customHeight="1">
      <c r="A15" s="16">
        <v>11</v>
      </c>
      <c r="B15" s="17">
        <f>'１月'!Z13</f>
        <v>3.8041666666666654</v>
      </c>
      <c r="C15" s="18">
        <f>'２月'!Z13</f>
        <v>2.725</v>
      </c>
      <c r="D15" s="18">
        <f>'３月'!Z13</f>
        <v>3.7624999999999997</v>
      </c>
      <c r="E15" s="18">
        <f>'４月'!Z13</f>
        <v>8.3375</v>
      </c>
      <c r="F15" s="18">
        <f>'５月'!Z13</f>
        <v>14.683333333333335</v>
      </c>
      <c r="G15" s="18">
        <f>'６月'!Z13</f>
        <v>21.849999999999994</v>
      </c>
      <c r="H15" s="18">
        <f>'７月'!Z13</f>
        <v>24.783333333333335</v>
      </c>
      <c r="I15" s="18">
        <f>'８月'!Z13</f>
        <v>24.341666666666665</v>
      </c>
      <c r="J15" s="18">
        <f>'９月'!Z13</f>
        <v>23.637500000000006</v>
      </c>
      <c r="K15" s="18">
        <f>'１０月'!Z13</f>
        <v>15.331818181818186</v>
      </c>
      <c r="L15" s="18">
        <f>'１１月'!Z13</f>
        <v>9.979166666666664</v>
      </c>
      <c r="M15" s="19">
        <f>'１２月'!Z13</f>
        <v>2.5083333333333333</v>
      </c>
    </row>
    <row r="16" spans="1:13" ht="18" customHeight="1">
      <c r="A16" s="20">
        <v>12</v>
      </c>
      <c r="B16" s="21">
        <f>'１月'!Z14</f>
        <v>2.6541666666666663</v>
      </c>
      <c r="C16" s="22">
        <f>'２月'!Z14</f>
        <v>5.479166666666668</v>
      </c>
      <c r="D16" s="22">
        <f>'３月'!Z14</f>
        <v>3.9958333333333336</v>
      </c>
      <c r="E16" s="22">
        <f>'４月'!Z14</f>
        <v>7.083333333333335</v>
      </c>
      <c r="F16" s="22">
        <f>'５月'!Z14</f>
        <v>16.900000000000002</v>
      </c>
      <c r="G16" s="22">
        <f>'６月'!Z14</f>
        <v>21.675</v>
      </c>
      <c r="H16" s="22">
        <f>'７月'!Z14</f>
        <v>23.362499999999997</v>
      </c>
      <c r="I16" s="22">
        <f>'８月'!Z14</f>
        <v>23.545833333333334</v>
      </c>
      <c r="J16" s="22">
        <f>'９月'!Z14</f>
        <v>22.895833333333332</v>
      </c>
      <c r="K16" s="22">
        <f>'１０月'!Z14</f>
        <v>16.841666666666665</v>
      </c>
      <c r="L16" s="22">
        <f>'１１月'!Z14</f>
        <v>12.6625</v>
      </c>
      <c r="M16" s="23">
        <f>'１２月'!Z14</f>
        <v>4.5125</v>
      </c>
    </row>
    <row r="17" spans="1:13" ht="18" customHeight="1">
      <c r="A17" s="20">
        <v>13</v>
      </c>
      <c r="B17" s="21">
        <f>'１月'!Z15</f>
        <v>3.0208333333333326</v>
      </c>
      <c r="C17" s="22">
        <f>'２月'!Z15</f>
        <v>13.275</v>
      </c>
      <c r="D17" s="22">
        <f>'３月'!Z15</f>
        <v>5.183333333333333</v>
      </c>
      <c r="E17" s="22">
        <f>'４月'!Z15</f>
        <v>13.1875</v>
      </c>
      <c r="F17" s="22">
        <f>'５月'!Z15</f>
        <v>18.17083333333333</v>
      </c>
      <c r="G17" s="22">
        <f>'６月'!Z15</f>
        <v>18.245833333333334</v>
      </c>
      <c r="H17" s="22">
        <f>'７月'!Z15</f>
        <v>23.945833333333326</v>
      </c>
      <c r="I17" s="22">
        <f>'８月'!Z15</f>
        <v>23.345833333333328</v>
      </c>
      <c r="J17" s="22">
        <f>'９月'!Z15</f>
        <v>22.304166666666664</v>
      </c>
      <c r="K17" s="22">
        <f>'１０月'!Z15</f>
        <v>13.862500000000002</v>
      </c>
      <c r="L17" s="22">
        <f>'１１月'!Z15</f>
        <v>13.412500000000001</v>
      </c>
      <c r="M17" s="23">
        <f>'１２月'!Z15</f>
        <v>10.350000000000001</v>
      </c>
    </row>
    <row r="18" spans="1:13" ht="18" customHeight="1">
      <c r="A18" s="20">
        <v>14</v>
      </c>
      <c r="B18" s="21">
        <f>'１月'!Z16</f>
        <v>4.883333333333334</v>
      </c>
      <c r="C18" s="22">
        <f>'２月'!Z16</f>
        <v>16.441666666666663</v>
      </c>
      <c r="D18" s="22">
        <f>'３月'!Z16</f>
        <v>5.258333333333334</v>
      </c>
      <c r="E18" s="22">
        <f>'４月'!Z16</f>
        <v>12.779166666666663</v>
      </c>
      <c r="F18" s="22">
        <f>'５月'!Z16</f>
        <v>15.4625</v>
      </c>
      <c r="G18" s="22">
        <f>'６月'!Z16</f>
        <v>19.249999999999996</v>
      </c>
      <c r="H18" s="22">
        <f>'７月'!Z16</f>
        <v>23.5625</v>
      </c>
      <c r="I18" s="22">
        <f>'８月'!Z16</f>
        <v>22.649999999999995</v>
      </c>
      <c r="J18" s="22">
        <f>'９月'!Z16</f>
        <v>22.591666666666665</v>
      </c>
      <c r="K18" s="22">
        <f>'１０月'!Z16</f>
        <v>14.500000000000002</v>
      </c>
      <c r="L18" s="22">
        <f>'１１月'!Z16</f>
        <v>14.579166666666666</v>
      </c>
      <c r="M18" s="23">
        <f>'１２月'!Z16</f>
        <v>6.045833333333335</v>
      </c>
    </row>
    <row r="19" spans="1:13" ht="18" customHeight="1">
      <c r="A19" s="20">
        <v>15</v>
      </c>
      <c r="B19" s="21">
        <f>'１月'!Z17</f>
        <v>2.4458333333333324</v>
      </c>
      <c r="C19" s="22">
        <f>'２月'!Z17</f>
        <v>5.529166666666665</v>
      </c>
      <c r="D19" s="22">
        <f>'３月'!Z17</f>
        <v>6.350000000000001</v>
      </c>
      <c r="E19" s="22">
        <f>'４月'!Z17</f>
        <v>12.816666666666668</v>
      </c>
      <c r="F19" s="22">
        <f>'５月'!Z17</f>
        <v>13.462499999999999</v>
      </c>
      <c r="G19" s="22">
        <f>'６月'!Z17</f>
        <v>17.39166666666667</v>
      </c>
      <c r="H19" s="22">
        <f>'７月'!Z17</f>
        <v>21.40416666666667</v>
      </c>
      <c r="I19" s="22">
        <f>'８月'!Z17</f>
        <v>25.187500000000004</v>
      </c>
      <c r="J19" s="22">
        <f>'９月'!Z17</f>
        <v>23.262500000000003</v>
      </c>
      <c r="K19" s="22">
        <f>'１０月'!Z17</f>
        <v>15.891666666666667</v>
      </c>
      <c r="L19" s="22">
        <f>'１１月'!Z17</f>
        <v>16.46666666666667</v>
      </c>
      <c r="M19" s="23">
        <f>'１２月'!Z17</f>
        <v>4.883333333333332</v>
      </c>
    </row>
    <row r="20" spans="1:13" ht="18" customHeight="1">
      <c r="A20" s="20">
        <v>16</v>
      </c>
      <c r="B20" s="21">
        <f>'１月'!Z18</f>
        <v>3.8874999999999993</v>
      </c>
      <c r="C20" s="22">
        <f>'２月'!Z18</f>
        <v>2.5749999999999997</v>
      </c>
      <c r="D20" s="22">
        <f>'３月'!Z18</f>
        <v>6.650000000000001</v>
      </c>
      <c r="E20" s="22">
        <f>'４月'!Z18</f>
        <v>11.666666666666666</v>
      </c>
      <c r="F20" s="22">
        <f>'５月'!Z18</f>
        <v>16.491666666666667</v>
      </c>
      <c r="G20" s="22">
        <f>'６月'!Z18</f>
        <v>19.950000000000003</v>
      </c>
      <c r="H20" s="22">
        <f>'７月'!Z18</f>
        <v>22.354166666666668</v>
      </c>
      <c r="I20" s="22">
        <f>'８月'!Z18</f>
        <v>26.45416666666667</v>
      </c>
      <c r="J20" s="22">
        <f>'９月'!Z18</f>
        <v>22.91666666666666</v>
      </c>
      <c r="K20" s="22">
        <f>'１０月'!Z18</f>
        <v>17.9</v>
      </c>
      <c r="L20" s="22">
        <f>'１１月'!Z18</f>
        <v>9.9125</v>
      </c>
      <c r="M20" s="23">
        <f>'１２月'!Z18</f>
        <v>2.65</v>
      </c>
    </row>
    <row r="21" spans="1:13" ht="18" customHeight="1">
      <c r="A21" s="20">
        <v>17</v>
      </c>
      <c r="B21" s="21">
        <f>'１月'!Z19</f>
        <v>3.9916666666666667</v>
      </c>
      <c r="C21" s="22">
        <f>'２月'!Z19</f>
        <v>5.020833333333334</v>
      </c>
      <c r="D21" s="22">
        <f>'３月'!Z19</f>
        <v>10.187500000000002</v>
      </c>
      <c r="E21" s="22">
        <f>'４月'!Z19</f>
        <v>17.229166666666668</v>
      </c>
      <c r="F21" s="22">
        <f>'５月'!Z19</f>
        <v>15.891666666666667</v>
      </c>
      <c r="G21" s="22">
        <f>'６月'!Z19</f>
        <v>21.433333333333334</v>
      </c>
      <c r="H21" s="22">
        <f>'７月'!Z19</f>
        <v>24.724999999999998</v>
      </c>
      <c r="I21" s="22">
        <f>'８月'!Z19</f>
        <v>27.270833333333332</v>
      </c>
      <c r="J21" s="22">
        <f>'９月'!Z19</f>
        <v>24.36666666666667</v>
      </c>
      <c r="K21" s="22">
        <f>'１０月'!Z19</f>
        <v>18.78333333333333</v>
      </c>
      <c r="L21" s="22">
        <f>'１１月'!Z19</f>
        <v>10.566666666666668</v>
      </c>
      <c r="M21" s="23">
        <f>'１２月'!Z19</f>
        <v>4.020833333333334</v>
      </c>
    </row>
    <row r="22" spans="1:13" ht="18" customHeight="1">
      <c r="A22" s="20">
        <v>18</v>
      </c>
      <c r="B22" s="21">
        <f>'１月'!Z20</f>
        <v>5.391666666666666</v>
      </c>
      <c r="C22" s="22">
        <f>'２月'!Z20</f>
        <v>3.7291666666666674</v>
      </c>
      <c r="D22" s="22">
        <f>'３月'!Z20</f>
        <v>13.570833333333335</v>
      </c>
      <c r="E22" s="22">
        <f>'４月'!Z20</f>
        <v>14.399999999999997</v>
      </c>
      <c r="F22" s="22">
        <f>'５月'!Z20</f>
        <v>15.162500000000003</v>
      </c>
      <c r="G22" s="22">
        <f>'６月'!Z20</f>
        <v>23.766666666666662</v>
      </c>
      <c r="H22" s="22">
        <f>'７月'!Z20</f>
        <v>25.92916666666667</v>
      </c>
      <c r="I22" s="22">
        <f>'８月'!Z20</f>
        <v>24.191666666666663</v>
      </c>
      <c r="J22" s="22">
        <f>'９月'!Z20</f>
        <v>20.716666666666665</v>
      </c>
      <c r="K22" s="22">
        <f>'１０月'!Z20</f>
        <v>20.683333333333334</v>
      </c>
      <c r="L22" s="22">
        <f>'１１月'!Z20</f>
        <v>9.116666666666665</v>
      </c>
      <c r="M22" s="23">
        <f>'１２月'!Z20</f>
        <v>8.070833333333335</v>
      </c>
    </row>
    <row r="23" spans="1:13" ht="18" customHeight="1">
      <c r="A23" s="20">
        <v>19</v>
      </c>
      <c r="B23" s="21">
        <f>'１月'!Z21</f>
        <v>4.845833333333334</v>
      </c>
      <c r="C23" s="22">
        <f>'２月'!Z21</f>
        <v>8.187500000000002</v>
      </c>
      <c r="D23" s="22">
        <f>'３月'!Z21</f>
        <v>13.970833333333331</v>
      </c>
      <c r="E23" s="22">
        <f>'４月'!Z21</f>
        <v>11.72916666666667</v>
      </c>
      <c r="F23" s="22">
        <f>'５月'!Z21</f>
        <v>16.145833333333332</v>
      </c>
      <c r="G23" s="22">
        <f>'６月'!Z21</f>
        <v>22.25</v>
      </c>
      <c r="H23" s="22">
        <f>'７月'!Z21</f>
        <v>25.299999999999997</v>
      </c>
      <c r="I23" s="22">
        <f>'８月'!Z21</f>
        <v>25.645833333333332</v>
      </c>
      <c r="J23" s="22">
        <f>'９月'!Z21</f>
        <v>20.266666666666662</v>
      </c>
      <c r="K23" s="22">
        <f>'１０月'!Z21</f>
        <v>18.25</v>
      </c>
      <c r="L23" s="22">
        <f>'１１月'!Z21</f>
        <v>12.158333333333331</v>
      </c>
      <c r="M23" s="23">
        <f>'１２月'!Z21</f>
        <v>9.954166666666666</v>
      </c>
    </row>
    <row r="24" spans="1:13" ht="18" customHeight="1">
      <c r="A24" s="24">
        <v>20</v>
      </c>
      <c r="B24" s="25">
        <f>'１月'!Z22</f>
        <v>2.6291666666666664</v>
      </c>
      <c r="C24" s="26">
        <f>'２月'!Z22</f>
        <v>8.116666666666667</v>
      </c>
      <c r="D24" s="26">
        <f>'３月'!Z22</f>
        <v>9.966666666666669</v>
      </c>
      <c r="E24" s="26">
        <f>'４月'!Z22</f>
        <v>10.408333333333333</v>
      </c>
      <c r="F24" s="26">
        <f>'５月'!Z22</f>
        <v>15.158333333333333</v>
      </c>
      <c r="G24" s="26">
        <f>'６月'!Z22</f>
        <v>22.60416666666667</v>
      </c>
      <c r="H24" s="26">
        <f>'７月'!Z22</f>
        <v>24.03333333333333</v>
      </c>
      <c r="I24" s="26">
        <f>'８月'!Z22</f>
        <v>25.14166666666667</v>
      </c>
      <c r="J24" s="26">
        <f>'９月'!Z22</f>
        <v>18.325</v>
      </c>
      <c r="K24" s="26">
        <f>'１０月'!Z22</f>
        <v>20.4875</v>
      </c>
      <c r="L24" s="26">
        <f>'１１月'!Z22</f>
        <v>14.649999999999999</v>
      </c>
      <c r="M24" s="27">
        <f>'１２月'!Z22</f>
        <v>10.6</v>
      </c>
    </row>
    <row r="25" spans="1:13" ht="18" customHeight="1">
      <c r="A25" s="16">
        <v>21</v>
      </c>
      <c r="B25" s="17">
        <f>'１月'!Z23</f>
        <v>2.429166666666667</v>
      </c>
      <c r="C25" s="18">
        <f>'２月'!Z23</f>
        <v>8.616666666666667</v>
      </c>
      <c r="D25" s="18">
        <f>'３月'!Z23</f>
        <v>5.995833333333334</v>
      </c>
      <c r="E25" s="18">
        <f>'４月'!Z23</f>
        <v>14.820833333333333</v>
      </c>
      <c r="F25" s="18">
        <f>'５月'!Z23</f>
        <v>15.670833333333334</v>
      </c>
      <c r="G25" s="18">
        <f>'６月'!Z23</f>
        <v>21.712500000000006</v>
      </c>
      <c r="H25" s="18">
        <f>'７月'!Z23</f>
        <v>21.941666666666663</v>
      </c>
      <c r="I25" s="18">
        <f>'８月'!Z23</f>
        <v>27.54583333333333</v>
      </c>
      <c r="J25" s="18">
        <f>'９月'!Z23</f>
        <v>19.633333333333333</v>
      </c>
      <c r="K25" s="18">
        <f>'１０月'!Z23</f>
        <v>15.066666666666665</v>
      </c>
      <c r="L25" s="18">
        <f>'１１月'!Z23</f>
        <v>11.362499999999999</v>
      </c>
      <c r="M25" s="19">
        <f>'１２月'!Z23</f>
        <v>10.916666666666666</v>
      </c>
    </row>
    <row r="26" spans="1:13" ht="18" customHeight="1">
      <c r="A26" s="20">
        <v>22</v>
      </c>
      <c r="B26" s="21">
        <f>'１月'!Z24</f>
        <v>2.670833333333333</v>
      </c>
      <c r="C26" s="22">
        <f>'２月'!Z24</f>
        <v>4.358333333333333</v>
      </c>
      <c r="D26" s="22">
        <f>'３月'!Z24</f>
        <v>7.812500000000001</v>
      </c>
      <c r="E26" s="22">
        <f>'４月'!Z24</f>
        <v>13.816666666666668</v>
      </c>
      <c r="F26" s="22">
        <f>'５月'!Z24</f>
        <v>16.837500000000002</v>
      </c>
      <c r="G26" s="22">
        <f>'６月'!Z24</f>
        <v>21.63333333333333</v>
      </c>
      <c r="H26" s="22">
        <f>'７月'!Z24</f>
        <v>20.370833333333334</v>
      </c>
      <c r="I26" s="22">
        <f>'８月'!Z24</f>
        <v>25.3125</v>
      </c>
      <c r="J26" s="22">
        <f>'９月'!Z24</f>
        <v>19.383333333333336</v>
      </c>
      <c r="K26" s="22">
        <f>'１０月'!Z24</f>
        <v>15.308333333333335</v>
      </c>
      <c r="L26" s="22">
        <f>'１１月'!Z24</f>
        <v>14.120833333333332</v>
      </c>
      <c r="M26" s="23">
        <f>'１２月'!Z24</f>
        <v>15.333333333333334</v>
      </c>
    </row>
    <row r="27" spans="1:13" ht="18" customHeight="1">
      <c r="A27" s="20">
        <v>23</v>
      </c>
      <c r="B27" s="21">
        <f>'１月'!Z25</f>
        <v>0.7583333333333333</v>
      </c>
      <c r="C27" s="22">
        <f>'２月'!Z25</f>
        <v>5.558333333333334</v>
      </c>
      <c r="D27" s="22">
        <f>'３月'!Z25</f>
        <v>7.562499999999999</v>
      </c>
      <c r="E27" s="22">
        <f>'４月'!Z25</f>
        <v>15.204166666666666</v>
      </c>
      <c r="F27" s="22">
        <f>'５月'!Z25</f>
        <v>19.9625</v>
      </c>
      <c r="G27" s="22">
        <f>'６月'!Z25</f>
        <v>20.67916666666667</v>
      </c>
      <c r="H27" s="22">
        <f>'７月'!Z25</f>
        <v>20.587500000000002</v>
      </c>
      <c r="I27" s="22">
        <f>'８月'!Z25</f>
        <v>23.912499999999994</v>
      </c>
      <c r="J27" s="22">
        <f>'９月'!Z25</f>
        <v>20.691666666666666</v>
      </c>
      <c r="K27" s="22">
        <f>'１０月'!Z25</f>
        <v>14.941666666666665</v>
      </c>
      <c r="L27" s="22">
        <f>'１１月'!Z25</f>
        <v>8.879166666666665</v>
      </c>
      <c r="M27" s="23">
        <f>'１２月'!Z25</f>
        <v>13.383333333333335</v>
      </c>
    </row>
    <row r="28" spans="1:13" ht="18" customHeight="1">
      <c r="A28" s="20">
        <v>24</v>
      </c>
      <c r="B28" s="21">
        <f>'１月'!Z26</f>
        <v>1.7874999999999999</v>
      </c>
      <c r="C28" s="22">
        <f>'２月'!Z26</f>
        <v>4.487500000000001</v>
      </c>
      <c r="D28" s="22">
        <f>'３月'!Z26</f>
        <v>4.479166666666667</v>
      </c>
      <c r="E28" s="22">
        <f>'４月'!Z26</f>
        <v>13.808333333333335</v>
      </c>
      <c r="F28" s="22">
        <f>'５月'!Z26</f>
        <v>20.7125</v>
      </c>
      <c r="G28" s="22">
        <f>'６月'!Z26</f>
        <v>20.812500000000004</v>
      </c>
      <c r="H28" s="22">
        <f>'７月'!Z26</f>
        <v>21.820833333333336</v>
      </c>
      <c r="I28" s="22">
        <f>'８月'!Z26</f>
        <v>23.875</v>
      </c>
      <c r="J28" s="22">
        <f>'９月'!Z26</f>
        <v>20.6</v>
      </c>
      <c r="K28" s="22">
        <f>'１０月'!Z26</f>
        <v>12.066666666666665</v>
      </c>
      <c r="L28" s="22">
        <f>'１１月'!Z26</f>
        <v>2.8000000000000003</v>
      </c>
      <c r="M28" s="23">
        <f>'１２月'!Z26</f>
        <v>5.629166666666666</v>
      </c>
    </row>
    <row r="29" spans="1:13" ht="18" customHeight="1">
      <c r="A29" s="20">
        <v>25</v>
      </c>
      <c r="B29" s="21">
        <f>'１月'!Z27</f>
        <v>0.9</v>
      </c>
      <c r="C29" s="22">
        <f>'２月'!Z27</f>
        <v>2.120833333333333</v>
      </c>
      <c r="D29" s="22">
        <f>'３月'!Z27</f>
        <v>5.108333333333333</v>
      </c>
      <c r="E29" s="22">
        <f>'４月'!Z27</f>
        <v>14.3375</v>
      </c>
      <c r="F29" s="22">
        <f>'５月'!Z27</f>
        <v>20.979166666666668</v>
      </c>
      <c r="G29" s="22">
        <f>'６月'!Z27</f>
        <v>22.99166666666667</v>
      </c>
      <c r="H29" s="22">
        <f>'７月'!Z27</f>
        <v>23.049999999999997</v>
      </c>
      <c r="I29" s="22">
        <f>'８月'!Z27</f>
        <v>26.15833333333333</v>
      </c>
      <c r="J29" s="22">
        <f>'９月'!Z27</f>
        <v>22.524999999999995</v>
      </c>
      <c r="K29" s="22">
        <f>'１０月'!Z27</f>
        <v>14.100000000000001</v>
      </c>
      <c r="L29" s="22">
        <f>'１１月'!Z27</f>
        <v>5.075</v>
      </c>
      <c r="M29" s="23">
        <f>'１２月'!Z27</f>
        <v>4.933333333333333</v>
      </c>
    </row>
    <row r="30" spans="1:13" ht="18" customHeight="1">
      <c r="A30" s="20">
        <v>26</v>
      </c>
      <c r="B30" s="21">
        <f>'１月'!Z28</f>
        <v>2.724999999999999</v>
      </c>
      <c r="C30" s="22">
        <f>'２月'!Z28</f>
        <v>3.9916666666666667</v>
      </c>
      <c r="D30" s="22">
        <f>'３月'!Z28</f>
        <v>5.091666666666668</v>
      </c>
      <c r="E30" s="22">
        <f>'４月'!Z28</f>
        <v>17.0625</v>
      </c>
      <c r="F30" s="22">
        <f>'５月'!Z28</f>
        <v>22.350000000000005</v>
      </c>
      <c r="G30" s="22">
        <f>'６月'!Z28</f>
        <v>21.520833333333332</v>
      </c>
      <c r="H30" s="22">
        <f>'７月'!Z28</f>
        <v>22.704166666666666</v>
      </c>
      <c r="I30" s="22">
        <f>'８月'!Z28</f>
        <v>26.483333333333334</v>
      </c>
      <c r="J30" s="22">
        <f>'９月'!Z28</f>
        <v>23.29166666666666</v>
      </c>
      <c r="K30" s="22">
        <f>'１０月'!Z28</f>
        <v>19.179166666666667</v>
      </c>
      <c r="L30" s="22">
        <f>'１１月'!Z28</f>
        <v>7.041666666666667</v>
      </c>
      <c r="M30" s="23">
        <f>'１２月'!Z28</f>
        <v>8.879166666666665</v>
      </c>
    </row>
    <row r="31" spans="1:13" ht="18" customHeight="1">
      <c r="A31" s="20">
        <v>27</v>
      </c>
      <c r="B31" s="21">
        <f>'１月'!Z29</f>
        <v>6.250000000000001</v>
      </c>
      <c r="C31" s="22">
        <f>'２月'!Z29</f>
        <v>4.4125</v>
      </c>
      <c r="D31" s="22">
        <f>'３月'!Z29</f>
        <v>7.170833333333333</v>
      </c>
      <c r="E31" s="22">
        <f>'４月'!Z29</f>
        <v>14.266666666666667</v>
      </c>
      <c r="F31" s="22">
        <f>'５月'!Z29</f>
        <v>17.304166666666664</v>
      </c>
      <c r="G31" s="22">
        <f>'６月'!Z29</f>
        <v>21.575</v>
      </c>
      <c r="H31" s="22">
        <f>'７月'!Z29</f>
        <v>23.104166666666668</v>
      </c>
      <c r="I31" s="22">
        <f>'８月'!Z29</f>
        <v>21.808333333333334</v>
      </c>
      <c r="J31" s="22">
        <f>'９月'!Z29</f>
        <v>23.687500000000004</v>
      </c>
      <c r="K31" s="22">
        <f>'１０月'!Z29</f>
        <v>16.008333333333333</v>
      </c>
      <c r="L31" s="22">
        <f>'１１月'!Z29</f>
        <v>10.383333333333336</v>
      </c>
      <c r="M31" s="23">
        <f>'１２月'!Z29</f>
        <v>10.170833333333336</v>
      </c>
    </row>
    <row r="32" spans="1:13" ht="18" customHeight="1">
      <c r="A32" s="20">
        <v>28</v>
      </c>
      <c r="B32" s="21">
        <f>'１月'!Z30</f>
        <v>6.308333333333334</v>
      </c>
      <c r="C32" s="22">
        <f>'２月'!Z30</f>
        <v>5.554166666666666</v>
      </c>
      <c r="D32" s="22">
        <f>'３月'!Z30</f>
        <v>9.7875</v>
      </c>
      <c r="E32" s="22">
        <f>'４月'!Z30</f>
        <v>13.016666666666666</v>
      </c>
      <c r="F32" s="22">
        <f>'５月'!Z30</f>
        <v>17.88333333333333</v>
      </c>
      <c r="G32" s="22">
        <f>'６月'!Z30</f>
        <v>18.820833333333333</v>
      </c>
      <c r="H32" s="22">
        <f>'７月'!Z30</f>
        <v>24.950000000000003</v>
      </c>
      <c r="I32" s="22">
        <f>'８月'!Z30</f>
        <v>22.09583333333333</v>
      </c>
      <c r="J32" s="22">
        <f>'９月'!Z30</f>
        <v>24.566666666666666</v>
      </c>
      <c r="K32" s="22">
        <f>'１０月'!Z30</f>
        <v>11.850000000000001</v>
      </c>
      <c r="L32" s="22">
        <f>'１１月'!Z30</f>
        <v>9.120833333333334</v>
      </c>
      <c r="M32" s="23">
        <f>'１２月'!Z30</f>
        <v>3.3958333333333335</v>
      </c>
    </row>
    <row r="33" spans="1:13" ht="18" customHeight="1">
      <c r="A33" s="20">
        <v>29</v>
      </c>
      <c r="B33" s="21">
        <f>'１月'!Z31</f>
        <v>2.570833333333333</v>
      </c>
      <c r="C33" s="22">
        <f>'２月'!Z31</f>
        <v>7.062500000000001</v>
      </c>
      <c r="D33" s="22">
        <f>'３月'!Z31</f>
        <v>8.958333333333334</v>
      </c>
      <c r="E33" s="22">
        <f>'４月'!Z31</f>
        <v>13.487499999999997</v>
      </c>
      <c r="F33" s="22">
        <f>'５月'!Z31</f>
        <v>20.433333333333334</v>
      </c>
      <c r="G33" s="22">
        <f>'６月'!Z31</f>
        <v>20.491666666666664</v>
      </c>
      <c r="H33" s="22">
        <f>'７月'!Z31</f>
        <v>25.566666666666663</v>
      </c>
      <c r="I33" s="22">
        <f>'８月'!Z31</f>
        <v>24.270833333333332</v>
      </c>
      <c r="J33" s="22">
        <f>'９月'!Z31</f>
        <v>20.925</v>
      </c>
      <c r="K33" s="22">
        <f>'１０月'!Z31</f>
        <v>14.150000000000004</v>
      </c>
      <c r="L33" s="22">
        <f>'１１月'!Z31</f>
        <v>6.208333333333331</v>
      </c>
      <c r="M33" s="23">
        <f>'１２月'!Z31</f>
        <v>4.616666666666666</v>
      </c>
    </row>
    <row r="34" spans="1:13" ht="18" customHeight="1">
      <c r="A34" s="20">
        <v>30</v>
      </c>
      <c r="B34" s="21">
        <f>'１月'!Z32</f>
        <v>1.9666666666666668</v>
      </c>
      <c r="C34" s="22"/>
      <c r="D34" s="22">
        <f>'３月'!Z32</f>
        <v>12.091666666666663</v>
      </c>
      <c r="E34" s="22">
        <f>'４月'!Z32</f>
        <v>12.35</v>
      </c>
      <c r="F34" s="22">
        <f>'５月'!Z32</f>
        <v>17.9875</v>
      </c>
      <c r="G34" s="22">
        <f>'６月'!Z32</f>
        <v>20.75</v>
      </c>
      <c r="H34" s="22">
        <f>'７月'!Z32</f>
        <v>25.79166666666666</v>
      </c>
      <c r="I34" s="22">
        <f>'８月'!Z32</f>
        <v>25.14166666666667</v>
      </c>
      <c r="J34" s="22">
        <f>'９月'!Z32</f>
        <v>18.254166666666666</v>
      </c>
      <c r="K34" s="22">
        <f>'１０月'!Z32</f>
        <v>10.691666666666668</v>
      </c>
      <c r="L34" s="22">
        <f>'１１月'!Z32</f>
        <v>6.708333333333335</v>
      </c>
      <c r="M34" s="23">
        <f>'１２月'!Z32</f>
        <v>2.845833333333333</v>
      </c>
    </row>
    <row r="35" spans="1:13" ht="18" customHeight="1">
      <c r="A35" s="28">
        <v>31</v>
      </c>
      <c r="B35" s="29">
        <f>'１月'!Z33</f>
        <v>3.8624999999999994</v>
      </c>
      <c r="C35" s="30"/>
      <c r="D35" s="30">
        <f>'３月'!Z33</f>
        <v>11.454166666666666</v>
      </c>
      <c r="E35" s="30"/>
      <c r="F35" s="30">
        <f>'５月'!Z33</f>
        <v>18.712500000000002</v>
      </c>
      <c r="G35" s="30"/>
      <c r="H35" s="30">
        <f>'７月'!Z33</f>
        <v>25.48333333333333</v>
      </c>
      <c r="I35" s="30">
        <f>'８月'!Z33</f>
        <v>24.737499999999997</v>
      </c>
      <c r="J35" s="30"/>
      <c r="K35" s="30">
        <f>'１０月'!Z33</f>
        <v>14.424999999999999</v>
      </c>
      <c r="L35" s="30"/>
      <c r="M35" s="31">
        <f>'１２月'!Z33</f>
        <v>5.241666666666666</v>
      </c>
    </row>
    <row r="36" spans="1:13" ht="18" customHeight="1">
      <c r="A36" s="60" t="s">
        <v>9</v>
      </c>
      <c r="B36" s="61">
        <f aca="true" t="shared" si="0" ref="B36:I36">AVERAGE(B5:B35)</f>
        <v>4.399462365591398</v>
      </c>
      <c r="C36" s="62">
        <f t="shared" si="0"/>
        <v>5.124281609195403</v>
      </c>
      <c r="D36" s="62">
        <f t="shared" si="0"/>
        <v>7.683333333333334</v>
      </c>
      <c r="E36" s="62">
        <f t="shared" si="0"/>
        <v>12.660555555555556</v>
      </c>
      <c r="F36" s="62">
        <f t="shared" si="0"/>
        <v>17.253763440860215</v>
      </c>
      <c r="G36" s="62">
        <f t="shared" si="0"/>
        <v>20.500694444444445</v>
      </c>
      <c r="H36" s="62">
        <f t="shared" si="0"/>
        <v>23.374327956989244</v>
      </c>
      <c r="I36" s="62">
        <f t="shared" si="0"/>
        <v>25.47177419354838</v>
      </c>
      <c r="J36" s="62">
        <f>AVERAGE(J5:J35)</f>
        <v>22.805138888888887</v>
      </c>
      <c r="K36" s="62">
        <f>AVERAGE(K5:K35)</f>
        <v>17.308284457478006</v>
      </c>
      <c r="L36" s="62">
        <f>AVERAGE(L5:L35)</f>
        <v>10.400277777777777</v>
      </c>
      <c r="M36" s="63">
        <f>AVERAGE(M5:M35)</f>
        <v>7.900403225806452</v>
      </c>
    </row>
    <row r="37" spans="1:13" ht="18" customHeight="1">
      <c r="A37" s="32" t="s">
        <v>34</v>
      </c>
      <c r="B37" s="17">
        <f>AVERAGE(B5:B14)</f>
        <v>6.659999999999999</v>
      </c>
      <c r="C37" s="18">
        <f aca="true" t="shared" si="1" ref="C37:I37">AVERAGE(C5:C14)</f>
        <v>3.1362499999999995</v>
      </c>
      <c r="D37" s="18">
        <f t="shared" si="1"/>
        <v>7.3774999999999995</v>
      </c>
      <c r="E37" s="18">
        <f t="shared" si="1"/>
        <v>11.800833333333335</v>
      </c>
      <c r="F37" s="18">
        <f t="shared" si="1"/>
        <v>16.850416666666668</v>
      </c>
      <c r="G37" s="18">
        <f t="shared" si="1"/>
        <v>19.561666666666667</v>
      </c>
      <c r="H37" s="18">
        <f t="shared" si="1"/>
        <v>22.983333333333334</v>
      </c>
      <c r="I37" s="18">
        <f t="shared" si="1"/>
        <v>27.050833333333333</v>
      </c>
      <c r="J37" s="18">
        <f>AVERAGE(J5:J14)</f>
        <v>24.93125</v>
      </c>
      <c r="K37" s="18">
        <f>AVERAGE(K5:K14)</f>
        <v>20.623749999999998</v>
      </c>
      <c r="L37" s="18">
        <f>AVERAGE(L5:L14)</f>
        <v>10.680416666666668</v>
      </c>
      <c r="M37" s="19">
        <f>AVERAGE(M5:M14)</f>
        <v>9.597083333333334</v>
      </c>
    </row>
    <row r="38" spans="1:13" ht="18" customHeight="1">
      <c r="A38" s="33" t="s">
        <v>35</v>
      </c>
      <c r="B38" s="21">
        <f>AVERAGE(B15:B24)</f>
        <v>3.755416666666666</v>
      </c>
      <c r="C38" s="22">
        <f aca="true" t="shared" si="2" ref="C38:I38">AVERAGE(C15:C24)</f>
        <v>7.107916666666668</v>
      </c>
      <c r="D38" s="22">
        <f t="shared" si="2"/>
        <v>7.889583333333334</v>
      </c>
      <c r="E38" s="22">
        <f t="shared" si="2"/>
        <v>11.963750000000001</v>
      </c>
      <c r="F38" s="22">
        <f t="shared" si="2"/>
        <v>15.75291666666667</v>
      </c>
      <c r="G38" s="22">
        <f t="shared" si="2"/>
        <v>20.84166666666666</v>
      </c>
      <c r="H38" s="22">
        <f t="shared" si="2"/>
        <v>23.94</v>
      </c>
      <c r="I38" s="22">
        <f t="shared" si="2"/>
        <v>24.777500000000003</v>
      </c>
      <c r="J38" s="22">
        <f>AVERAGE(J15:J24)</f>
        <v>22.128333333333334</v>
      </c>
      <c r="K38" s="22">
        <f>AVERAGE(K15:K24)</f>
        <v>17.253181818181822</v>
      </c>
      <c r="L38" s="22">
        <f>AVERAGE(L15:L24)</f>
        <v>12.350416666666664</v>
      </c>
      <c r="M38" s="23">
        <f>AVERAGE(M15:M24)</f>
        <v>6.359583333333334</v>
      </c>
    </row>
    <row r="39" spans="1:13" ht="18" customHeight="1">
      <c r="A39" s="34" t="s">
        <v>36</v>
      </c>
      <c r="B39" s="25">
        <f>AVERAGE(B25:B35)</f>
        <v>2.929924242424242</v>
      </c>
      <c r="C39" s="26">
        <f aca="true" t="shared" si="3" ref="C39:I39">AVERAGE(C25:C35)</f>
        <v>5.129166666666666</v>
      </c>
      <c r="D39" s="26">
        <f t="shared" si="3"/>
        <v>7.773863636363637</v>
      </c>
      <c r="E39" s="26">
        <f t="shared" si="3"/>
        <v>14.217083333333331</v>
      </c>
      <c r="F39" s="26">
        <f t="shared" si="3"/>
        <v>18.984848484848488</v>
      </c>
      <c r="G39" s="26">
        <f t="shared" si="3"/>
        <v>21.098750000000003</v>
      </c>
      <c r="H39" s="26">
        <f t="shared" si="3"/>
        <v>23.215530303030302</v>
      </c>
      <c r="I39" s="26">
        <f t="shared" si="3"/>
        <v>24.667424242424246</v>
      </c>
      <c r="J39" s="26">
        <f>AVERAGE(J25:J35)</f>
        <v>21.355833333333333</v>
      </c>
      <c r="K39" s="26">
        <f>AVERAGE(K25:K35)</f>
        <v>14.344318181818181</v>
      </c>
      <c r="L39" s="26">
        <f>AVERAGE(L25:L35)</f>
        <v>8.169999999999998</v>
      </c>
      <c r="M39" s="27">
        <f>AVERAGE(M25:M35)</f>
        <v>7.7587121212121195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2016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11</v>
      </c>
      <c r="C5" s="36">
        <f>'２月'!AA3</f>
        <v>6.7</v>
      </c>
      <c r="D5" s="36">
        <f>'３月'!AA3</f>
        <v>7.5</v>
      </c>
      <c r="E5" s="36">
        <f>'４月'!AA3</f>
        <v>13.3</v>
      </c>
      <c r="F5" s="36">
        <f>'５月'!AA3</f>
        <v>19</v>
      </c>
      <c r="G5" s="36">
        <f>'６月'!AA3</f>
        <v>24.2</v>
      </c>
      <c r="H5" s="36">
        <f>'７月'!AA3</f>
        <v>25.4</v>
      </c>
      <c r="I5" s="36">
        <f>'８月'!AA3</f>
        <v>29</v>
      </c>
      <c r="J5" s="36">
        <f>'９月'!AA3</f>
        <v>29.7</v>
      </c>
      <c r="K5" s="36">
        <f>'１０月'!AA3</f>
        <v>21.3</v>
      </c>
      <c r="L5" s="36">
        <f>'１１月'!AA3</f>
        <v>17.6</v>
      </c>
      <c r="M5" s="37">
        <f>'１２月'!AA3</f>
        <v>15.4</v>
      </c>
      <c r="N5" s="3"/>
    </row>
    <row r="6" spans="1:14" ht="16.5" customHeight="1">
      <c r="A6" s="20">
        <v>2</v>
      </c>
      <c r="B6" s="38">
        <f>'１月'!AA4</f>
        <v>12.7</v>
      </c>
      <c r="C6" s="39">
        <f>'２月'!AA4</f>
        <v>8.7</v>
      </c>
      <c r="D6" s="39">
        <f>'３月'!AA4</f>
        <v>10.2</v>
      </c>
      <c r="E6" s="39">
        <f>'４月'!AA4</f>
        <v>11.4</v>
      </c>
      <c r="F6" s="39">
        <f>'５月'!AA4</f>
        <v>17</v>
      </c>
      <c r="G6" s="39">
        <f>'６月'!AA4</f>
        <v>24.3</v>
      </c>
      <c r="H6" s="39">
        <f>'７月'!AA4</f>
        <v>28</v>
      </c>
      <c r="I6" s="39">
        <f>'８月'!AA4</f>
        <v>29.5</v>
      </c>
      <c r="J6" s="39">
        <f>'９月'!AA4</f>
        <v>27.8</v>
      </c>
      <c r="K6" s="39">
        <f>'１０月'!AA4</f>
        <v>24.6</v>
      </c>
      <c r="L6" s="39">
        <f>'１１月'!AA4</f>
        <v>11.7</v>
      </c>
      <c r="M6" s="40">
        <f>'１２月'!AA4</f>
        <v>15.5</v>
      </c>
      <c r="N6" s="3"/>
    </row>
    <row r="7" spans="1:14" ht="16.5" customHeight="1">
      <c r="A7" s="20">
        <v>3</v>
      </c>
      <c r="B7" s="38">
        <f>'１月'!AA5</f>
        <v>16.1</v>
      </c>
      <c r="C7" s="39">
        <f>'２月'!AA5</f>
        <v>7.7</v>
      </c>
      <c r="D7" s="39">
        <f>'３月'!AA5</f>
        <v>16.1</v>
      </c>
      <c r="E7" s="39">
        <f>'４月'!AA5</f>
        <v>17.6</v>
      </c>
      <c r="F7" s="39">
        <f>'５月'!AA5</f>
        <v>21.9</v>
      </c>
      <c r="G7" s="39">
        <f>'６月'!AA5</f>
        <v>19.6</v>
      </c>
      <c r="H7" s="39">
        <f>'７月'!AA5</f>
        <v>30.6</v>
      </c>
      <c r="I7" s="39">
        <f>'８月'!AA5</f>
        <v>29.5</v>
      </c>
      <c r="J7" s="39">
        <f>'９月'!AA5</f>
        <v>27.8</v>
      </c>
      <c r="K7" s="39">
        <f>'１０月'!AA5</f>
        <v>25</v>
      </c>
      <c r="L7" s="39">
        <f>'１１月'!AA5</f>
        <v>19.1</v>
      </c>
      <c r="M7" s="40">
        <f>'１２月'!AA5</f>
        <v>16.5</v>
      </c>
      <c r="N7" s="3"/>
    </row>
    <row r="8" spans="1:14" ht="16.5" customHeight="1">
      <c r="A8" s="20">
        <v>4</v>
      </c>
      <c r="B8" s="38">
        <f>'１月'!AA6</f>
        <v>13.8</v>
      </c>
      <c r="C8" s="39">
        <f>'２月'!AA6</f>
        <v>8.1</v>
      </c>
      <c r="D8" s="39">
        <f>'３月'!AA6</f>
        <v>9</v>
      </c>
      <c r="E8" s="39">
        <f>'４月'!AA6</f>
        <v>15.7</v>
      </c>
      <c r="F8" s="39">
        <f>'５月'!AA6</f>
        <v>21.8</v>
      </c>
      <c r="G8" s="39">
        <f>'６月'!AA6</f>
        <v>26.9</v>
      </c>
      <c r="H8" s="39">
        <f>'７月'!AA6</f>
        <v>29.3</v>
      </c>
      <c r="I8" s="39">
        <f>'８月'!AA6</f>
        <v>31.3</v>
      </c>
      <c r="J8" s="39">
        <f>'９月'!AA6</f>
        <v>28</v>
      </c>
      <c r="K8" s="39">
        <f>'１０月'!AA6</f>
        <v>30.4</v>
      </c>
      <c r="L8" s="39">
        <f>'１１月'!AA6</f>
        <v>17.3</v>
      </c>
      <c r="M8" s="40">
        <f>'１２月'!AA6</f>
        <v>17.4</v>
      </c>
      <c r="N8" s="3"/>
    </row>
    <row r="9" spans="1:14" ht="16.5" customHeight="1">
      <c r="A9" s="20">
        <v>5</v>
      </c>
      <c r="B9" s="38">
        <f>'１月'!AA7</f>
        <v>12.1</v>
      </c>
      <c r="C9" s="39">
        <f>'２月'!AA7</f>
        <v>9.9</v>
      </c>
      <c r="D9" s="39">
        <f>'３月'!AA7</f>
        <v>8.6</v>
      </c>
      <c r="E9" s="39">
        <f>'４月'!AA7</f>
        <v>11.6</v>
      </c>
      <c r="F9" s="39">
        <f>'５月'!AA7</f>
        <v>23.8</v>
      </c>
      <c r="G9" s="39">
        <f>'６月'!AA7</f>
        <v>25.3</v>
      </c>
      <c r="H9" s="39">
        <f>'７月'!AA7</f>
        <v>20.2</v>
      </c>
      <c r="I9" s="39">
        <f>'８月'!AA7</f>
        <v>31.4</v>
      </c>
      <c r="J9" s="39">
        <f>'９月'!AA7</f>
        <v>30.8</v>
      </c>
      <c r="K9" s="39">
        <f>'１０月'!AA7</f>
        <v>24</v>
      </c>
      <c r="L9" s="39">
        <f>'１１月'!AA7</f>
        <v>20.3</v>
      </c>
      <c r="M9" s="40">
        <f>'１２月'!AA7</f>
        <v>20</v>
      </c>
      <c r="N9" s="3"/>
    </row>
    <row r="10" spans="1:14" ht="16.5" customHeight="1">
      <c r="A10" s="20">
        <v>6</v>
      </c>
      <c r="B10" s="38">
        <f>'１月'!AA8</f>
        <v>8.3</v>
      </c>
      <c r="C10" s="39">
        <f>'２月'!AA8</f>
        <v>5.7</v>
      </c>
      <c r="D10" s="39">
        <f>'３月'!AA8</f>
        <v>16</v>
      </c>
      <c r="E10" s="39">
        <f>'４月'!AA8</f>
        <v>16.4</v>
      </c>
      <c r="F10" s="39">
        <f>'５月'!AA8</f>
        <v>22.3</v>
      </c>
      <c r="G10" s="39">
        <f>'６月'!AA8</f>
        <v>20.3</v>
      </c>
      <c r="H10" s="39">
        <f>'７月'!AA8</f>
        <v>24.3</v>
      </c>
      <c r="I10" s="39">
        <f>'８月'!AA8</f>
        <v>31.1</v>
      </c>
      <c r="J10" s="39">
        <f>'９月'!AA8</f>
        <v>30.7</v>
      </c>
      <c r="K10" s="39">
        <f>'１０月'!AA8</f>
        <v>29.3</v>
      </c>
      <c r="L10" s="39">
        <f>'１１月'!AA8</f>
        <v>18.6</v>
      </c>
      <c r="M10" s="40">
        <f>'１２月'!AA8</f>
        <v>16.6</v>
      </c>
      <c r="N10" s="3"/>
    </row>
    <row r="11" spans="1:14" ht="16.5" customHeight="1">
      <c r="A11" s="20">
        <v>7</v>
      </c>
      <c r="B11" s="38">
        <f>'１月'!AA9</f>
        <v>12.2</v>
      </c>
      <c r="C11" s="39">
        <f>'２月'!AA9</f>
        <v>7.9</v>
      </c>
      <c r="D11" s="39">
        <f>'３月'!AA9</f>
        <v>16.4</v>
      </c>
      <c r="E11" s="39">
        <f>'４月'!AA9</f>
        <v>16.6</v>
      </c>
      <c r="F11" s="39">
        <f>'５月'!AA9</f>
        <v>26.6</v>
      </c>
      <c r="G11" s="39">
        <f>'６月'!AA9</f>
        <v>20.1</v>
      </c>
      <c r="H11" s="39">
        <f>'７月'!AA9</f>
        <v>28.6</v>
      </c>
      <c r="I11" s="39">
        <f>'８月'!AA9</f>
        <v>30.7</v>
      </c>
      <c r="J11" s="39">
        <f>'９月'!AA9</f>
        <v>25.6</v>
      </c>
      <c r="K11" s="39">
        <f>'１０月'!AA9</f>
        <v>22.9</v>
      </c>
      <c r="L11" s="39">
        <f>'１１月'!AA9</f>
        <v>12.1</v>
      </c>
      <c r="M11" s="40">
        <f>'１２月'!AA9</f>
        <v>11.7</v>
      </c>
      <c r="N11" s="3"/>
    </row>
    <row r="12" spans="1:14" ht="16.5" customHeight="1">
      <c r="A12" s="20">
        <v>8</v>
      </c>
      <c r="B12" s="38">
        <f>'１月'!AA10</f>
        <v>8.9</v>
      </c>
      <c r="C12" s="39">
        <f>'２月'!AA10</f>
        <v>4.9</v>
      </c>
      <c r="D12" s="39">
        <f>'３月'!AA10</f>
        <v>18.1</v>
      </c>
      <c r="E12" s="39">
        <f>'４月'!AA10</f>
        <v>18.6</v>
      </c>
      <c r="F12" s="39">
        <f>'５月'!AA10</f>
        <v>22.2</v>
      </c>
      <c r="G12" s="39">
        <f>'６月'!AA10</f>
        <v>23.5</v>
      </c>
      <c r="H12" s="39">
        <f>'７月'!AA10</f>
        <v>26.9</v>
      </c>
      <c r="I12" s="39">
        <f>'８月'!AA10</f>
        <v>29.6</v>
      </c>
      <c r="J12" s="39">
        <f>'９月'!AA10</f>
        <v>26.2</v>
      </c>
      <c r="K12" s="39">
        <f>'１０月'!AA10</f>
        <v>22.7</v>
      </c>
      <c r="L12" s="39">
        <f>'１１月'!AA10</f>
        <v>15.3</v>
      </c>
      <c r="M12" s="40">
        <f>'１２月'!AA10</f>
        <v>12.6</v>
      </c>
      <c r="N12" s="3"/>
    </row>
    <row r="13" spans="1:14" ht="16.5" customHeight="1">
      <c r="A13" s="20">
        <v>9</v>
      </c>
      <c r="B13" s="38">
        <f>'１月'!AA11</f>
        <v>10.1</v>
      </c>
      <c r="C13" s="39">
        <f>'２月'!AA11</f>
        <v>12.2</v>
      </c>
      <c r="D13" s="39">
        <f>'３月'!AA11</f>
        <v>13</v>
      </c>
      <c r="E13" s="39">
        <f>'４月'!AA11</f>
        <v>19.6</v>
      </c>
      <c r="F13" s="39">
        <f>'５月'!AA11</f>
        <v>21.3</v>
      </c>
      <c r="G13" s="39">
        <f>'６月'!AA11</f>
        <v>22.3</v>
      </c>
      <c r="H13" s="39">
        <f>'７月'!AA11</f>
        <v>26.8</v>
      </c>
      <c r="I13" s="39">
        <f>'８月'!AA11</f>
        <v>36.7</v>
      </c>
      <c r="J13" s="39">
        <f>'９月'!AA11</f>
        <v>28.5</v>
      </c>
      <c r="K13" s="39">
        <f>'１０月'!AA11</f>
        <v>25</v>
      </c>
      <c r="L13" s="39">
        <f>'１１月'!AA11</f>
        <v>12.7</v>
      </c>
      <c r="M13" s="40">
        <f>'１２月'!AA11</f>
        <v>16.5</v>
      </c>
      <c r="N13" s="3"/>
    </row>
    <row r="14" spans="1:14" ht="16.5" customHeight="1">
      <c r="A14" s="24">
        <v>10</v>
      </c>
      <c r="B14" s="41">
        <f>'１月'!AA12</f>
        <v>13.6</v>
      </c>
      <c r="C14" s="42">
        <f>'２月'!AA12</f>
        <v>8.4</v>
      </c>
      <c r="D14" s="42">
        <f>'３月'!AA12</f>
        <v>7.3</v>
      </c>
      <c r="E14" s="42">
        <f>'４月'!AA12</f>
        <v>22.6</v>
      </c>
      <c r="F14" s="42">
        <f>'５月'!AA12</f>
        <v>17.9</v>
      </c>
      <c r="G14" s="42">
        <f>'６月'!AA12</f>
        <v>24.5</v>
      </c>
      <c r="H14" s="42">
        <f>'７月'!AA12</f>
        <v>30.5</v>
      </c>
      <c r="I14" s="42">
        <f>'８月'!AA12</f>
        <v>29</v>
      </c>
      <c r="J14" s="42">
        <f>'９月'!AA12</f>
        <v>28.8</v>
      </c>
      <c r="K14" s="42">
        <f>'１０月'!AA12</f>
        <v>19.8</v>
      </c>
      <c r="L14" s="42">
        <f>'１１月'!AA12</f>
        <v>11.9</v>
      </c>
      <c r="M14" s="43">
        <f>'１２月'!AA12</f>
        <v>10.1</v>
      </c>
      <c r="N14" s="3"/>
    </row>
    <row r="15" spans="1:14" ht="16.5" customHeight="1">
      <c r="A15" s="16">
        <v>11</v>
      </c>
      <c r="B15" s="35">
        <f>'１月'!AA13</f>
        <v>8.5</v>
      </c>
      <c r="C15" s="36">
        <f>'２月'!AA13</f>
        <v>10.2</v>
      </c>
      <c r="D15" s="36">
        <f>'３月'!AA13</f>
        <v>5.6</v>
      </c>
      <c r="E15" s="36">
        <f>'４月'!AA13</f>
        <v>13.8</v>
      </c>
      <c r="F15" s="36">
        <f>'５月'!AA13</f>
        <v>17</v>
      </c>
      <c r="G15" s="36">
        <f>'６月'!AA13</f>
        <v>26.7</v>
      </c>
      <c r="H15" s="36">
        <f>'７月'!AA13</f>
        <v>29.6</v>
      </c>
      <c r="I15" s="36">
        <f>'８月'!AA13</f>
        <v>27.4</v>
      </c>
      <c r="J15" s="36">
        <f>'９月'!AA13</f>
        <v>27.3</v>
      </c>
      <c r="K15" s="36">
        <f>'１０月'!AA13</f>
        <v>18</v>
      </c>
      <c r="L15" s="36">
        <f>'１１月'!AA13</f>
        <v>12</v>
      </c>
      <c r="M15" s="37">
        <f>'１２月'!AA13</f>
        <v>8.3</v>
      </c>
      <c r="N15" s="3"/>
    </row>
    <row r="16" spans="1:14" ht="16.5" customHeight="1">
      <c r="A16" s="20">
        <v>12</v>
      </c>
      <c r="B16" s="38">
        <f>'１月'!AA14</f>
        <v>4.4</v>
      </c>
      <c r="C16" s="39">
        <f>'２月'!AA14</f>
        <v>9.6</v>
      </c>
      <c r="D16" s="39">
        <f>'３月'!AA14</f>
        <v>6.7</v>
      </c>
      <c r="E16" s="39">
        <f>'４月'!AA14</f>
        <v>10.3</v>
      </c>
      <c r="F16" s="39">
        <f>'５月'!AA14</f>
        <v>21.1</v>
      </c>
      <c r="G16" s="39">
        <f>'６月'!AA14</f>
        <v>24.9</v>
      </c>
      <c r="H16" s="39">
        <f>'７月'!AA14</f>
        <v>26.6</v>
      </c>
      <c r="I16" s="39">
        <f>'８月'!AA14</f>
        <v>27.2</v>
      </c>
      <c r="J16" s="39">
        <f>'９月'!AA14</f>
        <v>25.9</v>
      </c>
      <c r="K16" s="39">
        <f>'１０月'!AA14</f>
        <v>22</v>
      </c>
      <c r="L16" s="39">
        <f>'１１月'!AA14</f>
        <v>19.1</v>
      </c>
      <c r="M16" s="40">
        <f>'１２月'!AA14</f>
        <v>10.4</v>
      </c>
      <c r="N16" s="3"/>
    </row>
    <row r="17" spans="1:14" ht="16.5" customHeight="1">
      <c r="A17" s="20">
        <v>13</v>
      </c>
      <c r="B17" s="38">
        <f>'１月'!AA15</f>
        <v>8.4</v>
      </c>
      <c r="C17" s="39">
        <f>'２月'!AA15</f>
        <v>19.1</v>
      </c>
      <c r="D17" s="39">
        <f>'３月'!AA15</f>
        <v>7.8</v>
      </c>
      <c r="E17" s="39">
        <f>'４月'!AA15</f>
        <v>17.9</v>
      </c>
      <c r="F17" s="39">
        <f>'５月'!AA15</f>
        <v>22.9</v>
      </c>
      <c r="G17" s="39">
        <f>'６月'!AA15</f>
        <v>21.1</v>
      </c>
      <c r="H17" s="39">
        <f>'７月'!AA15</f>
        <v>26.1</v>
      </c>
      <c r="I17" s="39">
        <f>'８月'!AA15</f>
        <v>26.7</v>
      </c>
      <c r="J17" s="39">
        <f>'９月'!AA15</f>
        <v>25.5</v>
      </c>
      <c r="K17" s="39">
        <f>'１０月'!AA15</f>
        <v>15.7</v>
      </c>
      <c r="L17" s="39">
        <f>'１１月'!AA15</f>
        <v>19.9</v>
      </c>
      <c r="M17" s="40">
        <f>'１２月'!AA15</f>
        <v>14.8</v>
      </c>
      <c r="N17" s="3"/>
    </row>
    <row r="18" spans="1:14" ht="16.5" customHeight="1">
      <c r="A18" s="20">
        <v>14</v>
      </c>
      <c r="B18" s="38">
        <f>'１月'!AA16</f>
        <v>9.9</v>
      </c>
      <c r="C18" s="39">
        <f>'２月'!AA16</f>
        <v>22</v>
      </c>
      <c r="D18" s="39">
        <f>'３月'!AA16</f>
        <v>7.2</v>
      </c>
      <c r="E18" s="39">
        <f>'４月'!AA16</f>
        <v>16.5</v>
      </c>
      <c r="F18" s="39">
        <f>'５月'!AA16</f>
        <v>19.1</v>
      </c>
      <c r="G18" s="39">
        <f>'６月'!AA16</f>
        <v>22.1</v>
      </c>
      <c r="H18" s="39">
        <f>'７月'!AA16</f>
        <v>27.6</v>
      </c>
      <c r="I18" s="39">
        <f>'８月'!AA16</f>
        <v>26.2</v>
      </c>
      <c r="J18" s="39">
        <f>'９月'!AA16</f>
        <v>25.8</v>
      </c>
      <c r="K18" s="39">
        <f>'１０月'!AA16</f>
        <v>19.4</v>
      </c>
      <c r="L18" s="39">
        <f>'１１月'!AA16</f>
        <v>17.1</v>
      </c>
      <c r="M18" s="40">
        <f>'１２月'!AA16</f>
        <v>8.5</v>
      </c>
      <c r="N18" s="3"/>
    </row>
    <row r="19" spans="1:14" ht="16.5" customHeight="1">
      <c r="A19" s="20">
        <v>15</v>
      </c>
      <c r="B19" s="38">
        <f>'１月'!AA17</f>
        <v>4.2</v>
      </c>
      <c r="C19" s="39">
        <f>'２月'!AA17</f>
        <v>12</v>
      </c>
      <c r="D19" s="39">
        <f>'３月'!AA17</f>
        <v>11.1</v>
      </c>
      <c r="E19" s="39">
        <f>'４月'!AA17</f>
        <v>17.7</v>
      </c>
      <c r="F19" s="39">
        <f>'５月'!AA17</f>
        <v>17</v>
      </c>
      <c r="G19" s="39">
        <f>'６月'!AA17</f>
        <v>20</v>
      </c>
      <c r="H19" s="39">
        <f>'７月'!AA17</f>
        <v>24.2</v>
      </c>
      <c r="I19" s="39">
        <f>'８月'!AA17</f>
        <v>29.4</v>
      </c>
      <c r="J19" s="39">
        <f>'９月'!AA17</f>
        <v>26.6</v>
      </c>
      <c r="K19" s="39">
        <f>'１０月'!AA17</f>
        <v>21.6</v>
      </c>
      <c r="L19" s="39">
        <f>'１１月'!AA17</f>
        <v>21.9</v>
      </c>
      <c r="M19" s="40">
        <f>'１２月'!AA17</f>
        <v>9.7</v>
      </c>
      <c r="N19" s="3"/>
    </row>
    <row r="20" spans="1:14" ht="16.5" customHeight="1">
      <c r="A20" s="20">
        <v>16</v>
      </c>
      <c r="B20" s="38">
        <f>'１月'!AA18</f>
        <v>9.9</v>
      </c>
      <c r="C20" s="39">
        <f>'２月'!AA18</f>
        <v>6.8</v>
      </c>
      <c r="D20" s="39">
        <f>'３月'!AA18</f>
        <v>12.1</v>
      </c>
      <c r="E20" s="39">
        <f>'４月'!AA18</f>
        <v>15.9</v>
      </c>
      <c r="F20" s="39">
        <f>'５月'!AA18</f>
        <v>19.6</v>
      </c>
      <c r="G20" s="39">
        <f>'６月'!AA18</f>
        <v>22.1</v>
      </c>
      <c r="H20" s="39">
        <f>'７月'!AA18</f>
        <v>25.9</v>
      </c>
      <c r="I20" s="39">
        <f>'８月'!AA18</f>
        <v>30.5</v>
      </c>
      <c r="J20" s="39">
        <f>'９月'!AA18</f>
        <v>25.7</v>
      </c>
      <c r="K20" s="39">
        <f>'１０月'!AA18</f>
        <v>23.3</v>
      </c>
      <c r="L20" s="39">
        <f>'１１月'!AA18</f>
        <v>16</v>
      </c>
      <c r="M20" s="40">
        <f>'１２月'!AA18</f>
        <v>8.8</v>
      </c>
      <c r="N20" s="3"/>
    </row>
    <row r="21" spans="1:14" ht="16.5" customHeight="1">
      <c r="A21" s="20">
        <v>17</v>
      </c>
      <c r="B21" s="38">
        <f>'１月'!AA19</f>
        <v>7.8</v>
      </c>
      <c r="C21" s="39">
        <f>'２月'!AA19</f>
        <v>11.6</v>
      </c>
      <c r="D21" s="39">
        <f>'３月'!AA19</f>
        <v>15.8</v>
      </c>
      <c r="E21" s="39">
        <f>'４月'!AA19</f>
        <v>21.3</v>
      </c>
      <c r="F21" s="39">
        <f>'５月'!AA19</f>
        <v>18.5</v>
      </c>
      <c r="G21" s="39">
        <f>'６月'!AA19</f>
        <v>24.8</v>
      </c>
      <c r="H21" s="39">
        <f>'７月'!AA19</f>
        <v>27</v>
      </c>
      <c r="I21" s="39">
        <f>'８月'!AA19</f>
        <v>33.8</v>
      </c>
      <c r="J21" s="39">
        <f>'９月'!AA19</f>
        <v>29.8</v>
      </c>
      <c r="K21" s="39">
        <f>'１０月'!AA19</f>
        <v>20.4</v>
      </c>
      <c r="L21" s="39">
        <f>'１１月'!AA19</f>
        <v>16.2</v>
      </c>
      <c r="M21" s="40">
        <f>'１２月'!AA19</f>
        <v>11.5</v>
      </c>
      <c r="N21" s="3"/>
    </row>
    <row r="22" spans="1:14" ht="16.5" customHeight="1">
      <c r="A22" s="20">
        <v>18</v>
      </c>
      <c r="B22" s="38">
        <f>'１月'!AA20</f>
        <v>9.1</v>
      </c>
      <c r="C22" s="39">
        <f>'２月'!AA20</f>
        <v>8.1</v>
      </c>
      <c r="D22" s="39">
        <f>'３月'!AA20</f>
        <v>21.6</v>
      </c>
      <c r="E22" s="39">
        <f>'４月'!AA20</f>
        <v>19.4</v>
      </c>
      <c r="F22" s="39">
        <f>'５月'!AA20</f>
        <v>20.2</v>
      </c>
      <c r="G22" s="39">
        <f>'６月'!AA20</f>
        <v>30.6</v>
      </c>
      <c r="H22" s="39">
        <f>'７月'!AA20</f>
        <v>29.6</v>
      </c>
      <c r="I22" s="39">
        <f>'８月'!AA20</f>
        <v>26.6</v>
      </c>
      <c r="J22" s="39">
        <f>'９月'!AA20</f>
        <v>22.8</v>
      </c>
      <c r="K22" s="39">
        <f>'１０月'!AA20</f>
        <v>24.5</v>
      </c>
      <c r="L22" s="39">
        <f>'１１月'!AA20</f>
        <v>14.1</v>
      </c>
      <c r="M22" s="40">
        <f>'１２月'!AA20</f>
        <v>15.5</v>
      </c>
      <c r="N22" s="3"/>
    </row>
    <row r="23" spans="1:14" ht="16.5" customHeight="1">
      <c r="A23" s="20">
        <v>19</v>
      </c>
      <c r="B23" s="38">
        <f>'１月'!AA21</f>
        <v>9</v>
      </c>
      <c r="C23" s="39">
        <f>'２月'!AA21</f>
        <v>16.2</v>
      </c>
      <c r="D23" s="39">
        <f>'３月'!AA21</f>
        <v>17.5</v>
      </c>
      <c r="E23" s="39">
        <f>'４月'!AA21</f>
        <v>16.5</v>
      </c>
      <c r="F23" s="39">
        <f>'５月'!AA21</f>
        <v>21.2</v>
      </c>
      <c r="G23" s="39">
        <f>'６月'!AA21</f>
        <v>25.1</v>
      </c>
      <c r="H23" s="39">
        <f>'７月'!AA21</f>
        <v>28.7</v>
      </c>
      <c r="I23" s="39">
        <f>'８月'!AA21</f>
        <v>29.5</v>
      </c>
      <c r="J23" s="39">
        <f>'９月'!AA21</f>
        <v>21.8</v>
      </c>
      <c r="K23" s="39">
        <f>'１０月'!AA21</f>
        <v>21.9</v>
      </c>
      <c r="L23" s="39">
        <f>'１１月'!AA21</f>
        <v>13.7</v>
      </c>
      <c r="M23" s="40">
        <f>'１２月'!AA21</f>
        <v>17.3</v>
      </c>
      <c r="N23" s="3"/>
    </row>
    <row r="24" spans="1:14" ht="16.5" customHeight="1">
      <c r="A24" s="24">
        <v>20</v>
      </c>
      <c r="B24" s="41">
        <f>'１月'!AA22</f>
        <v>8.4</v>
      </c>
      <c r="C24" s="42">
        <f>'２月'!AA22</f>
        <v>12.7</v>
      </c>
      <c r="D24" s="42">
        <f>'３月'!AA22</f>
        <v>15</v>
      </c>
      <c r="E24" s="42">
        <f>'４月'!AA22</f>
        <v>14.1</v>
      </c>
      <c r="F24" s="42">
        <f>'５月'!AA22</f>
        <v>17.9</v>
      </c>
      <c r="G24" s="42">
        <f>'６月'!AA22</f>
        <v>27.6</v>
      </c>
      <c r="H24" s="42">
        <f>'７月'!AA22</f>
        <v>27</v>
      </c>
      <c r="I24" s="42">
        <f>'８月'!AA22</f>
        <v>28.8</v>
      </c>
      <c r="J24" s="42">
        <f>'９月'!AA22</f>
        <v>19.7</v>
      </c>
      <c r="K24" s="42">
        <f>'１０月'!AA22</f>
        <v>28.2</v>
      </c>
      <c r="L24" s="42">
        <f>'１１月'!AA22</f>
        <v>20.7</v>
      </c>
      <c r="M24" s="43">
        <f>'１２月'!AA22</f>
        <v>16.8</v>
      </c>
      <c r="N24" s="3"/>
    </row>
    <row r="25" spans="1:14" ht="16.5" customHeight="1">
      <c r="A25" s="16">
        <v>21</v>
      </c>
      <c r="B25" s="35">
        <f>'１月'!AA23</f>
        <v>8</v>
      </c>
      <c r="C25" s="36">
        <f>'２月'!AA23</f>
        <v>14.8</v>
      </c>
      <c r="D25" s="36">
        <f>'３月'!AA23</f>
        <v>9.2</v>
      </c>
      <c r="E25" s="36">
        <f>'４月'!AA23</f>
        <v>21.1</v>
      </c>
      <c r="F25" s="36">
        <f>'５月'!AA23</f>
        <v>21.3</v>
      </c>
      <c r="G25" s="36">
        <f>'６月'!AA23</f>
        <v>25</v>
      </c>
      <c r="H25" s="36">
        <f>'７月'!AA23</f>
        <v>24.1</v>
      </c>
      <c r="I25" s="36">
        <f>'８月'!AA23</f>
        <v>32</v>
      </c>
      <c r="J25" s="36">
        <f>'９月'!AA23</f>
        <v>22.9</v>
      </c>
      <c r="K25" s="36">
        <f>'１０月'!AA23</f>
        <v>19.9</v>
      </c>
      <c r="L25" s="36">
        <f>'１１月'!AA23</f>
        <v>13.2</v>
      </c>
      <c r="M25" s="37">
        <f>'１２月'!AA23</f>
        <v>17.5</v>
      </c>
      <c r="N25" s="3"/>
    </row>
    <row r="26" spans="1:14" ht="16.5" customHeight="1">
      <c r="A26" s="20">
        <v>22</v>
      </c>
      <c r="B26" s="38">
        <f>'１月'!AA24</f>
        <v>9</v>
      </c>
      <c r="C26" s="39">
        <f>'２月'!AA24</f>
        <v>7.9</v>
      </c>
      <c r="D26" s="39">
        <f>'３月'!AA24</f>
        <v>14.4</v>
      </c>
      <c r="E26" s="39">
        <f>'４月'!AA24</f>
        <v>17.5</v>
      </c>
      <c r="F26" s="39">
        <f>'５月'!AA24</f>
        <v>27.9</v>
      </c>
      <c r="G26" s="39">
        <f>'６月'!AA24</f>
        <v>25</v>
      </c>
      <c r="H26" s="39">
        <f>'７月'!AA24</f>
        <v>23.2</v>
      </c>
      <c r="I26" s="39">
        <f>'８月'!AA24</f>
        <v>28</v>
      </c>
      <c r="J26" s="39">
        <f>'９月'!AA24</f>
        <v>21.4</v>
      </c>
      <c r="K26" s="39">
        <f>'１０月'!AA24</f>
        <v>18.8</v>
      </c>
      <c r="L26" s="39">
        <f>'１１月'!AA24</f>
        <v>19.8</v>
      </c>
      <c r="M26" s="40">
        <f>'１２月'!AA24</f>
        <v>18.3</v>
      </c>
      <c r="N26" s="3"/>
    </row>
    <row r="27" spans="1:14" ht="16.5" customHeight="1">
      <c r="A27" s="20">
        <v>23</v>
      </c>
      <c r="B27" s="38">
        <f>'１月'!AA25</f>
        <v>4.3</v>
      </c>
      <c r="C27" s="39">
        <f>'２月'!AA25</f>
        <v>9</v>
      </c>
      <c r="D27" s="39">
        <f>'３月'!AA25</f>
        <v>12.1</v>
      </c>
      <c r="E27" s="39">
        <f>'４月'!AA25</f>
        <v>18.2</v>
      </c>
      <c r="F27" s="39">
        <f>'５月'!AA25</f>
        <v>26.2</v>
      </c>
      <c r="G27" s="39">
        <f>'６月'!AA25</f>
        <v>22.8</v>
      </c>
      <c r="H27" s="39">
        <f>'７月'!AA25</f>
        <v>24.2</v>
      </c>
      <c r="I27" s="39">
        <f>'８月'!AA25</f>
        <v>26.6</v>
      </c>
      <c r="J27" s="39">
        <f>'９月'!AA25</f>
        <v>23.7</v>
      </c>
      <c r="K27" s="39">
        <f>'１０月'!AA25</f>
        <v>20.1</v>
      </c>
      <c r="L27" s="39">
        <f>'１１月'!AA25</f>
        <v>13.4</v>
      </c>
      <c r="M27" s="40">
        <f>'１２月'!AA25</f>
        <v>17.8</v>
      </c>
      <c r="N27" s="3"/>
    </row>
    <row r="28" spans="1:14" ht="16.5" customHeight="1">
      <c r="A28" s="20">
        <v>24</v>
      </c>
      <c r="B28" s="38">
        <f>'１月'!AA26</f>
        <v>5.9</v>
      </c>
      <c r="C28" s="39">
        <f>'２月'!AA26</f>
        <v>8.1</v>
      </c>
      <c r="D28" s="39">
        <f>'３月'!AA26</f>
        <v>7.8</v>
      </c>
      <c r="E28" s="39">
        <f>'４月'!AA26</f>
        <v>17.2</v>
      </c>
      <c r="F28" s="39">
        <f>'５月'!AA26</f>
        <v>24.7</v>
      </c>
      <c r="G28" s="39">
        <f>'６月'!AA26</f>
        <v>23.1</v>
      </c>
      <c r="H28" s="39">
        <f>'７月'!AA26</f>
        <v>26.1</v>
      </c>
      <c r="I28" s="39">
        <f>'８月'!AA26</f>
        <v>27.9</v>
      </c>
      <c r="J28" s="39">
        <f>'９月'!AA26</f>
        <v>22.8</v>
      </c>
      <c r="K28" s="39">
        <f>'１０月'!AA26</f>
        <v>17.3</v>
      </c>
      <c r="L28" s="39">
        <f>'１１月'!AA26</f>
        <v>6.2</v>
      </c>
      <c r="M28" s="40">
        <f>'１２月'!AA26</f>
        <v>10.2</v>
      </c>
      <c r="N28" s="3"/>
    </row>
    <row r="29" spans="1:14" ht="16.5" customHeight="1">
      <c r="A29" s="20">
        <v>25</v>
      </c>
      <c r="B29" s="38">
        <f>'１月'!AA27</f>
        <v>5.6</v>
      </c>
      <c r="C29" s="39">
        <f>'２月'!AA27</f>
        <v>5.8</v>
      </c>
      <c r="D29" s="39">
        <f>'３月'!AA27</f>
        <v>10.7</v>
      </c>
      <c r="E29" s="39">
        <f>'４月'!AA27</f>
        <v>18.2</v>
      </c>
      <c r="F29" s="39">
        <f>'５月'!AA27</f>
        <v>24.9</v>
      </c>
      <c r="G29" s="39">
        <f>'６月'!AA27</f>
        <v>26.4</v>
      </c>
      <c r="H29" s="39">
        <f>'７月'!AA27</f>
        <v>26.5</v>
      </c>
      <c r="I29" s="39">
        <f>'８月'!AA27</f>
        <v>29.6</v>
      </c>
      <c r="J29" s="39">
        <f>'９月'!AA27</f>
        <v>26.7</v>
      </c>
      <c r="K29" s="39">
        <f>'１０月'!AA27</f>
        <v>18.8</v>
      </c>
      <c r="L29" s="39">
        <f>'１１月'!AA27</f>
        <v>12</v>
      </c>
      <c r="M29" s="40">
        <f>'１２月'!AA27</f>
        <v>12</v>
      </c>
      <c r="N29" s="3"/>
    </row>
    <row r="30" spans="1:14" ht="16.5" customHeight="1">
      <c r="A30" s="20">
        <v>26</v>
      </c>
      <c r="B30" s="38">
        <f>'１月'!AA28</f>
        <v>7.9</v>
      </c>
      <c r="C30" s="39">
        <f>'２月'!AA28</f>
        <v>9.1</v>
      </c>
      <c r="D30" s="39">
        <f>'３月'!AA28</f>
        <v>9.5</v>
      </c>
      <c r="E30" s="39">
        <f>'４月'!AA28</f>
        <v>21.2</v>
      </c>
      <c r="F30" s="39">
        <f>'５月'!AA28</f>
        <v>25.7</v>
      </c>
      <c r="G30" s="39">
        <f>'６月'!AA28</f>
        <v>25.5</v>
      </c>
      <c r="H30" s="39">
        <f>'７月'!AA28</f>
        <v>26.3</v>
      </c>
      <c r="I30" s="39">
        <f>'８月'!AA28</f>
        <v>30.1</v>
      </c>
      <c r="J30" s="39">
        <f>'９月'!AA28</f>
        <v>25.7</v>
      </c>
      <c r="K30" s="39">
        <f>'１０月'!AA28</f>
        <v>25.3</v>
      </c>
      <c r="L30" s="39">
        <f>'１１月'!AA28</f>
        <v>11.5</v>
      </c>
      <c r="M30" s="40">
        <f>'１２月'!AA28</f>
        <v>13.7</v>
      </c>
      <c r="N30" s="3"/>
    </row>
    <row r="31" spans="1:14" ht="16.5" customHeight="1">
      <c r="A31" s="20">
        <v>27</v>
      </c>
      <c r="B31" s="38">
        <f>'１月'!AA29</f>
        <v>13.5</v>
      </c>
      <c r="C31" s="39">
        <f>'２月'!AA29</f>
        <v>8.1</v>
      </c>
      <c r="D31" s="39">
        <f>'３月'!AA29</f>
        <v>11.8</v>
      </c>
      <c r="E31" s="39">
        <f>'４月'!AA29</f>
        <v>17.4</v>
      </c>
      <c r="F31" s="39">
        <f>'５月'!AA29</f>
        <v>21.7</v>
      </c>
      <c r="G31" s="39">
        <f>'６月'!AA29</f>
        <v>25.2</v>
      </c>
      <c r="H31" s="39">
        <f>'７月'!AA29</f>
        <v>25.5</v>
      </c>
      <c r="I31" s="39">
        <f>'８月'!AA29</f>
        <v>24.9</v>
      </c>
      <c r="J31" s="39">
        <f>'９月'!AA29</f>
        <v>27.1</v>
      </c>
      <c r="K31" s="39">
        <f>'１０月'!AA29</f>
        <v>21.8</v>
      </c>
      <c r="L31" s="39">
        <f>'１１月'!AA29</f>
        <v>13.5</v>
      </c>
      <c r="M31" s="40">
        <f>'１２月'!AA29</f>
        <v>15.2</v>
      </c>
      <c r="N31" s="3"/>
    </row>
    <row r="32" spans="1:14" ht="16.5" customHeight="1">
      <c r="A32" s="20">
        <v>28</v>
      </c>
      <c r="B32" s="38">
        <f>'１月'!AA30</f>
        <v>14.2</v>
      </c>
      <c r="C32" s="39">
        <f>'２月'!AA30</f>
        <v>9.1</v>
      </c>
      <c r="D32" s="39">
        <f>'３月'!AA30</f>
        <v>13.9</v>
      </c>
      <c r="E32" s="39">
        <f>'４月'!AA30</f>
        <v>14.7</v>
      </c>
      <c r="F32" s="39">
        <f>'５月'!AA30</f>
        <v>21.2</v>
      </c>
      <c r="G32" s="39">
        <f>'６月'!AA30</f>
        <v>20.7</v>
      </c>
      <c r="H32" s="39">
        <f>'７月'!AA30</f>
        <v>28.3</v>
      </c>
      <c r="I32" s="39">
        <f>'８月'!AA30</f>
        <v>25.2</v>
      </c>
      <c r="J32" s="39">
        <f>'９月'!AA30</f>
        <v>28.6</v>
      </c>
      <c r="K32" s="39">
        <f>'１０月'!AA30</f>
        <v>13.9</v>
      </c>
      <c r="L32" s="39">
        <f>'１１月'!AA30</f>
        <v>13</v>
      </c>
      <c r="M32" s="40">
        <f>'１２月'!AA30</f>
        <v>7.3</v>
      </c>
      <c r="N32" s="3"/>
    </row>
    <row r="33" spans="1:14" ht="16.5" customHeight="1">
      <c r="A33" s="20">
        <v>29</v>
      </c>
      <c r="B33" s="38">
        <f>'１月'!AA31</f>
        <v>5.6</v>
      </c>
      <c r="C33" s="39">
        <f>'２月'!AA31</f>
        <v>13.4</v>
      </c>
      <c r="D33" s="39">
        <f>'３月'!AA31</f>
        <v>13.3</v>
      </c>
      <c r="E33" s="39">
        <f>'４月'!AA31</f>
        <v>19.2</v>
      </c>
      <c r="F33" s="39">
        <f>'５月'!AA31</f>
        <v>24.5</v>
      </c>
      <c r="G33" s="39">
        <f>'６月'!AA31</f>
        <v>23.6</v>
      </c>
      <c r="H33" s="39">
        <f>'７月'!AA31</f>
        <v>29.2</v>
      </c>
      <c r="I33" s="39">
        <f>'８月'!AA31</f>
        <v>25.8</v>
      </c>
      <c r="J33" s="39">
        <f>'９月'!AA31</f>
        <v>22.6</v>
      </c>
      <c r="K33" s="39">
        <f>'１０月'!AA31</f>
        <v>20.7</v>
      </c>
      <c r="L33" s="39">
        <f>'１１月'!AA31</f>
        <v>12.3</v>
      </c>
      <c r="M33" s="40">
        <f>'１２月'!AA31</f>
        <v>10.4</v>
      </c>
      <c r="N33" s="3"/>
    </row>
    <row r="34" spans="1:14" ht="16.5" customHeight="1">
      <c r="A34" s="20">
        <v>30</v>
      </c>
      <c r="B34" s="38">
        <f>'１月'!AA32</f>
        <v>3.9</v>
      </c>
      <c r="C34" s="39"/>
      <c r="D34" s="39">
        <f>'３月'!AA32</f>
        <v>17.7</v>
      </c>
      <c r="E34" s="39">
        <f>'４月'!AA32</f>
        <v>18.4</v>
      </c>
      <c r="F34" s="39">
        <f>'５月'!AA32</f>
        <v>22.1</v>
      </c>
      <c r="G34" s="39">
        <f>'６月'!AA32</f>
        <v>22.5</v>
      </c>
      <c r="H34" s="39">
        <f>'７月'!AA32</f>
        <v>29.4</v>
      </c>
      <c r="I34" s="39">
        <f>'８月'!AA32</f>
        <v>29.7</v>
      </c>
      <c r="J34" s="39">
        <f>'９月'!AA32</f>
        <v>22.3</v>
      </c>
      <c r="K34" s="39">
        <f>'１０月'!AA32</f>
        <v>14.3</v>
      </c>
      <c r="L34" s="39">
        <f>'１１月'!AA32</f>
        <v>10</v>
      </c>
      <c r="M34" s="40">
        <f>'１２月'!AA32</f>
        <v>7.7</v>
      </c>
      <c r="N34" s="3"/>
    </row>
    <row r="35" spans="1:14" ht="16.5" customHeight="1">
      <c r="A35" s="28">
        <v>31</v>
      </c>
      <c r="B35" s="44">
        <f>'１月'!AA33</f>
        <v>8.6</v>
      </c>
      <c r="C35" s="45"/>
      <c r="D35" s="45">
        <f>'３月'!AA33</f>
        <v>15.3</v>
      </c>
      <c r="E35" s="45"/>
      <c r="F35" s="45">
        <f>'５月'!AA33</f>
        <v>21.5</v>
      </c>
      <c r="G35" s="45"/>
      <c r="H35" s="45">
        <f>'７月'!AA33</f>
        <v>29</v>
      </c>
      <c r="I35" s="45">
        <f>'８月'!AA33</f>
        <v>30.6</v>
      </c>
      <c r="J35" s="45"/>
      <c r="K35" s="45">
        <f>'１０月'!AA33</f>
        <v>20</v>
      </c>
      <c r="L35" s="45"/>
      <c r="M35" s="46">
        <f>'１２月'!AA33</f>
        <v>12.2</v>
      </c>
      <c r="N35" s="47"/>
    </row>
    <row r="36" spans="1:14" ht="16.5" customHeight="1">
      <c r="A36" s="60" t="s">
        <v>9</v>
      </c>
      <c r="B36" s="64">
        <f aca="true" t="shared" si="0" ref="B36:I36">AVERAGE(B5:B35)</f>
        <v>9.190322580645162</v>
      </c>
      <c r="C36" s="65">
        <f t="shared" si="0"/>
        <v>10.13103448275862</v>
      </c>
      <c r="D36" s="65">
        <f t="shared" si="0"/>
        <v>12.203225806451613</v>
      </c>
      <c r="E36" s="65">
        <f t="shared" si="0"/>
        <v>16.996666666666663</v>
      </c>
      <c r="F36" s="65">
        <f t="shared" si="0"/>
        <v>21.612903225806456</v>
      </c>
      <c r="G36" s="65">
        <f t="shared" si="0"/>
        <v>23.860000000000007</v>
      </c>
      <c r="H36" s="65">
        <f t="shared" si="0"/>
        <v>26.925806451612907</v>
      </c>
      <c r="I36" s="65">
        <f t="shared" si="0"/>
        <v>29.17096774193548</v>
      </c>
      <c r="J36" s="65">
        <f>AVERAGE(J5:J35)</f>
        <v>25.953333333333337</v>
      </c>
      <c r="K36" s="65">
        <f>AVERAGE(K5:K35)</f>
        <v>21.64193548387096</v>
      </c>
      <c r="L36" s="65">
        <f>AVERAGE(L5:L35)</f>
        <v>15.073333333333332</v>
      </c>
      <c r="M36" s="66">
        <f>AVERAGE(M5:M35)</f>
        <v>13.425806451612903</v>
      </c>
      <c r="N36" s="47"/>
    </row>
    <row r="37" spans="1:14" ht="16.5" customHeight="1">
      <c r="A37" s="89" t="s">
        <v>38</v>
      </c>
      <c r="B37" s="86">
        <f aca="true" t="shared" si="1" ref="B37:I37">MAX(B5:B35)</f>
        <v>16.1</v>
      </c>
      <c r="C37" s="87">
        <f t="shared" si="1"/>
        <v>22</v>
      </c>
      <c r="D37" s="87">
        <f t="shared" si="1"/>
        <v>21.6</v>
      </c>
      <c r="E37" s="87">
        <f t="shared" si="1"/>
        <v>22.6</v>
      </c>
      <c r="F37" s="87">
        <f t="shared" si="1"/>
        <v>27.9</v>
      </c>
      <c r="G37" s="87">
        <f t="shared" si="1"/>
        <v>30.6</v>
      </c>
      <c r="H37" s="87">
        <f t="shared" si="1"/>
        <v>30.6</v>
      </c>
      <c r="I37" s="87">
        <f t="shared" si="1"/>
        <v>36.7</v>
      </c>
      <c r="J37" s="87">
        <f>MAX(J5:J35)</f>
        <v>30.8</v>
      </c>
      <c r="K37" s="87">
        <f>MAX(K5:K35)</f>
        <v>30.4</v>
      </c>
      <c r="L37" s="87">
        <f>MAX(L5:L35)</f>
        <v>21.9</v>
      </c>
      <c r="M37" s="88">
        <f>MAX(M5:M35)</f>
        <v>20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11.879999999999999</v>
      </c>
      <c r="C38" s="36">
        <f t="shared" si="2"/>
        <v>8.02</v>
      </c>
      <c r="D38" s="36">
        <f t="shared" si="2"/>
        <v>12.22</v>
      </c>
      <c r="E38" s="36">
        <f t="shared" si="2"/>
        <v>16.339999999999996</v>
      </c>
      <c r="F38" s="36">
        <f t="shared" si="2"/>
        <v>21.380000000000003</v>
      </c>
      <c r="G38" s="36">
        <f t="shared" si="2"/>
        <v>23.1</v>
      </c>
      <c r="H38" s="36">
        <f t="shared" si="2"/>
        <v>27.060000000000002</v>
      </c>
      <c r="I38" s="36">
        <f t="shared" si="2"/>
        <v>30.779999999999994</v>
      </c>
      <c r="J38" s="36">
        <f>AVERAGE(J5:J14)</f>
        <v>28.389999999999997</v>
      </c>
      <c r="K38" s="36">
        <f>AVERAGE(K5:K14)</f>
        <v>24.500000000000004</v>
      </c>
      <c r="L38" s="36">
        <f>AVERAGE(L5:L14)</f>
        <v>15.66</v>
      </c>
      <c r="M38" s="37">
        <f>AVERAGE(M5:M14)</f>
        <v>15.229999999999999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7.960000000000001</v>
      </c>
      <c r="C39" s="39">
        <f t="shared" si="3"/>
        <v>12.829999999999998</v>
      </c>
      <c r="D39" s="39">
        <f t="shared" si="3"/>
        <v>12.040000000000001</v>
      </c>
      <c r="E39" s="39">
        <f t="shared" si="3"/>
        <v>16.34</v>
      </c>
      <c r="F39" s="39">
        <f t="shared" si="3"/>
        <v>19.449999999999996</v>
      </c>
      <c r="G39" s="39">
        <f t="shared" si="3"/>
        <v>24.499999999999996</v>
      </c>
      <c r="H39" s="39">
        <f t="shared" si="3"/>
        <v>27.229999999999997</v>
      </c>
      <c r="I39" s="39">
        <f t="shared" si="3"/>
        <v>28.609999999999996</v>
      </c>
      <c r="J39" s="39">
        <f>AVERAGE(J15:J24)</f>
        <v>25.09</v>
      </c>
      <c r="K39" s="39">
        <f>AVERAGE(K15:K24)</f>
        <v>21.499999999999996</v>
      </c>
      <c r="L39" s="39">
        <f>AVERAGE(L15:L24)</f>
        <v>17.07</v>
      </c>
      <c r="M39" s="40">
        <f>AVERAGE(M15:M24)</f>
        <v>12.16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7.863636363636363</v>
      </c>
      <c r="C40" s="42">
        <f t="shared" si="4"/>
        <v>9.47777777777778</v>
      </c>
      <c r="D40" s="42">
        <f t="shared" si="4"/>
        <v>12.336363636363638</v>
      </c>
      <c r="E40" s="42">
        <f t="shared" si="4"/>
        <v>18.31</v>
      </c>
      <c r="F40" s="42">
        <f t="shared" si="4"/>
        <v>23.790909090909086</v>
      </c>
      <c r="G40" s="42">
        <f t="shared" si="4"/>
        <v>23.979999999999997</v>
      </c>
      <c r="H40" s="42">
        <f t="shared" si="4"/>
        <v>26.527272727272727</v>
      </c>
      <c r="I40" s="42">
        <f t="shared" si="4"/>
        <v>28.218181818181822</v>
      </c>
      <c r="J40" s="42">
        <f>AVERAGE(J25:J35)</f>
        <v>24.38</v>
      </c>
      <c r="K40" s="42">
        <f>AVERAGE(K25:K35)</f>
        <v>19.172727272727272</v>
      </c>
      <c r="L40" s="42">
        <f>AVERAGE(L25:L35)</f>
        <v>12.489999999999998</v>
      </c>
      <c r="M40" s="43">
        <f>AVERAGE(M25:M35)</f>
        <v>12.936363636363636</v>
      </c>
      <c r="N40" s="3"/>
    </row>
    <row r="41" spans="1:14" ht="16.5" customHeight="1">
      <c r="A41" s="94" t="s">
        <v>39</v>
      </c>
      <c r="B41" s="95">
        <f aca="true" t="shared" si="5" ref="B41:I41">COUNTIF(B5:B35,B46)</f>
        <v>0</v>
      </c>
      <c r="C41" s="95">
        <f t="shared" si="5"/>
        <v>0</v>
      </c>
      <c r="D41" s="95">
        <f t="shared" si="5"/>
        <v>0</v>
      </c>
      <c r="E41" s="95">
        <f t="shared" si="5"/>
        <v>0</v>
      </c>
      <c r="F41" s="95">
        <f t="shared" si="5"/>
        <v>0</v>
      </c>
      <c r="G41" s="95">
        <f t="shared" si="5"/>
        <v>0</v>
      </c>
      <c r="H41" s="95">
        <f t="shared" si="5"/>
        <v>0</v>
      </c>
      <c r="I41" s="95">
        <f t="shared" si="5"/>
        <v>0</v>
      </c>
      <c r="J41" s="95">
        <f>COUNTIF(J5:J35,J46)</f>
        <v>0</v>
      </c>
      <c r="K41" s="95">
        <f>COUNTIF(K5:K35,K46)</f>
        <v>0</v>
      </c>
      <c r="L41" s="95">
        <f>COUNTIF(L5:L35,L46)</f>
        <v>0</v>
      </c>
      <c r="M41" s="96">
        <f>COUNTIF(M5:M35,M46)</f>
        <v>0</v>
      </c>
      <c r="N41" s="3"/>
    </row>
    <row r="42" spans="1:14" ht="16.5" customHeight="1">
      <c r="A42" s="97" t="s">
        <v>40</v>
      </c>
      <c r="B42" s="98">
        <f>COUNTIF(B5:B35,B49)</f>
        <v>0</v>
      </c>
      <c r="C42" s="98">
        <f aca="true" t="shared" si="6" ref="C42:I42">COUNTIF(C5:C35,C49)</f>
        <v>0</v>
      </c>
      <c r="D42" s="98">
        <f t="shared" si="6"/>
        <v>0</v>
      </c>
      <c r="E42" s="98">
        <f t="shared" si="6"/>
        <v>0</v>
      </c>
      <c r="F42" s="98">
        <f t="shared" si="6"/>
        <v>4</v>
      </c>
      <c r="G42" s="98">
        <f t="shared" si="6"/>
        <v>11</v>
      </c>
      <c r="H42" s="98">
        <f t="shared" si="6"/>
        <v>25</v>
      </c>
      <c r="I42" s="98">
        <f t="shared" si="6"/>
        <v>30</v>
      </c>
      <c r="J42" s="98">
        <f>COUNTIF(J5:J35,J49)</f>
        <v>21</v>
      </c>
      <c r="K42" s="98">
        <f>COUNTIF(K5:K35,K49)</f>
        <v>6</v>
      </c>
      <c r="L42" s="98">
        <f>COUNTIF(L5:L35,L49)</f>
        <v>0</v>
      </c>
      <c r="M42" s="48">
        <f>COUNTIF(M5:M35,M49)</f>
        <v>0</v>
      </c>
      <c r="N42" s="3"/>
    </row>
    <row r="43" spans="1:14" ht="16.5" customHeight="1">
      <c r="A43" s="97" t="s">
        <v>41</v>
      </c>
      <c r="B43" s="98">
        <f aca="true" t="shared" si="7" ref="B43:I43">COUNTIF(B5:B35,B52)</f>
        <v>0</v>
      </c>
      <c r="C43" s="98">
        <f t="shared" si="7"/>
        <v>0</v>
      </c>
      <c r="D43" s="98">
        <f t="shared" si="7"/>
        <v>0</v>
      </c>
      <c r="E43" s="98">
        <f t="shared" si="7"/>
        <v>0</v>
      </c>
      <c r="F43" s="98">
        <f t="shared" si="7"/>
        <v>0</v>
      </c>
      <c r="G43" s="98">
        <f t="shared" si="7"/>
        <v>1</v>
      </c>
      <c r="H43" s="98">
        <f t="shared" si="7"/>
        <v>2</v>
      </c>
      <c r="I43" s="98">
        <f t="shared" si="7"/>
        <v>10</v>
      </c>
      <c r="J43" s="98">
        <f>COUNTIF(J5:J35,J52)</f>
        <v>2</v>
      </c>
      <c r="K43" s="98">
        <f>COUNTIF(K5:K35,K52)</f>
        <v>1</v>
      </c>
      <c r="L43" s="98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2016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0.8</v>
      </c>
      <c r="C5" s="36">
        <f>'２月'!AC3</f>
        <v>1.6</v>
      </c>
      <c r="D5" s="36">
        <f>'３月'!AC3</f>
        <v>-1.3</v>
      </c>
      <c r="E5" s="36">
        <f>'４月'!AC3</f>
        <v>7.5</v>
      </c>
      <c r="F5" s="36">
        <f>'５月'!AC3</f>
        <v>10.6</v>
      </c>
      <c r="G5" s="36">
        <f>'６月'!AC3</f>
        <v>15.7</v>
      </c>
      <c r="H5" s="36">
        <f>'７月'!AC3</f>
        <v>20</v>
      </c>
      <c r="I5" s="36">
        <f>'８月'!AC3</f>
        <v>23.8</v>
      </c>
      <c r="J5" s="36">
        <f>'９月'!AC3</f>
        <v>19.5</v>
      </c>
      <c r="K5" s="36">
        <f>'１０月'!AC3</f>
        <v>17</v>
      </c>
      <c r="L5" s="36">
        <f>'１１月'!AC3</f>
        <v>9.2</v>
      </c>
      <c r="M5" s="37">
        <f>'１２月'!AC3</f>
        <v>8.4</v>
      </c>
      <c r="N5" s="3"/>
    </row>
    <row r="6" spans="1:14" ht="18" customHeight="1">
      <c r="A6" s="20">
        <v>2</v>
      </c>
      <c r="B6" s="38">
        <f>'１月'!AC4</f>
        <v>2.4</v>
      </c>
      <c r="C6" s="39">
        <f>'２月'!AC4</f>
        <v>-2.2</v>
      </c>
      <c r="D6" s="39">
        <f>'３月'!AC4</f>
        <v>-2.2</v>
      </c>
      <c r="E6" s="39">
        <f>'４月'!AC4</f>
        <v>7.6</v>
      </c>
      <c r="F6" s="39">
        <f>'５月'!AC4</f>
        <v>10.7</v>
      </c>
      <c r="G6" s="39">
        <f>'６月'!AC4</f>
        <v>13</v>
      </c>
      <c r="H6" s="39">
        <f>'７月'!AC4</f>
        <v>21.1</v>
      </c>
      <c r="I6" s="39">
        <f>'８月'!AC4</f>
        <v>23.4</v>
      </c>
      <c r="J6" s="39">
        <f>'９月'!AC4</f>
        <v>21</v>
      </c>
      <c r="K6" s="39">
        <f>'１０月'!AC4</f>
        <v>17.6</v>
      </c>
      <c r="L6" s="39">
        <f>'１１月'!AC4</f>
        <v>7.9</v>
      </c>
      <c r="M6" s="40">
        <f>'１２月'!AC4</f>
        <v>4.7</v>
      </c>
      <c r="N6" s="3"/>
    </row>
    <row r="7" spans="1:14" ht="18" customHeight="1">
      <c r="A7" s="20">
        <v>3</v>
      </c>
      <c r="B7" s="38">
        <f>'１月'!AC5</f>
        <v>2.9</v>
      </c>
      <c r="C7" s="39">
        <f>'２月'!AC5</f>
        <v>-3.1</v>
      </c>
      <c r="D7" s="39">
        <f>'３月'!AC5</f>
        <v>0.5</v>
      </c>
      <c r="E7" s="39">
        <f>'４月'!AC5</f>
        <v>9.5</v>
      </c>
      <c r="F7" s="39">
        <f>'５月'!AC5</f>
        <v>12.8</v>
      </c>
      <c r="G7" s="39">
        <f>'６月'!AC5</f>
        <v>9.6</v>
      </c>
      <c r="H7" s="39">
        <f>'７月'!AC5</f>
        <v>22.7</v>
      </c>
      <c r="I7" s="39">
        <f>'８月'!AC5</f>
        <v>23</v>
      </c>
      <c r="J7" s="39">
        <f>'９月'!AC5</f>
        <v>22.8</v>
      </c>
      <c r="K7" s="39">
        <f>'１０月'!AC5</f>
        <v>18.6</v>
      </c>
      <c r="L7" s="39">
        <f>'１１月'!AC5</f>
        <v>6.7</v>
      </c>
      <c r="M7" s="40">
        <f>'１２月'!AC5</f>
        <v>3.5</v>
      </c>
      <c r="N7" s="3"/>
    </row>
    <row r="8" spans="1:14" ht="18" customHeight="1">
      <c r="A8" s="20">
        <v>4</v>
      </c>
      <c r="B8" s="38">
        <f>'１月'!AC6</f>
        <v>2.8</v>
      </c>
      <c r="C8" s="39">
        <f>'２月'!AC6</f>
        <v>-1.7</v>
      </c>
      <c r="D8" s="39">
        <f>'３月'!AC6</f>
        <v>0.6</v>
      </c>
      <c r="E8" s="39">
        <f>'４月'!AC6</f>
        <v>7.7</v>
      </c>
      <c r="F8" s="39">
        <f>'５月'!AC6</f>
        <v>13.5</v>
      </c>
      <c r="G8" s="39">
        <f>'６月'!AC6</f>
        <v>14.1</v>
      </c>
      <c r="H8" s="39">
        <f>'７月'!AC6</f>
        <v>20.2</v>
      </c>
      <c r="I8" s="39">
        <f>'８月'!AC6</f>
        <v>23.5</v>
      </c>
      <c r="J8" s="39">
        <f>'９月'!AC6</f>
        <v>22.4</v>
      </c>
      <c r="K8" s="39">
        <f>'１０月'!AC6</f>
        <v>18.1</v>
      </c>
      <c r="L8" s="39">
        <f>'１１月'!AC6</f>
        <v>5.4</v>
      </c>
      <c r="M8" s="40">
        <f>'１２月'!AC6</f>
        <v>8.3</v>
      </c>
      <c r="N8" s="3"/>
    </row>
    <row r="9" spans="1:14" ht="18" customHeight="1">
      <c r="A9" s="20">
        <v>5</v>
      </c>
      <c r="B9" s="38">
        <f>'１月'!AC7</f>
        <v>2.4</v>
      </c>
      <c r="C9" s="39">
        <f>'２月'!AC7</f>
        <v>0.1</v>
      </c>
      <c r="D9" s="39">
        <f>'３月'!AC7</f>
        <v>4.2</v>
      </c>
      <c r="E9" s="39">
        <f>'４月'!AC7</f>
        <v>6.1</v>
      </c>
      <c r="F9" s="39">
        <f>'５月'!AC7</f>
        <v>11.9</v>
      </c>
      <c r="G9" s="39">
        <f>'６月'!AC7</f>
        <v>17.3</v>
      </c>
      <c r="H9" s="39">
        <f>'７月'!AC7</f>
        <v>17.5</v>
      </c>
      <c r="I9" s="39">
        <f>'８月'!AC7</f>
        <v>24.5</v>
      </c>
      <c r="J9" s="39">
        <f>'９月'!AC7</f>
        <v>22.4</v>
      </c>
      <c r="K9" s="39">
        <f>'１０月'!AC7</f>
        <v>17.6</v>
      </c>
      <c r="L9" s="39">
        <f>'１１月'!AC7</f>
        <v>8.8</v>
      </c>
      <c r="M9" s="40">
        <f>'１２月'!AC7</f>
        <v>10.3</v>
      </c>
      <c r="N9" s="3"/>
    </row>
    <row r="10" spans="1:14" ht="18" customHeight="1">
      <c r="A10" s="20">
        <v>6</v>
      </c>
      <c r="B10" s="38">
        <f>'１月'!AC8</f>
        <v>2.4</v>
      </c>
      <c r="C10" s="39">
        <f>'２月'!AC8</f>
        <v>1.1</v>
      </c>
      <c r="D10" s="39">
        <f>'３月'!AC8</f>
        <v>7.5</v>
      </c>
      <c r="E10" s="39">
        <f>'４月'!AC8</f>
        <v>3.9</v>
      </c>
      <c r="F10" s="39">
        <f>'５月'!AC8</f>
        <v>11.2</v>
      </c>
      <c r="G10" s="39">
        <f>'６月'!AC8</f>
        <v>16.3</v>
      </c>
      <c r="H10" s="39">
        <f>'７月'!AC8</f>
        <v>17.9</v>
      </c>
      <c r="I10" s="39">
        <f>'８月'!AC8</f>
        <v>24.5</v>
      </c>
      <c r="J10" s="39">
        <f>'９月'!AC8</f>
        <v>24.6</v>
      </c>
      <c r="K10" s="39">
        <f>'１０月'!AC8</f>
        <v>17</v>
      </c>
      <c r="L10" s="39">
        <f>'１１月'!AC8</f>
        <v>6.9</v>
      </c>
      <c r="M10" s="40">
        <f>'１２月'!AC8</f>
        <v>1.2</v>
      </c>
      <c r="N10" s="3"/>
    </row>
    <row r="11" spans="1:14" ht="18" customHeight="1">
      <c r="A11" s="20">
        <v>7</v>
      </c>
      <c r="B11" s="38">
        <f>'１月'!AC9</f>
        <v>0.5</v>
      </c>
      <c r="C11" s="39">
        <f>'２月'!AC9</f>
        <v>-1.8</v>
      </c>
      <c r="D11" s="39">
        <f>'３月'!AC9</f>
        <v>11.6</v>
      </c>
      <c r="E11" s="39">
        <f>'４月'!AC9</f>
        <v>8.8</v>
      </c>
      <c r="F11" s="39">
        <f>'５月'!AC9</f>
        <v>16.1</v>
      </c>
      <c r="G11" s="39">
        <f>'６月'!AC9</f>
        <v>16.7</v>
      </c>
      <c r="H11" s="39">
        <f>'７月'!AC9</f>
        <v>19.2</v>
      </c>
      <c r="I11" s="39">
        <f>'８月'!AC9</f>
        <v>23.7</v>
      </c>
      <c r="J11" s="39">
        <f>'９月'!AC9</f>
        <v>21.6</v>
      </c>
      <c r="K11" s="39">
        <f>'１０月'!AC9</f>
        <v>13.6</v>
      </c>
      <c r="L11" s="39">
        <f>'１１月'!AC9</f>
        <v>4.8</v>
      </c>
      <c r="M11" s="40">
        <f>'１２月'!AC9</f>
        <v>0.1</v>
      </c>
      <c r="N11" s="3"/>
    </row>
    <row r="12" spans="1:14" ht="18" customHeight="1">
      <c r="A12" s="20">
        <v>8</v>
      </c>
      <c r="B12" s="38">
        <f>'１月'!AC10</f>
        <v>0.5</v>
      </c>
      <c r="C12" s="39">
        <f>'２月'!AC10</f>
        <v>-3.2</v>
      </c>
      <c r="D12" s="39">
        <f>'３月'!AC10</f>
        <v>9.5</v>
      </c>
      <c r="E12" s="39">
        <f>'４月'!AC10</f>
        <v>11</v>
      </c>
      <c r="F12" s="39">
        <f>'５月'!AC10</f>
        <v>12</v>
      </c>
      <c r="G12" s="39">
        <f>'６月'!AC10</f>
        <v>17.4</v>
      </c>
      <c r="H12" s="39">
        <f>'７月'!AC10</f>
        <v>19.4</v>
      </c>
      <c r="I12" s="39">
        <f>'８月'!AC10</f>
        <v>24.6</v>
      </c>
      <c r="J12" s="39">
        <f>'９月'!AC10</f>
        <v>21.2</v>
      </c>
      <c r="K12" s="39">
        <f>'１０月'!AC10</f>
        <v>16.4</v>
      </c>
      <c r="L12" s="39">
        <f>'１１月'!AC10</f>
        <v>5.6</v>
      </c>
      <c r="M12" s="40">
        <f>'１２月'!AC10</f>
        <v>2.5</v>
      </c>
      <c r="N12" s="3"/>
    </row>
    <row r="13" spans="1:14" ht="18" customHeight="1">
      <c r="A13" s="20">
        <v>9</v>
      </c>
      <c r="B13" s="38">
        <f>'１月'!AC11</f>
        <v>0.2</v>
      </c>
      <c r="C13" s="39">
        <f>'２月'!AC11</f>
        <v>0.1</v>
      </c>
      <c r="D13" s="39">
        <f>'３月'!AC11</f>
        <v>0.7</v>
      </c>
      <c r="E13" s="39">
        <f>'４月'!AC11</f>
        <v>8.3</v>
      </c>
      <c r="F13" s="39">
        <f>'５月'!AC11</f>
        <v>12.5</v>
      </c>
      <c r="G13" s="39">
        <f>'６月'!AC11</f>
        <v>19.2</v>
      </c>
      <c r="H13" s="39">
        <f>'７月'!AC11</f>
        <v>19.8</v>
      </c>
      <c r="I13" s="39">
        <f>'８月'!AC11</f>
        <v>25.5</v>
      </c>
      <c r="J13" s="39">
        <f>'９月'!AC11</f>
        <v>21.7</v>
      </c>
      <c r="K13" s="39">
        <f>'１０月'!AC11</f>
        <v>14.1</v>
      </c>
      <c r="L13" s="39">
        <f>'１１月'!AC11</f>
        <v>2</v>
      </c>
      <c r="M13" s="40">
        <f>'１２月'!AC11</f>
        <v>4.7</v>
      </c>
      <c r="N13" s="3"/>
    </row>
    <row r="14" spans="1:14" ht="18" customHeight="1">
      <c r="A14" s="24">
        <v>10</v>
      </c>
      <c r="B14" s="41">
        <f>'１月'!AC12</f>
        <v>2.1</v>
      </c>
      <c r="C14" s="42">
        <f>'２月'!AC12</f>
        <v>-2</v>
      </c>
      <c r="D14" s="42">
        <f>'３月'!AC12</f>
        <v>1.8</v>
      </c>
      <c r="E14" s="42">
        <f>'４月'!AC12</f>
        <v>8.2</v>
      </c>
      <c r="F14" s="42">
        <f>'５月'!AC12</f>
        <v>14.9</v>
      </c>
      <c r="G14" s="42">
        <f>'６月'!AC12</f>
        <v>18</v>
      </c>
      <c r="H14" s="42">
        <f>'７月'!AC12</f>
        <v>19.1</v>
      </c>
      <c r="I14" s="42">
        <f>'８月'!AC12</f>
        <v>23.4</v>
      </c>
      <c r="J14" s="42">
        <f>'９月'!AC12</f>
        <v>21</v>
      </c>
      <c r="K14" s="42">
        <f>'１０月'!AC12</f>
        <v>14.2</v>
      </c>
      <c r="L14" s="42">
        <f>'１１月'!AC12</f>
        <v>1.1</v>
      </c>
      <c r="M14" s="43">
        <f>'１２月'!AC12</f>
        <v>-0.5</v>
      </c>
      <c r="N14" s="3"/>
    </row>
    <row r="15" spans="1:14" ht="18" customHeight="1">
      <c r="A15" s="16">
        <v>11</v>
      </c>
      <c r="B15" s="35">
        <f>'１月'!AC13</f>
        <v>0.3</v>
      </c>
      <c r="C15" s="36">
        <f>'２月'!AC13</f>
        <v>-3.6</v>
      </c>
      <c r="D15" s="36">
        <f>'３月'!AC13</f>
        <v>2.7</v>
      </c>
      <c r="E15" s="36">
        <f>'４月'!AC13</f>
        <v>2.6</v>
      </c>
      <c r="F15" s="36">
        <f>'５月'!AC13</f>
        <v>13.4</v>
      </c>
      <c r="G15" s="36">
        <f>'６月'!AC13</f>
        <v>16.3</v>
      </c>
      <c r="H15" s="36">
        <f>'７月'!AC13</f>
        <v>21.1</v>
      </c>
      <c r="I15" s="36">
        <f>'８月'!AC13</f>
        <v>21.8</v>
      </c>
      <c r="J15" s="36">
        <f>'９月'!AC13</f>
        <v>21.1</v>
      </c>
      <c r="K15" s="36">
        <f>'１０月'!AC13</f>
        <v>12.6</v>
      </c>
      <c r="L15" s="36">
        <f>'１１月'!AC13</f>
        <v>7.5</v>
      </c>
      <c r="M15" s="37">
        <f>'１２月'!AC13</f>
        <v>-1.7</v>
      </c>
      <c r="N15" s="3"/>
    </row>
    <row r="16" spans="1:14" ht="18" customHeight="1">
      <c r="A16" s="20">
        <v>12</v>
      </c>
      <c r="B16" s="38">
        <f>'１月'!AC14</f>
        <v>-1.9</v>
      </c>
      <c r="C16" s="39">
        <f>'２月'!AC14</f>
        <v>-1.3</v>
      </c>
      <c r="D16" s="39">
        <f>'３月'!AC14</f>
        <v>2</v>
      </c>
      <c r="E16" s="39">
        <f>'４月'!AC14</f>
        <v>0.6</v>
      </c>
      <c r="F16" s="39">
        <f>'５月'!AC14</f>
        <v>12.3</v>
      </c>
      <c r="G16" s="39">
        <f>'６月'!AC14</f>
        <v>18.3</v>
      </c>
      <c r="H16" s="39">
        <f>'７月'!AC14</f>
        <v>21.4</v>
      </c>
      <c r="I16" s="39">
        <f>'８月'!AC14</f>
        <v>20.2</v>
      </c>
      <c r="J16" s="39">
        <f>'９月'!AC14</f>
        <v>21.4</v>
      </c>
      <c r="K16" s="39">
        <f>'１０月'!AC14</f>
        <v>11.2</v>
      </c>
      <c r="L16" s="39">
        <f>'１１月'!AC14</f>
        <v>7.6</v>
      </c>
      <c r="M16" s="40">
        <f>'１２月'!AC14</f>
        <v>-1.6</v>
      </c>
      <c r="N16" s="3"/>
    </row>
    <row r="17" spans="1:14" ht="18" customHeight="1">
      <c r="A17" s="20">
        <v>13</v>
      </c>
      <c r="B17" s="38">
        <f>'１月'!AC15</f>
        <v>-2.3</v>
      </c>
      <c r="C17" s="39">
        <f>'２月'!AC15</f>
        <v>7.7</v>
      </c>
      <c r="D17" s="39">
        <f>'３月'!AC15</f>
        <v>2.2</v>
      </c>
      <c r="E17" s="39">
        <f>'４月'!AC15</f>
        <v>7.4</v>
      </c>
      <c r="F17" s="39">
        <f>'５月'!AC15</f>
        <v>12.2</v>
      </c>
      <c r="G17" s="39">
        <f>'６月'!AC15</f>
        <v>16</v>
      </c>
      <c r="H17" s="39">
        <f>'７月'!AC15</f>
        <v>22.1</v>
      </c>
      <c r="I17" s="39">
        <f>'８月'!AC15</f>
        <v>20.4</v>
      </c>
      <c r="J17" s="39">
        <f>'９月'!AC15</f>
        <v>21.3</v>
      </c>
      <c r="K17" s="39">
        <f>'１０月'!AC15</f>
        <v>12.3</v>
      </c>
      <c r="L17" s="39">
        <f>'１１月'!AC15</f>
        <v>7.2</v>
      </c>
      <c r="M17" s="40">
        <f>'１２月'!AC15</f>
        <v>5</v>
      </c>
      <c r="N17" s="3"/>
    </row>
    <row r="18" spans="1:14" ht="18" customHeight="1">
      <c r="A18" s="20">
        <v>14</v>
      </c>
      <c r="B18" s="38">
        <f>'１月'!AC16</f>
        <v>-0.2</v>
      </c>
      <c r="C18" s="39">
        <f>'２月'!AC16</f>
        <v>11</v>
      </c>
      <c r="D18" s="39">
        <f>'３月'!AC16</f>
        <v>4</v>
      </c>
      <c r="E18" s="39">
        <f>'４月'!AC16</f>
        <v>9.6</v>
      </c>
      <c r="F18" s="39">
        <f>'５月'!AC16</f>
        <v>10.6</v>
      </c>
      <c r="G18" s="39">
        <f>'６月'!AC16</f>
        <v>17.5</v>
      </c>
      <c r="H18" s="39">
        <f>'７月'!AC16</f>
        <v>22</v>
      </c>
      <c r="I18" s="39">
        <f>'８月'!AC16</f>
        <v>19.3</v>
      </c>
      <c r="J18" s="39">
        <f>'９月'!AC16</f>
        <v>20.7</v>
      </c>
      <c r="K18" s="39">
        <f>'１０月'!AC16</f>
        <v>10.1</v>
      </c>
      <c r="L18" s="39">
        <f>'１１月'!AC16</f>
        <v>11</v>
      </c>
      <c r="M18" s="40">
        <f>'１２月'!AC16</f>
        <v>0.4</v>
      </c>
      <c r="N18" s="3"/>
    </row>
    <row r="19" spans="1:14" ht="18" customHeight="1">
      <c r="A19" s="20">
        <v>15</v>
      </c>
      <c r="B19" s="38">
        <f>'１月'!AC17</f>
        <v>0</v>
      </c>
      <c r="C19" s="39">
        <f>'２月'!AC17</f>
        <v>-1.5</v>
      </c>
      <c r="D19" s="39">
        <f>'３月'!AC17</f>
        <v>1.2</v>
      </c>
      <c r="E19" s="39">
        <f>'４月'!AC17</f>
        <v>5.9</v>
      </c>
      <c r="F19" s="39">
        <f>'５月'!AC17</f>
        <v>10.5</v>
      </c>
      <c r="G19" s="39">
        <f>'６月'!AC17</f>
        <v>15.8</v>
      </c>
      <c r="H19" s="39">
        <f>'７月'!AC17</f>
        <v>20</v>
      </c>
      <c r="I19" s="39">
        <f>'８月'!AC17</f>
        <v>21.2</v>
      </c>
      <c r="J19" s="39">
        <f>'９月'!AC17</f>
        <v>21.7</v>
      </c>
      <c r="K19" s="39">
        <f>'１０月'!AC17</f>
        <v>9.9</v>
      </c>
      <c r="L19" s="39">
        <f>'１１月'!AC17</f>
        <v>11</v>
      </c>
      <c r="M19" s="40">
        <f>'１２月'!AC17</f>
        <v>0.5</v>
      </c>
      <c r="N19" s="3"/>
    </row>
    <row r="20" spans="1:14" ht="18" customHeight="1">
      <c r="A20" s="20">
        <v>16</v>
      </c>
      <c r="B20" s="38">
        <f>'１月'!AC18</f>
        <v>-0.3</v>
      </c>
      <c r="C20" s="39">
        <f>'２月'!AC18</f>
        <v>-3</v>
      </c>
      <c r="D20" s="39">
        <f>'３月'!AC18</f>
        <v>0.1</v>
      </c>
      <c r="E20" s="39">
        <f>'４月'!AC18</f>
        <v>4.7</v>
      </c>
      <c r="F20" s="39">
        <f>'５月'!AC18</f>
        <v>11.6</v>
      </c>
      <c r="G20" s="39">
        <f>'６月'!AC18</f>
        <v>17.6</v>
      </c>
      <c r="H20" s="39">
        <f>'７月'!AC18</f>
        <v>18.6</v>
      </c>
      <c r="I20" s="39">
        <f>'８月'!AC18</f>
        <v>23</v>
      </c>
      <c r="J20" s="39">
        <f>'９月'!AC18</f>
        <v>21.3</v>
      </c>
      <c r="K20" s="39">
        <f>'１０月'!AC18</f>
        <v>11.8</v>
      </c>
      <c r="L20" s="39">
        <f>'１１月'!AC18</f>
        <v>4.5</v>
      </c>
      <c r="M20" s="40">
        <f>'１２月'!AC18</f>
        <v>-1</v>
      </c>
      <c r="N20" s="3"/>
    </row>
    <row r="21" spans="1:14" ht="18" customHeight="1">
      <c r="A21" s="20">
        <v>17</v>
      </c>
      <c r="B21" s="38">
        <f>'１月'!AC19</f>
        <v>-1.4</v>
      </c>
      <c r="C21" s="39">
        <f>'２月'!AC19</f>
        <v>-0.6</v>
      </c>
      <c r="D21" s="39">
        <f>'３月'!AC19</f>
        <v>4</v>
      </c>
      <c r="E21" s="39">
        <f>'４月'!AC19</f>
        <v>14.2</v>
      </c>
      <c r="F21" s="39">
        <f>'５月'!AC19</f>
        <v>11.6</v>
      </c>
      <c r="G21" s="39">
        <f>'６月'!AC19</f>
        <v>18.5</v>
      </c>
      <c r="H21" s="39">
        <f>'７月'!AC19</f>
        <v>22</v>
      </c>
      <c r="I21" s="39">
        <f>'８月'!AC19</f>
        <v>23.9</v>
      </c>
      <c r="J21" s="39">
        <f>'９月'!AC19</f>
        <v>21.1</v>
      </c>
      <c r="K21" s="39">
        <f>'１０月'!AC19</f>
        <v>16.6</v>
      </c>
      <c r="L21" s="39">
        <f>'１１月'!AC19</f>
        <v>5.5</v>
      </c>
      <c r="M21" s="40">
        <f>'１２月'!AC19</f>
        <v>-2.4</v>
      </c>
      <c r="N21" s="3"/>
    </row>
    <row r="22" spans="1:14" ht="18" customHeight="1">
      <c r="A22" s="20">
        <v>18</v>
      </c>
      <c r="B22" s="38">
        <f>'１月'!AC20</f>
        <v>2</v>
      </c>
      <c r="C22" s="39">
        <f>'２月'!AC20</f>
        <v>-2.6</v>
      </c>
      <c r="D22" s="39">
        <f>'３月'!AC20</f>
        <v>4.5</v>
      </c>
      <c r="E22" s="39">
        <f>'４月'!AC20</f>
        <v>10.9</v>
      </c>
      <c r="F22" s="39">
        <f>'５月'!AC20</f>
        <v>8.8</v>
      </c>
      <c r="G22" s="39">
        <f>'６月'!AC20</f>
        <v>16.8</v>
      </c>
      <c r="H22" s="39">
        <f>'７月'!AC20</f>
        <v>23.5</v>
      </c>
      <c r="I22" s="39">
        <f>'８月'!AC20</f>
        <v>23.2</v>
      </c>
      <c r="J22" s="39">
        <f>'９月'!AC20</f>
        <v>20</v>
      </c>
      <c r="K22" s="39">
        <f>'１０月'!AC20</f>
        <v>17.2</v>
      </c>
      <c r="L22" s="39">
        <f>'１１月'!AC20</f>
        <v>2.1</v>
      </c>
      <c r="M22" s="40">
        <f>'１２月'!AC20</f>
        <v>1.2</v>
      </c>
      <c r="N22" s="3"/>
    </row>
    <row r="23" spans="1:14" ht="18" customHeight="1">
      <c r="A23" s="20">
        <v>19</v>
      </c>
      <c r="B23" s="38">
        <f>'１月'!AC21</f>
        <v>1.3</v>
      </c>
      <c r="C23" s="39">
        <f>'２月'!AC21</f>
        <v>1</v>
      </c>
      <c r="D23" s="39">
        <f>'３月'!AC21</f>
        <v>11.4</v>
      </c>
      <c r="E23" s="39">
        <f>'４月'!AC21</f>
        <v>7.8</v>
      </c>
      <c r="F23" s="39">
        <f>'５月'!AC21</f>
        <v>10.8</v>
      </c>
      <c r="G23" s="39">
        <f>'６月'!AC21</f>
        <v>19</v>
      </c>
      <c r="H23" s="39">
        <f>'７月'!AC21</f>
        <v>23.1</v>
      </c>
      <c r="I23" s="39">
        <f>'８月'!AC21</f>
        <v>23.8</v>
      </c>
      <c r="J23" s="39">
        <f>'９月'!AC21</f>
        <v>19</v>
      </c>
      <c r="K23" s="39">
        <f>'１０月'!AC21</f>
        <v>15.3</v>
      </c>
      <c r="L23" s="39">
        <f>'１１月'!AC21</f>
        <v>9.5</v>
      </c>
      <c r="M23" s="40">
        <f>'１２月'!AC21</f>
        <v>4</v>
      </c>
      <c r="N23" s="3"/>
    </row>
    <row r="24" spans="1:14" ht="18" customHeight="1">
      <c r="A24" s="24">
        <v>20</v>
      </c>
      <c r="B24" s="41">
        <f>'１月'!AC22</f>
        <v>-1.2</v>
      </c>
      <c r="C24" s="42">
        <f>'２月'!AC22</f>
        <v>4.5</v>
      </c>
      <c r="D24" s="42">
        <f>'３月'!AC22</f>
        <v>5.3</v>
      </c>
      <c r="E24" s="42">
        <f>'４月'!AC22</f>
        <v>4.9</v>
      </c>
      <c r="F24" s="42">
        <f>'５月'!AC22</f>
        <v>12.6</v>
      </c>
      <c r="G24" s="42">
        <f>'６月'!AC22</f>
        <v>19.7</v>
      </c>
      <c r="H24" s="42">
        <f>'７月'!AC22</f>
        <v>22</v>
      </c>
      <c r="I24" s="42">
        <f>'８月'!AC22</f>
        <v>23.9</v>
      </c>
      <c r="J24" s="42">
        <f>'９月'!AC22</f>
        <v>16.8</v>
      </c>
      <c r="K24" s="42">
        <f>'１０月'!AC22</f>
        <v>15</v>
      </c>
      <c r="L24" s="42">
        <f>'１１月'!AC22</f>
        <v>11.1</v>
      </c>
      <c r="M24" s="43">
        <f>'１２月'!AC22</f>
        <v>5.1</v>
      </c>
      <c r="N24" s="3"/>
    </row>
    <row r="25" spans="1:14" ht="18" customHeight="1">
      <c r="A25" s="16">
        <v>21</v>
      </c>
      <c r="B25" s="35">
        <f>'１月'!AC23</f>
        <v>-2.1</v>
      </c>
      <c r="C25" s="36">
        <f>'２月'!AC23</f>
        <v>1.5</v>
      </c>
      <c r="D25" s="36">
        <f>'３月'!AC23</f>
        <v>1.6</v>
      </c>
      <c r="E25" s="36">
        <f>'４月'!AC23</f>
        <v>9.4</v>
      </c>
      <c r="F25" s="36">
        <f>'５月'!AC23</f>
        <v>10.7</v>
      </c>
      <c r="G25" s="36">
        <f>'６月'!AC23</f>
        <v>19.2</v>
      </c>
      <c r="H25" s="36">
        <f>'７月'!AC23</f>
        <v>20</v>
      </c>
      <c r="I25" s="36">
        <f>'８月'!AC23</f>
        <v>24.4</v>
      </c>
      <c r="J25" s="36">
        <f>'９月'!AC23</f>
        <v>16.9</v>
      </c>
      <c r="K25" s="36">
        <f>'１０月'!AC23</f>
        <v>10.3</v>
      </c>
      <c r="L25" s="36">
        <f>'１１月'!AC23</f>
        <v>8.3</v>
      </c>
      <c r="M25" s="37">
        <f>'１２月'!AC23</f>
        <v>5.8</v>
      </c>
      <c r="N25" s="3"/>
    </row>
    <row r="26" spans="1:14" ht="18" customHeight="1">
      <c r="A26" s="20">
        <v>22</v>
      </c>
      <c r="B26" s="38">
        <f>'１月'!AC24</f>
        <v>-1.4</v>
      </c>
      <c r="C26" s="39">
        <f>'２月'!AC24</f>
        <v>-0.2</v>
      </c>
      <c r="D26" s="39">
        <f>'３月'!AC24</f>
        <v>0.8</v>
      </c>
      <c r="E26" s="39">
        <f>'４月'!AC24</f>
        <v>11.8</v>
      </c>
      <c r="F26" s="39">
        <f>'５月'!AC24</f>
        <v>12.9</v>
      </c>
      <c r="G26" s="39">
        <f>'６月'!AC24</f>
        <v>19.3</v>
      </c>
      <c r="H26" s="39">
        <f>'７月'!AC24</f>
        <v>18.7</v>
      </c>
      <c r="I26" s="39">
        <f>'８月'!AC24</f>
        <v>23</v>
      </c>
      <c r="J26" s="39">
        <f>'９月'!AC24</f>
        <v>17.9</v>
      </c>
      <c r="K26" s="39">
        <f>'１０月'!AC24</f>
        <v>10.1</v>
      </c>
      <c r="L26" s="39">
        <f>'１１月'!AC24</f>
        <v>11.2</v>
      </c>
      <c r="M26" s="40">
        <f>'１２月'!AC24</f>
        <v>8.1</v>
      </c>
      <c r="N26" s="3"/>
    </row>
    <row r="27" spans="1:14" ht="18" customHeight="1">
      <c r="A27" s="20">
        <v>23</v>
      </c>
      <c r="B27" s="38">
        <f>'１月'!AC25</f>
        <v>-2.1</v>
      </c>
      <c r="C27" s="39">
        <f>'２月'!AC25</f>
        <v>3.3</v>
      </c>
      <c r="D27" s="39">
        <f>'３月'!AC25</f>
        <v>3.5</v>
      </c>
      <c r="E27" s="39">
        <f>'４月'!AC25</f>
        <v>12.2</v>
      </c>
      <c r="F27" s="39">
        <f>'５月'!AC25</f>
        <v>12.2</v>
      </c>
      <c r="G27" s="39">
        <f>'６月'!AC25</f>
        <v>19.9</v>
      </c>
      <c r="H27" s="39">
        <f>'７月'!AC25</f>
        <v>17</v>
      </c>
      <c r="I27" s="39">
        <f>'８月'!AC25</f>
        <v>22</v>
      </c>
      <c r="J27" s="39">
        <f>'９月'!AC25</f>
        <v>19.1</v>
      </c>
      <c r="K27" s="39">
        <f>'１０月'!AC25</f>
        <v>8.8</v>
      </c>
      <c r="L27" s="39">
        <f>'１１月'!AC25</f>
        <v>5.7</v>
      </c>
      <c r="M27" s="40">
        <f>'１２月'!AC25</f>
        <v>5</v>
      </c>
      <c r="N27" s="3"/>
    </row>
    <row r="28" spans="1:14" ht="18" customHeight="1">
      <c r="A28" s="20">
        <v>24</v>
      </c>
      <c r="B28" s="38">
        <f>'１月'!AC26</f>
        <v>-2.7</v>
      </c>
      <c r="C28" s="39">
        <f>'２月'!AC26</f>
        <v>1.3</v>
      </c>
      <c r="D28" s="39">
        <f>'３月'!AC26</f>
        <v>2.7</v>
      </c>
      <c r="E28" s="39">
        <f>'４月'!AC26</f>
        <v>11.1</v>
      </c>
      <c r="F28" s="39">
        <f>'５月'!AC26</f>
        <v>15.6</v>
      </c>
      <c r="G28" s="39">
        <f>'６月'!AC26</f>
        <v>19</v>
      </c>
      <c r="H28" s="39">
        <f>'７月'!AC26</f>
        <v>17.3</v>
      </c>
      <c r="I28" s="39">
        <f>'８月'!AC26</f>
        <v>21.2</v>
      </c>
      <c r="J28" s="39">
        <f>'９月'!AC26</f>
        <v>19.4</v>
      </c>
      <c r="K28" s="39">
        <f>'１０月'!AC26</f>
        <v>7.8</v>
      </c>
      <c r="L28" s="39">
        <f>'１１月'!AC26</f>
        <v>0.4</v>
      </c>
      <c r="M28" s="40">
        <f>'１２月'!AC26</f>
        <v>0.4</v>
      </c>
      <c r="N28" s="3"/>
    </row>
    <row r="29" spans="1:14" ht="18" customHeight="1">
      <c r="A29" s="20">
        <v>25</v>
      </c>
      <c r="B29" s="38">
        <f>'１月'!AC27</f>
        <v>-3.7</v>
      </c>
      <c r="C29" s="39">
        <f>'２月'!AC27</f>
        <v>-0.1</v>
      </c>
      <c r="D29" s="39">
        <f>'３月'!AC27</f>
        <v>-0.4</v>
      </c>
      <c r="E29" s="39">
        <f>'４月'!AC27</f>
        <v>10.2</v>
      </c>
      <c r="F29" s="39">
        <f>'５月'!AC27</f>
        <v>16.8</v>
      </c>
      <c r="G29" s="39">
        <f>'６月'!AC27</f>
        <v>20.7</v>
      </c>
      <c r="H29" s="39">
        <f>'７月'!AC27</f>
        <v>19</v>
      </c>
      <c r="I29" s="39">
        <f>'８月'!AC27</f>
        <v>23.1</v>
      </c>
      <c r="J29" s="39">
        <f>'９月'!AC27</f>
        <v>18.6</v>
      </c>
      <c r="K29" s="39">
        <f>'１０月'!AC27</f>
        <v>7.5</v>
      </c>
      <c r="L29" s="39">
        <f>'１１月'!AC27</f>
        <v>-0.2</v>
      </c>
      <c r="M29" s="40">
        <f>'１２月'!AC27</f>
        <v>-0.1</v>
      </c>
      <c r="N29" s="3"/>
    </row>
    <row r="30" spans="1:14" ht="18" customHeight="1">
      <c r="A30" s="20">
        <v>26</v>
      </c>
      <c r="B30" s="38">
        <f>'１月'!AC28</f>
        <v>-2.7</v>
      </c>
      <c r="C30" s="39">
        <f>'２月'!AC28</f>
        <v>0</v>
      </c>
      <c r="D30" s="39">
        <f>'３月'!AC28</f>
        <v>-0.5</v>
      </c>
      <c r="E30" s="39">
        <f>'４月'!AC28</f>
        <v>11.6</v>
      </c>
      <c r="F30" s="39">
        <f>'５月'!AC28</f>
        <v>18.1</v>
      </c>
      <c r="G30" s="39">
        <f>'６月'!AC28</f>
        <v>18.9</v>
      </c>
      <c r="H30" s="39">
        <f>'７月'!AC28</f>
        <v>20.5</v>
      </c>
      <c r="I30" s="39">
        <f>'８月'!AC28</f>
        <v>22.4</v>
      </c>
      <c r="J30" s="39">
        <f>'９月'!AC28</f>
        <v>21.5</v>
      </c>
      <c r="K30" s="39">
        <f>'１０月'!AC28</f>
        <v>15</v>
      </c>
      <c r="L30" s="39">
        <f>'１１月'!AC28</f>
        <v>1.1</v>
      </c>
      <c r="M30" s="40">
        <f>'１２月'!AC28</f>
        <v>2.7</v>
      </c>
      <c r="N30" s="3"/>
    </row>
    <row r="31" spans="1:14" ht="18" customHeight="1">
      <c r="A31" s="20">
        <v>27</v>
      </c>
      <c r="B31" s="38">
        <f>'１月'!AC29</f>
        <v>0.4</v>
      </c>
      <c r="C31" s="39">
        <f>'２月'!AC29</f>
        <v>-0.3</v>
      </c>
      <c r="D31" s="39">
        <f>'３月'!AC29</f>
        <v>2.1</v>
      </c>
      <c r="E31" s="39">
        <f>'４月'!AC29</f>
        <v>12.1</v>
      </c>
      <c r="F31" s="39">
        <f>'５月'!AC29</f>
        <v>14.6</v>
      </c>
      <c r="G31" s="39">
        <f>'６月'!AC29</f>
        <v>17.6</v>
      </c>
      <c r="H31" s="39">
        <f>'７月'!AC29</f>
        <v>21.4</v>
      </c>
      <c r="I31" s="39">
        <f>'８月'!AC29</f>
        <v>19.8</v>
      </c>
      <c r="J31" s="39">
        <f>'９月'!AC29</f>
        <v>21.1</v>
      </c>
      <c r="K31" s="39">
        <f>'１０月'!AC29</f>
        <v>10.5</v>
      </c>
      <c r="L31" s="39">
        <f>'１１月'!AC29</f>
        <v>8.2</v>
      </c>
      <c r="M31" s="40">
        <f>'１２月'!AC29</f>
        <v>5.8</v>
      </c>
      <c r="N31" s="3"/>
    </row>
    <row r="32" spans="1:14" ht="18" customHeight="1">
      <c r="A32" s="20">
        <v>28</v>
      </c>
      <c r="B32" s="38">
        <f>'１月'!AC30</f>
        <v>0</v>
      </c>
      <c r="C32" s="39">
        <f>'２月'!AC30</f>
        <v>0.7</v>
      </c>
      <c r="D32" s="39">
        <f>'３月'!AC30</f>
        <v>5.7</v>
      </c>
      <c r="E32" s="39">
        <f>'４月'!AC30</f>
        <v>11.9</v>
      </c>
      <c r="F32" s="39">
        <f>'５月'!AC30</f>
        <v>14.3</v>
      </c>
      <c r="G32" s="39">
        <f>'６月'!AC30</f>
        <v>17.2</v>
      </c>
      <c r="H32" s="39">
        <f>'７月'!AC30</f>
        <v>21.7</v>
      </c>
      <c r="I32" s="39">
        <f>'８月'!AC30</f>
        <v>19.7</v>
      </c>
      <c r="J32" s="39">
        <f>'９月'!AC30</f>
        <v>22.2</v>
      </c>
      <c r="K32" s="39">
        <f>'１０月'!AC30</f>
        <v>9.7</v>
      </c>
      <c r="L32" s="39">
        <f>'１１月'!AC30</f>
        <v>3.3</v>
      </c>
      <c r="M32" s="40">
        <f>'１２月'!AC30</f>
        <v>-1.2</v>
      </c>
      <c r="N32" s="3"/>
    </row>
    <row r="33" spans="1:14" ht="18" customHeight="1">
      <c r="A33" s="20">
        <v>29</v>
      </c>
      <c r="B33" s="38">
        <f>'１月'!AC31</f>
        <v>0.1</v>
      </c>
      <c r="C33" s="39">
        <f>'２月'!AC31</f>
        <v>2.6</v>
      </c>
      <c r="D33" s="39">
        <f>'３月'!AC31</f>
        <v>3.5</v>
      </c>
      <c r="E33" s="39">
        <f>'４月'!AC31</f>
        <v>7.3</v>
      </c>
      <c r="F33" s="39">
        <f>'５月'!AC31</f>
        <v>15.1</v>
      </c>
      <c r="G33" s="39">
        <f>'６月'!AC31</f>
        <v>17.6</v>
      </c>
      <c r="H33" s="39">
        <f>'７月'!AC31</f>
        <v>21.5</v>
      </c>
      <c r="I33" s="39">
        <f>'８月'!AC31</f>
        <v>21.9</v>
      </c>
      <c r="J33" s="39">
        <f>'９月'!AC31</f>
        <v>16.3</v>
      </c>
      <c r="K33" s="39">
        <f>'１０月'!AC31</f>
        <v>9.8</v>
      </c>
      <c r="L33" s="39">
        <f>'１１月'!AC31</f>
        <v>1.1</v>
      </c>
      <c r="M33" s="40">
        <f>'１２月'!AC31</f>
        <v>-0.5</v>
      </c>
      <c r="N33" s="3"/>
    </row>
    <row r="34" spans="1:14" ht="18" customHeight="1">
      <c r="A34" s="20">
        <v>30</v>
      </c>
      <c r="B34" s="38">
        <f>'１月'!AC32</f>
        <v>0.1</v>
      </c>
      <c r="C34" s="39"/>
      <c r="D34" s="39">
        <f>'３月'!AC32</f>
        <v>6.5</v>
      </c>
      <c r="E34" s="39">
        <f>'４月'!AC32</f>
        <v>4.6</v>
      </c>
      <c r="F34" s="39">
        <f>'５月'!AC32</f>
        <v>15.7</v>
      </c>
      <c r="G34" s="39">
        <f>'６月'!AC32</f>
        <v>19.7</v>
      </c>
      <c r="H34" s="39">
        <f>'７月'!AC32</f>
        <v>21.3</v>
      </c>
      <c r="I34" s="39">
        <f>'８月'!AC32</f>
        <v>21.5</v>
      </c>
      <c r="J34" s="39">
        <f>'９月'!AC32</f>
        <v>12.3</v>
      </c>
      <c r="K34" s="39">
        <f>'１０月'!AC32</f>
        <v>8.6</v>
      </c>
      <c r="L34" s="39">
        <f>'１１月'!AC32</f>
        <v>0.9</v>
      </c>
      <c r="M34" s="40">
        <f>'１２月'!AC32</f>
        <v>-1.4</v>
      </c>
      <c r="N34" s="3"/>
    </row>
    <row r="35" spans="1:14" ht="18" customHeight="1">
      <c r="A35" s="28">
        <v>31</v>
      </c>
      <c r="B35" s="41">
        <f>'１月'!AC33</f>
        <v>0.4</v>
      </c>
      <c r="C35" s="42"/>
      <c r="D35" s="42">
        <f>'３月'!AC33</f>
        <v>5.9</v>
      </c>
      <c r="E35" s="42"/>
      <c r="F35" s="42">
        <f>'５月'!AC33</f>
        <v>15.3</v>
      </c>
      <c r="G35" s="42"/>
      <c r="H35" s="42">
        <f>'７月'!AC33</f>
        <v>22.8</v>
      </c>
      <c r="I35" s="42">
        <f>'８月'!AC33</f>
        <v>19.7</v>
      </c>
      <c r="J35" s="42"/>
      <c r="K35" s="42">
        <f>'１０月'!AC33</f>
        <v>7.9</v>
      </c>
      <c r="L35" s="42"/>
      <c r="M35" s="43">
        <f>'１２月'!AC33</f>
        <v>-1.9</v>
      </c>
      <c r="N35" s="3"/>
    </row>
    <row r="36" spans="1:14" ht="18" customHeight="1">
      <c r="A36" s="60" t="s">
        <v>9</v>
      </c>
      <c r="B36" s="64">
        <f aca="true" t="shared" si="0" ref="B36:I36">AVERAGE(B5:B35)</f>
        <v>-0.012903225806451538</v>
      </c>
      <c r="C36" s="65">
        <f t="shared" si="0"/>
        <v>0.32068965517241377</v>
      </c>
      <c r="D36" s="65">
        <f t="shared" si="0"/>
        <v>3.2806451612903227</v>
      </c>
      <c r="E36" s="65">
        <f t="shared" si="0"/>
        <v>8.313333333333334</v>
      </c>
      <c r="F36" s="65">
        <f t="shared" si="0"/>
        <v>12.96451612903226</v>
      </c>
      <c r="G36" s="65">
        <f t="shared" si="0"/>
        <v>17.396666666666665</v>
      </c>
      <c r="H36" s="65">
        <f t="shared" si="0"/>
        <v>20.448387096774194</v>
      </c>
      <c r="I36" s="65">
        <f t="shared" si="0"/>
        <v>22.55806451612903</v>
      </c>
      <c r="J36" s="65">
        <f>AVERAGE(J5:J35)</f>
        <v>20.26333333333333</v>
      </c>
      <c r="K36" s="65">
        <f>AVERAGE(K5:K35)</f>
        <v>12.974193548387099</v>
      </c>
      <c r="L36" s="65">
        <f>AVERAGE(L5:L35)</f>
        <v>5.846666666666667</v>
      </c>
      <c r="M36" s="66">
        <f>AVERAGE(M5:M35)</f>
        <v>2.4322580645161294</v>
      </c>
      <c r="N36" s="3"/>
    </row>
    <row r="37" spans="1:14" ht="18" customHeight="1">
      <c r="A37" s="93" t="s">
        <v>48</v>
      </c>
      <c r="B37" s="90">
        <f aca="true" t="shared" si="1" ref="B37:I37">MIN(B5:B35)</f>
        <v>-3.7</v>
      </c>
      <c r="C37" s="91">
        <f t="shared" si="1"/>
        <v>-3.6</v>
      </c>
      <c r="D37" s="91">
        <f t="shared" si="1"/>
        <v>-2.2</v>
      </c>
      <c r="E37" s="91">
        <f t="shared" si="1"/>
        <v>0.6</v>
      </c>
      <c r="F37" s="91">
        <f t="shared" si="1"/>
        <v>8.8</v>
      </c>
      <c r="G37" s="91">
        <f t="shared" si="1"/>
        <v>9.6</v>
      </c>
      <c r="H37" s="91">
        <f t="shared" si="1"/>
        <v>17</v>
      </c>
      <c r="I37" s="91">
        <f t="shared" si="1"/>
        <v>19.3</v>
      </c>
      <c r="J37" s="91">
        <f>MIN(J5:J35)</f>
        <v>12.3</v>
      </c>
      <c r="K37" s="91">
        <f>MIN(K5:K35)</f>
        <v>7.5</v>
      </c>
      <c r="L37" s="91">
        <f>MIN(L5:L35)</f>
        <v>-0.2</v>
      </c>
      <c r="M37" s="92">
        <f>MIN(M5:M35)</f>
        <v>-2.4</v>
      </c>
      <c r="N37" s="3"/>
    </row>
    <row r="38" spans="1:14" ht="18" customHeight="1">
      <c r="A38" s="32" t="s">
        <v>34</v>
      </c>
      <c r="B38" s="35">
        <f aca="true" t="shared" si="2" ref="B38:I38">AVERAGE(B5:B14)</f>
        <v>1.7</v>
      </c>
      <c r="C38" s="36">
        <f t="shared" si="2"/>
        <v>-1.11</v>
      </c>
      <c r="D38" s="36">
        <f t="shared" si="2"/>
        <v>3.29</v>
      </c>
      <c r="E38" s="36">
        <f t="shared" si="2"/>
        <v>7.860000000000001</v>
      </c>
      <c r="F38" s="36">
        <f t="shared" si="2"/>
        <v>12.62</v>
      </c>
      <c r="G38" s="36">
        <f t="shared" si="2"/>
        <v>15.729999999999999</v>
      </c>
      <c r="H38" s="36">
        <f t="shared" si="2"/>
        <v>19.69</v>
      </c>
      <c r="I38" s="36">
        <f t="shared" si="2"/>
        <v>23.99</v>
      </c>
      <c r="J38" s="36">
        <f>AVERAGE(J5:J14)</f>
        <v>21.819999999999997</v>
      </c>
      <c r="K38" s="36">
        <f>AVERAGE(K5:K14)</f>
        <v>16.419999999999998</v>
      </c>
      <c r="L38" s="36">
        <f>AVERAGE(L5:L14)</f>
        <v>5.84</v>
      </c>
      <c r="M38" s="37">
        <f>AVERAGE(M5:M14)</f>
        <v>4.320000000000001</v>
      </c>
      <c r="N38" s="3"/>
    </row>
    <row r="39" spans="1:14" ht="18" customHeight="1">
      <c r="A39" s="33" t="s">
        <v>35</v>
      </c>
      <c r="B39" s="38">
        <f aca="true" t="shared" si="3" ref="B39:I39">AVERAGE(B15:B24)</f>
        <v>-0.36999999999999994</v>
      </c>
      <c r="C39" s="39">
        <f t="shared" si="3"/>
        <v>1.1600000000000001</v>
      </c>
      <c r="D39" s="39">
        <f t="shared" si="3"/>
        <v>3.7399999999999998</v>
      </c>
      <c r="E39" s="39">
        <f t="shared" si="3"/>
        <v>6.859999999999999</v>
      </c>
      <c r="F39" s="39">
        <f t="shared" si="3"/>
        <v>11.44</v>
      </c>
      <c r="G39" s="39">
        <f t="shared" si="3"/>
        <v>17.55</v>
      </c>
      <c r="H39" s="39">
        <f t="shared" si="3"/>
        <v>21.58</v>
      </c>
      <c r="I39" s="39">
        <f t="shared" si="3"/>
        <v>22.07</v>
      </c>
      <c r="J39" s="39">
        <f>AVERAGE(J15:J24)</f>
        <v>20.44</v>
      </c>
      <c r="K39" s="39">
        <f>AVERAGE(K15:K24)</f>
        <v>13.2</v>
      </c>
      <c r="L39" s="39">
        <f>AVERAGE(L15:L24)</f>
        <v>7.7</v>
      </c>
      <c r="M39" s="40">
        <f>AVERAGE(M15:M24)</f>
        <v>0.95</v>
      </c>
      <c r="N39" s="3"/>
    </row>
    <row r="40" spans="1:14" ht="18" customHeight="1">
      <c r="A40" s="34" t="s">
        <v>36</v>
      </c>
      <c r="B40" s="41">
        <f aca="true" t="shared" si="4" ref="B40:I40">AVERAGE(B25:B35)</f>
        <v>-1.2454545454545454</v>
      </c>
      <c r="C40" s="42">
        <f t="shared" si="4"/>
        <v>0.9777777777777779</v>
      </c>
      <c r="D40" s="42">
        <f t="shared" si="4"/>
        <v>2.8545454545454545</v>
      </c>
      <c r="E40" s="42">
        <f t="shared" si="4"/>
        <v>10.219999999999999</v>
      </c>
      <c r="F40" s="42">
        <f t="shared" si="4"/>
        <v>14.663636363636364</v>
      </c>
      <c r="G40" s="42">
        <f t="shared" si="4"/>
        <v>18.909999999999997</v>
      </c>
      <c r="H40" s="42">
        <f t="shared" si="4"/>
        <v>20.10909090909091</v>
      </c>
      <c r="I40" s="42">
        <f t="shared" si="4"/>
        <v>21.700000000000003</v>
      </c>
      <c r="J40" s="42">
        <f>AVERAGE(J25:J35)</f>
        <v>18.53</v>
      </c>
      <c r="K40" s="42">
        <f>AVERAGE(K25:K35)</f>
        <v>9.636363636363637</v>
      </c>
      <c r="L40" s="42">
        <f>AVERAGE(L25:L35)</f>
        <v>4</v>
      </c>
      <c r="M40" s="43">
        <f>AVERAGE(M25:M35)</f>
        <v>2.0636363636363635</v>
      </c>
      <c r="N40" s="3"/>
    </row>
    <row r="41" spans="1:14" ht="18" customHeight="1">
      <c r="A41" s="32" t="s">
        <v>39</v>
      </c>
      <c r="B41" s="99">
        <f aca="true" t="shared" si="5" ref="B41:I41">COUNTIF(B5:B35,B45)</f>
        <v>12</v>
      </c>
      <c r="C41" s="101">
        <f t="shared" si="5"/>
        <v>15</v>
      </c>
      <c r="D41" s="101">
        <f t="shared" si="5"/>
        <v>4</v>
      </c>
      <c r="E41" s="101">
        <f t="shared" si="5"/>
        <v>0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>COUNTIF(J5:J35,J45)</f>
        <v>0</v>
      </c>
      <c r="K41" s="101">
        <f>COUNTIF(K5:K35,K45)</f>
        <v>0</v>
      </c>
      <c r="L41" s="101">
        <f>COUNTIF(L5:L35,L45)</f>
        <v>1</v>
      </c>
      <c r="M41" s="102">
        <f>COUNTIF(M5:M35,M45)</f>
        <v>10</v>
      </c>
      <c r="N41" s="3"/>
    </row>
    <row r="42" spans="1:14" ht="18" customHeight="1">
      <c r="A42" s="34" t="s">
        <v>40</v>
      </c>
      <c r="B42" s="100">
        <f aca="true" t="shared" si="6" ref="B42:I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1</v>
      </c>
      <c r="J42" s="103">
        <f>COUNTIF(J5:J35,J48)</f>
        <v>0</v>
      </c>
      <c r="K42" s="103">
        <f>COUNTIF(K5:K35,K48)</f>
        <v>0</v>
      </c>
      <c r="L42" s="103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3.3</v>
      </c>
      <c r="C3" s="116">
        <v>3.4</v>
      </c>
      <c r="D3" s="116">
        <v>3.1</v>
      </c>
      <c r="E3" s="116">
        <v>2.4</v>
      </c>
      <c r="F3" s="116">
        <v>2.2</v>
      </c>
      <c r="G3" s="116">
        <v>2.2</v>
      </c>
      <c r="H3" s="116">
        <v>2</v>
      </c>
      <c r="I3" s="116">
        <v>2.1</v>
      </c>
      <c r="J3" s="116">
        <v>3.1</v>
      </c>
      <c r="K3" s="116">
        <v>4.6</v>
      </c>
      <c r="L3" s="116">
        <v>4.9</v>
      </c>
      <c r="M3" s="116">
        <v>5.5</v>
      </c>
      <c r="N3" s="116">
        <v>6.1</v>
      </c>
      <c r="O3" s="116">
        <v>6.3</v>
      </c>
      <c r="P3" s="116">
        <v>6.1</v>
      </c>
      <c r="Q3" s="116">
        <v>5.5</v>
      </c>
      <c r="R3" s="116">
        <v>5.1</v>
      </c>
      <c r="S3" s="116">
        <v>4.3</v>
      </c>
      <c r="T3" s="116">
        <v>3.9</v>
      </c>
      <c r="U3" s="116">
        <v>3.7</v>
      </c>
      <c r="V3" s="116">
        <v>3.1</v>
      </c>
      <c r="W3" s="116">
        <v>3.2</v>
      </c>
      <c r="X3" s="116">
        <v>2.7</v>
      </c>
      <c r="Y3" s="116">
        <v>1.6</v>
      </c>
      <c r="Z3" s="117">
        <f aca="true" t="shared" si="0" ref="Z3:Z31">AVERAGE(B3:Y3)</f>
        <v>3.766666666666666</v>
      </c>
      <c r="AA3" s="118">
        <v>6.7</v>
      </c>
      <c r="AB3" s="119">
        <v>0.5951388888888889</v>
      </c>
      <c r="AC3" s="118">
        <v>1.6</v>
      </c>
      <c r="AD3" s="119">
        <v>1</v>
      </c>
    </row>
    <row r="4" spans="1:30" ht="11.25" customHeight="1">
      <c r="A4" s="78">
        <v>2</v>
      </c>
      <c r="B4" s="116">
        <v>0.8</v>
      </c>
      <c r="C4" s="116">
        <v>0.7</v>
      </c>
      <c r="D4" s="116">
        <v>0.2</v>
      </c>
      <c r="E4" s="116">
        <v>0.4</v>
      </c>
      <c r="F4" s="116">
        <v>-1</v>
      </c>
      <c r="G4" s="116">
        <v>-1.7</v>
      </c>
      <c r="H4" s="116">
        <v>-2</v>
      </c>
      <c r="I4" s="116">
        <v>0.5</v>
      </c>
      <c r="J4" s="116">
        <v>3.7</v>
      </c>
      <c r="K4" s="116">
        <v>4.4</v>
      </c>
      <c r="L4" s="116">
        <v>6.1</v>
      </c>
      <c r="M4" s="116">
        <v>5.9</v>
      </c>
      <c r="N4" s="116">
        <v>6.9</v>
      </c>
      <c r="O4" s="116">
        <v>7.5</v>
      </c>
      <c r="P4" s="116">
        <v>6.8</v>
      </c>
      <c r="Q4" s="116">
        <v>6.1</v>
      </c>
      <c r="R4" s="116">
        <v>5.5</v>
      </c>
      <c r="S4" s="120">
        <v>3.1</v>
      </c>
      <c r="T4" s="116">
        <v>1.6</v>
      </c>
      <c r="U4" s="116">
        <v>0.6</v>
      </c>
      <c r="V4" s="116">
        <v>-0.4</v>
      </c>
      <c r="W4" s="116">
        <v>-0.9</v>
      </c>
      <c r="X4" s="116">
        <v>-1</v>
      </c>
      <c r="Y4" s="116">
        <v>-1</v>
      </c>
      <c r="Z4" s="117">
        <f t="shared" si="0"/>
        <v>2.2</v>
      </c>
      <c r="AA4" s="118">
        <v>8.7</v>
      </c>
      <c r="AB4" s="119">
        <v>0.6</v>
      </c>
      <c r="AC4" s="118">
        <v>-2.2</v>
      </c>
      <c r="AD4" s="119">
        <v>0.2833333333333333</v>
      </c>
    </row>
    <row r="5" spans="1:30" ht="11.25" customHeight="1">
      <c r="A5" s="78">
        <v>3</v>
      </c>
      <c r="B5" s="116">
        <v>-0.5</v>
      </c>
      <c r="C5" s="116">
        <v>-1.8</v>
      </c>
      <c r="D5" s="116">
        <v>-2.4</v>
      </c>
      <c r="E5" s="116">
        <v>-2.3</v>
      </c>
      <c r="F5" s="116">
        <v>-2.3</v>
      </c>
      <c r="G5" s="116">
        <v>-2.7</v>
      </c>
      <c r="H5" s="116">
        <v>-0.8</v>
      </c>
      <c r="I5" s="116">
        <v>1.6</v>
      </c>
      <c r="J5" s="116">
        <v>2.9</v>
      </c>
      <c r="K5" s="116">
        <v>4.5</v>
      </c>
      <c r="L5" s="116">
        <v>5.6</v>
      </c>
      <c r="M5" s="116">
        <v>5.9</v>
      </c>
      <c r="N5" s="116">
        <v>5.8</v>
      </c>
      <c r="O5" s="116">
        <v>6.2</v>
      </c>
      <c r="P5" s="116">
        <v>5.2</v>
      </c>
      <c r="Q5" s="116">
        <v>4.4</v>
      </c>
      <c r="R5" s="116">
        <v>4.1</v>
      </c>
      <c r="S5" s="116">
        <v>3.9</v>
      </c>
      <c r="T5" s="116">
        <v>2.5</v>
      </c>
      <c r="U5" s="116">
        <v>1.4</v>
      </c>
      <c r="V5" s="116">
        <v>0.5</v>
      </c>
      <c r="W5" s="116">
        <v>-0.1</v>
      </c>
      <c r="X5" s="116">
        <v>-0.3</v>
      </c>
      <c r="Y5" s="116">
        <v>-0.5</v>
      </c>
      <c r="Z5" s="117">
        <f t="shared" si="0"/>
        <v>1.7</v>
      </c>
      <c r="AA5" s="118">
        <v>7.7</v>
      </c>
      <c r="AB5" s="119">
        <v>0.517361111111111</v>
      </c>
      <c r="AC5" s="118">
        <v>-3.1</v>
      </c>
      <c r="AD5" s="119">
        <v>0.2625</v>
      </c>
    </row>
    <row r="6" spans="1:30" ht="11.25" customHeight="1">
      <c r="A6" s="78">
        <v>4</v>
      </c>
      <c r="B6" s="116">
        <v>-1.2</v>
      </c>
      <c r="C6" s="116">
        <v>-0.7</v>
      </c>
      <c r="D6" s="116">
        <v>-1.3</v>
      </c>
      <c r="E6" s="116">
        <v>-0.7</v>
      </c>
      <c r="F6" s="116">
        <v>-0.9</v>
      </c>
      <c r="G6" s="116">
        <v>-1</v>
      </c>
      <c r="H6" s="116">
        <v>-0.6</v>
      </c>
      <c r="I6" s="116">
        <v>1.8</v>
      </c>
      <c r="J6" s="116">
        <v>4.9</v>
      </c>
      <c r="K6" s="116">
        <v>5.7</v>
      </c>
      <c r="L6" s="116">
        <v>6.4</v>
      </c>
      <c r="M6" s="116">
        <v>7.6</v>
      </c>
      <c r="N6" s="116">
        <v>7.1</v>
      </c>
      <c r="O6" s="116">
        <v>7.5</v>
      </c>
      <c r="P6" s="116">
        <v>7.5</v>
      </c>
      <c r="Q6" s="116">
        <v>6.7</v>
      </c>
      <c r="R6" s="116">
        <v>5.7</v>
      </c>
      <c r="S6" s="116">
        <v>4.4</v>
      </c>
      <c r="T6" s="116">
        <v>4.5</v>
      </c>
      <c r="U6" s="116">
        <v>2.8</v>
      </c>
      <c r="V6" s="116">
        <v>0.9</v>
      </c>
      <c r="W6" s="116">
        <v>0.6</v>
      </c>
      <c r="X6" s="116">
        <v>1.8</v>
      </c>
      <c r="Y6" s="116">
        <v>1.9</v>
      </c>
      <c r="Z6" s="117">
        <f t="shared" si="0"/>
        <v>2.975</v>
      </c>
      <c r="AA6" s="118">
        <v>8.1</v>
      </c>
      <c r="AB6" s="119">
        <v>0.5319444444444444</v>
      </c>
      <c r="AC6" s="118">
        <v>-1.7</v>
      </c>
      <c r="AD6" s="119">
        <v>0.17777777777777778</v>
      </c>
    </row>
    <row r="7" spans="1:30" ht="11.25" customHeight="1">
      <c r="A7" s="78">
        <v>5</v>
      </c>
      <c r="B7" s="116">
        <v>0.6</v>
      </c>
      <c r="C7" s="116">
        <v>4.4</v>
      </c>
      <c r="D7" s="116">
        <v>4.8</v>
      </c>
      <c r="E7" s="116">
        <v>3.5</v>
      </c>
      <c r="F7" s="116">
        <v>1.6</v>
      </c>
      <c r="G7" s="116">
        <v>0.1</v>
      </c>
      <c r="H7" s="116">
        <v>0.7</v>
      </c>
      <c r="I7" s="116">
        <v>4.8</v>
      </c>
      <c r="J7" s="116">
        <v>8.3</v>
      </c>
      <c r="K7" s="116">
        <v>9</v>
      </c>
      <c r="L7" s="116">
        <v>8.6</v>
      </c>
      <c r="M7" s="116">
        <v>9.1</v>
      </c>
      <c r="N7" s="116">
        <v>9.7</v>
      </c>
      <c r="O7" s="116">
        <v>9.6</v>
      </c>
      <c r="P7" s="116">
        <v>9.1</v>
      </c>
      <c r="Q7" s="116">
        <v>8.5</v>
      </c>
      <c r="R7" s="116">
        <v>7.3</v>
      </c>
      <c r="S7" s="116">
        <v>6.6</v>
      </c>
      <c r="T7" s="116">
        <v>5.3</v>
      </c>
      <c r="U7" s="116">
        <v>4</v>
      </c>
      <c r="V7" s="116">
        <v>3.3</v>
      </c>
      <c r="W7" s="116">
        <v>2.2</v>
      </c>
      <c r="X7" s="116">
        <v>1.9</v>
      </c>
      <c r="Y7" s="116">
        <v>1.4</v>
      </c>
      <c r="Z7" s="117">
        <f t="shared" si="0"/>
        <v>5.183333333333333</v>
      </c>
      <c r="AA7" s="118">
        <v>9.9</v>
      </c>
      <c r="AB7" s="119">
        <v>0.6034722222222222</v>
      </c>
      <c r="AC7" s="118">
        <v>0.1</v>
      </c>
      <c r="AD7" s="119">
        <v>0.25069444444444444</v>
      </c>
    </row>
    <row r="8" spans="1:30" ht="11.25" customHeight="1">
      <c r="A8" s="78">
        <v>6</v>
      </c>
      <c r="B8" s="116">
        <v>1.3</v>
      </c>
      <c r="C8" s="116">
        <v>1.9</v>
      </c>
      <c r="D8" s="116">
        <v>3</v>
      </c>
      <c r="E8" s="116">
        <v>4.1</v>
      </c>
      <c r="F8" s="116">
        <v>4.2</v>
      </c>
      <c r="G8" s="116">
        <v>4.3</v>
      </c>
      <c r="H8" s="116">
        <v>3.8</v>
      </c>
      <c r="I8" s="116">
        <v>3.8</v>
      </c>
      <c r="J8" s="116">
        <v>3.9</v>
      </c>
      <c r="K8" s="116">
        <v>3.8</v>
      </c>
      <c r="L8" s="116">
        <v>4.4</v>
      </c>
      <c r="M8" s="116">
        <v>5.5</v>
      </c>
      <c r="N8" s="116">
        <v>5.1</v>
      </c>
      <c r="O8" s="116">
        <v>5</v>
      </c>
      <c r="P8" s="116">
        <v>4.9</v>
      </c>
      <c r="Q8" s="116">
        <v>4.8</v>
      </c>
      <c r="R8" s="116">
        <v>4.5</v>
      </c>
      <c r="S8" s="116">
        <v>3.3</v>
      </c>
      <c r="T8" s="116">
        <v>3.1</v>
      </c>
      <c r="U8" s="116">
        <v>2.8</v>
      </c>
      <c r="V8" s="116">
        <v>2.7</v>
      </c>
      <c r="W8" s="116">
        <v>2.8</v>
      </c>
      <c r="X8" s="116">
        <v>2.4</v>
      </c>
      <c r="Y8" s="116">
        <v>2.1</v>
      </c>
      <c r="Z8" s="117">
        <f t="shared" si="0"/>
        <v>3.6458333333333326</v>
      </c>
      <c r="AA8" s="118">
        <v>5.7</v>
      </c>
      <c r="AB8" s="119">
        <v>0.5166666666666667</v>
      </c>
      <c r="AC8" s="118">
        <v>1.1</v>
      </c>
      <c r="AD8" s="119">
        <v>0.07083333333333333</v>
      </c>
    </row>
    <row r="9" spans="1:30" ht="11.25" customHeight="1">
      <c r="A9" s="78">
        <v>7</v>
      </c>
      <c r="B9" s="116">
        <v>1.6</v>
      </c>
      <c r="C9" s="116">
        <v>1.8</v>
      </c>
      <c r="D9" s="116">
        <v>1.4</v>
      </c>
      <c r="E9" s="116">
        <v>0.7</v>
      </c>
      <c r="F9" s="116">
        <v>0.5</v>
      </c>
      <c r="G9" s="116">
        <v>0.6</v>
      </c>
      <c r="H9" s="116">
        <v>0.6</v>
      </c>
      <c r="I9" s="116">
        <v>1.2</v>
      </c>
      <c r="J9" s="116">
        <v>3.1</v>
      </c>
      <c r="K9" s="116">
        <v>4.5</v>
      </c>
      <c r="L9" s="116">
        <v>5.1</v>
      </c>
      <c r="M9" s="116">
        <v>6.4</v>
      </c>
      <c r="N9" s="116">
        <v>7</v>
      </c>
      <c r="O9" s="116">
        <v>7.3</v>
      </c>
      <c r="P9" s="116">
        <v>6.3</v>
      </c>
      <c r="Q9" s="116">
        <v>4.8</v>
      </c>
      <c r="R9" s="116">
        <v>4.5</v>
      </c>
      <c r="S9" s="116">
        <v>2.8</v>
      </c>
      <c r="T9" s="116">
        <v>1.5</v>
      </c>
      <c r="U9" s="116">
        <v>-0.2</v>
      </c>
      <c r="V9" s="116">
        <v>0</v>
      </c>
      <c r="W9" s="116">
        <v>-0.4</v>
      </c>
      <c r="X9" s="116">
        <v>-1.6</v>
      </c>
      <c r="Y9" s="116">
        <v>-0.5</v>
      </c>
      <c r="Z9" s="117">
        <f t="shared" si="0"/>
        <v>2.4583333333333326</v>
      </c>
      <c r="AA9" s="118">
        <v>7.9</v>
      </c>
      <c r="AB9" s="119">
        <v>0.5750000000000001</v>
      </c>
      <c r="AC9" s="118">
        <v>-1.8</v>
      </c>
      <c r="AD9" s="119">
        <v>0.9881944444444444</v>
      </c>
    </row>
    <row r="10" spans="1:30" ht="11.25" customHeight="1">
      <c r="A10" s="78">
        <v>8</v>
      </c>
      <c r="B10" s="116">
        <v>-0.5</v>
      </c>
      <c r="C10" s="116">
        <v>-1.7</v>
      </c>
      <c r="D10" s="116">
        <v>-2.4</v>
      </c>
      <c r="E10" s="116">
        <v>-2.6</v>
      </c>
      <c r="F10" s="116">
        <v>-3</v>
      </c>
      <c r="G10" s="116">
        <v>-2.3</v>
      </c>
      <c r="H10" s="116">
        <v>-1.5</v>
      </c>
      <c r="I10" s="116">
        <v>-0.5</v>
      </c>
      <c r="J10" s="116">
        <v>1.8</v>
      </c>
      <c r="K10" s="116">
        <v>2.6</v>
      </c>
      <c r="L10" s="116">
        <v>3.3</v>
      </c>
      <c r="M10" s="116">
        <v>4.3</v>
      </c>
      <c r="N10" s="116">
        <v>4.2</v>
      </c>
      <c r="O10" s="116">
        <v>4</v>
      </c>
      <c r="P10" s="116">
        <v>4.5</v>
      </c>
      <c r="Q10" s="116">
        <v>4.2</v>
      </c>
      <c r="R10" s="116">
        <v>3.6</v>
      </c>
      <c r="S10" s="116">
        <v>1.7</v>
      </c>
      <c r="T10" s="116">
        <v>0.8</v>
      </c>
      <c r="U10" s="116">
        <v>1.1</v>
      </c>
      <c r="V10" s="116">
        <v>1.1</v>
      </c>
      <c r="W10" s="116">
        <v>1.7</v>
      </c>
      <c r="X10" s="116">
        <v>1</v>
      </c>
      <c r="Y10" s="116">
        <v>0.7</v>
      </c>
      <c r="Z10" s="117">
        <f t="shared" si="0"/>
        <v>1.0875000000000001</v>
      </c>
      <c r="AA10" s="118">
        <v>4.9</v>
      </c>
      <c r="AB10" s="119">
        <v>0.5236111111111111</v>
      </c>
      <c r="AC10" s="118">
        <v>-3.2</v>
      </c>
      <c r="AD10" s="119">
        <v>0.2041666666666667</v>
      </c>
    </row>
    <row r="11" spans="1:30" ht="11.25" customHeight="1">
      <c r="A11" s="78">
        <v>9</v>
      </c>
      <c r="B11" s="116">
        <v>0.5</v>
      </c>
      <c r="C11" s="116">
        <v>1.2</v>
      </c>
      <c r="D11" s="116">
        <v>1.8</v>
      </c>
      <c r="E11" s="116">
        <v>2.2</v>
      </c>
      <c r="F11" s="116">
        <v>1.9</v>
      </c>
      <c r="G11" s="116">
        <v>2.7</v>
      </c>
      <c r="H11" s="116">
        <v>2.8</v>
      </c>
      <c r="I11" s="116">
        <v>4.6</v>
      </c>
      <c r="J11" s="116">
        <v>5.8</v>
      </c>
      <c r="K11" s="116">
        <v>8</v>
      </c>
      <c r="L11" s="116">
        <v>9.3</v>
      </c>
      <c r="M11" s="116">
        <v>10.4</v>
      </c>
      <c r="N11" s="116">
        <v>11.6</v>
      </c>
      <c r="O11" s="116">
        <v>11.7</v>
      </c>
      <c r="P11" s="116">
        <v>11.8</v>
      </c>
      <c r="Q11" s="116">
        <v>10.4</v>
      </c>
      <c r="R11" s="116">
        <v>7.2</v>
      </c>
      <c r="S11" s="116">
        <v>5.8</v>
      </c>
      <c r="T11" s="116">
        <v>6.1</v>
      </c>
      <c r="U11" s="116">
        <v>5.2</v>
      </c>
      <c r="V11" s="116">
        <v>4.7</v>
      </c>
      <c r="W11" s="116">
        <v>4.4</v>
      </c>
      <c r="X11" s="116">
        <v>3.8</v>
      </c>
      <c r="Y11" s="116">
        <v>1.5</v>
      </c>
      <c r="Z11" s="117">
        <f t="shared" si="0"/>
        <v>5.641666666666667</v>
      </c>
      <c r="AA11" s="118">
        <v>12.2</v>
      </c>
      <c r="AB11" s="119">
        <v>0.5770833333333333</v>
      </c>
      <c r="AC11" s="118">
        <v>0.1</v>
      </c>
      <c r="AD11" s="119">
        <v>0.12222222222222223</v>
      </c>
    </row>
    <row r="12" spans="1:30" ht="11.25" customHeight="1">
      <c r="A12" s="82">
        <v>10</v>
      </c>
      <c r="B12" s="121">
        <v>0.9</v>
      </c>
      <c r="C12" s="121">
        <v>-0.2</v>
      </c>
      <c r="D12" s="121">
        <v>-0.2</v>
      </c>
      <c r="E12" s="121">
        <v>0.3</v>
      </c>
      <c r="F12" s="121">
        <v>-0.9</v>
      </c>
      <c r="G12" s="121">
        <v>-1.1</v>
      </c>
      <c r="H12" s="121">
        <v>-1.7</v>
      </c>
      <c r="I12" s="121">
        <v>3</v>
      </c>
      <c r="J12" s="121">
        <v>5.1</v>
      </c>
      <c r="K12" s="121">
        <v>6.4</v>
      </c>
      <c r="L12" s="121">
        <v>7.1</v>
      </c>
      <c r="M12" s="121">
        <v>7.4</v>
      </c>
      <c r="N12" s="121">
        <v>7.9</v>
      </c>
      <c r="O12" s="121">
        <v>7.9</v>
      </c>
      <c r="P12" s="121">
        <v>7.9</v>
      </c>
      <c r="Q12" s="121">
        <v>6.3</v>
      </c>
      <c r="R12" s="121">
        <v>5.3</v>
      </c>
      <c r="S12" s="121">
        <v>4.6</v>
      </c>
      <c r="T12" s="121">
        <v>2.9</v>
      </c>
      <c r="U12" s="121">
        <v>0.7</v>
      </c>
      <c r="V12" s="121">
        <v>-0.2</v>
      </c>
      <c r="W12" s="121">
        <v>-0.9</v>
      </c>
      <c r="X12" s="121">
        <v>-1.6</v>
      </c>
      <c r="Y12" s="121">
        <v>-2</v>
      </c>
      <c r="Z12" s="122">
        <f t="shared" si="0"/>
        <v>2.704166666666666</v>
      </c>
      <c r="AA12" s="105">
        <v>8.4</v>
      </c>
      <c r="AB12" s="123">
        <v>0.5659722222222222</v>
      </c>
      <c r="AC12" s="105">
        <v>-2</v>
      </c>
      <c r="AD12" s="123">
        <v>1</v>
      </c>
    </row>
    <row r="13" spans="1:30" ht="11.25" customHeight="1">
      <c r="A13" s="78">
        <v>11</v>
      </c>
      <c r="B13" s="116">
        <v>-1.3</v>
      </c>
      <c r="C13" s="116">
        <v>-1.3</v>
      </c>
      <c r="D13" s="116">
        <v>-2.4</v>
      </c>
      <c r="E13" s="116">
        <v>-2.4</v>
      </c>
      <c r="F13" s="116">
        <v>-3.2</v>
      </c>
      <c r="G13" s="116">
        <v>-3</v>
      </c>
      <c r="H13" s="116">
        <v>-2.2</v>
      </c>
      <c r="I13" s="116">
        <v>2.2</v>
      </c>
      <c r="J13" s="116">
        <v>5</v>
      </c>
      <c r="K13" s="116">
        <v>6.3</v>
      </c>
      <c r="L13" s="116">
        <v>7.2</v>
      </c>
      <c r="M13" s="116">
        <v>8.5</v>
      </c>
      <c r="N13" s="116">
        <v>9.2</v>
      </c>
      <c r="O13" s="116">
        <v>9.9</v>
      </c>
      <c r="P13" s="116">
        <v>8.9</v>
      </c>
      <c r="Q13" s="116">
        <v>6.6</v>
      </c>
      <c r="R13" s="116">
        <v>5.4</v>
      </c>
      <c r="S13" s="116">
        <v>3.2</v>
      </c>
      <c r="T13" s="116">
        <v>2</v>
      </c>
      <c r="U13" s="116">
        <v>1.7</v>
      </c>
      <c r="V13" s="116">
        <v>1.6</v>
      </c>
      <c r="W13" s="116">
        <v>1.2</v>
      </c>
      <c r="X13" s="116">
        <v>1.3</v>
      </c>
      <c r="Y13" s="116">
        <v>1</v>
      </c>
      <c r="Z13" s="117">
        <f t="shared" si="0"/>
        <v>2.725</v>
      </c>
      <c r="AA13" s="118">
        <v>10.2</v>
      </c>
      <c r="AB13" s="119">
        <v>0.6124999999999999</v>
      </c>
      <c r="AC13" s="118">
        <v>-3.6</v>
      </c>
      <c r="AD13" s="119">
        <v>0.2638888888888889</v>
      </c>
    </row>
    <row r="14" spans="1:30" ht="11.25" customHeight="1">
      <c r="A14" s="78">
        <v>12</v>
      </c>
      <c r="B14" s="116">
        <v>0.9</v>
      </c>
      <c r="C14" s="116">
        <v>0.7</v>
      </c>
      <c r="D14" s="116">
        <v>0.6</v>
      </c>
      <c r="E14" s="116">
        <v>-0.8</v>
      </c>
      <c r="F14" s="116">
        <v>-0.3</v>
      </c>
      <c r="G14" s="116">
        <v>0</v>
      </c>
      <c r="H14" s="116">
        <v>0</v>
      </c>
      <c r="I14" s="116">
        <v>3.3</v>
      </c>
      <c r="J14" s="116">
        <v>6.5</v>
      </c>
      <c r="K14" s="116">
        <v>7.3</v>
      </c>
      <c r="L14" s="116">
        <v>8.5</v>
      </c>
      <c r="M14" s="116">
        <v>8.6</v>
      </c>
      <c r="N14" s="116">
        <v>8.8</v>
      </c>
      <c r="O14" s="116">
        <v>9.1</v>
      </c>
      <c r="P14" s="116">
        <v>9.1</v>
      </c>
      <c r="Q14" s="116">
        <v>8.7</v>
      </c>
      <c r="R14" s="116">
        <v>8.4</v>
      </c>
      <c r="S14" s="116">
        <v>7.7</v>
      </c>
      <c r="T14" s="116">
        <v>7.9</v>
      </c>
      <c r="U14" s="116">
        <v>7.1</v>
      </c>
      <c r="V14" s="116">
        <v>6.7</v>
      </c>
      <c r="W14" s="116">
        <v>7.4</v>
      </c>
      <c r="X14" s="116">
        <v>7.2</v>
      </c>
      <c r="Y14" s="116">
        <v>8.1</v>
      </c>
      <c r="Z14" s="117">
        <f t="shared" si="0"/>
        <v>5.479166666666668</v>
      </c>
      <c r="AA14" s="118">
        <v>9.6</v>
      </c>
      <c r="AB14" s="119">
        <v>0.6048611111111112</v>
      </c>
      <c r="AC14" s="118">
        <v>-1.3</v>
      </c>
      <c r="AD14" s="119">
        <v>0.18611111111111112</v>
      </c>
    </row>
    <row r="15" spans="1:30" ht="11.25" customHeight="1">
      <c r="A15" s="78">
        <v>13</v>
      </c>
      <c r="B15" s="116">
        <v>8.4</v>
      </c>
      <c r="C15" s="116">
        <v>9.6</v>
      </c>
      <c r="D15" s="116">
        <v>9.8</v>
      </c>
      <c r="E15" s="116">
        <v>9.9</v>
      </c>
      <c r="F15" s="116">
        <v>10.3</v>
      </c>
      <c r="G15" s="116">
        <v>9.9</v>
      </c>
      <c r="H15" s="116">
        <v>10.6</v>
      </c>
      <c r="I15" s="116">
        <v>11.7</v>
      </c>
      <c r="J15" s="116">
        <v>12.5</v>
      </c>
      <c r="K15" s="116">
        <v>12.5</v>
      </c>
      <c r="L15" s="116">
        <v>13.9</v>
      </c>
      <c r="M15" s="116">
        <v>16.6</v>
      </c>
      <c r="N15" s="116">
        <v>18.6</v>
      </c>
      <c r="O15" s="116">
        <v>16.5</v>
      </c>
      <c r="P15" s="116">
        <v>16.4</v>
      </c>
      <c r="Q15" s="116">
        <v>15.4</v>
      </c>
      <c r="R15" s="116">
        <v>13.4</v>
      </c>
      <c r="S15" s="116">
        <v>12.1</v>
      </c>
      <c r="T15" s="116">
        <v>11.8</v>
      </c>
      <c r="U15" s="116">
        <v>15.5</v>
      </c>
      <c r="V15" s="116">
        <v>15.9</v>
      </c>
      <c r="W15" s="116">
        <v>16.2</v>
      </c>
      <c r="X15" s="116">
        <v>16.1</v>
      </c>
      <c r="Y15" s="116">
        <v>15</v>
      </c>
      <c r="Z15" s="117">
        <f t="shared" si="0"/>
        <v>13.275</v>
      </c>
      <c r="AA15" s="118">
        <v>19.1</v>
      </c>
      <c r="AB15" s="119">
        <v>0.5499999999999999</v>
      </c>
      <c r="AC15" s="118">
        <v>7.7</v>
      </c>
      <c r="AD15" s="119">
        <v>0.019444444444444445</v>
      </c>
    </row>
    <row r="16" spans="1:30" ht="11.25" customHeight="1">
      <c r="A16" s="78">
        <v>14</v>
      </c>
      <c r="B16" s="116">
        <v>14.9</v>
      </c>
      <c r="C16" s="116">
        <v>15.1</v>
      </c>
      <c r="D16" s="116">
        <v>14.6</v>
      </c>
      <c r="E16" s="116">
        <v>15.2</v>
      </c>
      <c r="F16" s="116">
        <v>15.2</v>
      </c>
      <c r="G16" s="116">
        <v>15.5</v>
      </c>
      <c r="H16" s="116">
        <v>16.1</v>
      </c>
      <c r="I16" s="116">
        <v>16.7</v>
      </c>
      <c r="J16" s="116">
        <v>15.9</v>
      </c>
      <c r="K16" s="116">
        <v>19</v>
      </c>
      <c r="L16" s="116">
        <v>18.6</v>
      </c>
      <c r="M16" s="116">
        <v>19.7</v>
      </c>
      <c r="N16" s="116">
        <v>19.9</v>
      </c>
      <c r="O16" s="116">
        <v>21.1</v>
      </c>
      <c r="P16" s="116">
        <v>21.6</v>
      </c>
      <c r="Q16" s="116">
        <v>20.9</v>
      </c>
      <c r="R16" s="116">
        <v>19.3</v>
      </c>
      <c r="S16" s="116">
        <v>16.7</v>
      </c>
      <c r="T16" s="116">
        <v>15.8</v>
      </c>
      <c r="U16" s="116">
        <v>13.8</v>
      </c>
      <c r="V16" s="116">
        <v>13.5</v>
      </c>
      <c r="W16" s="116">
        <v>12.4</v>
      </c>
      <c r="X16" s="116">
        <v>11.2</v>
      </c>
      <c r="Y16" s="116">
        <v>11.9</v>
      </c>
      <c r="Z16" s="117">
        <f t="shared" si="0"/>
        <v>16.441666666666663</v>
      </c>
      <c r="AA16" s="118">
        <v>22</v>
      </c>
      <c r="AB16" s="119">
        <v>0.642361111111111</v>
      </c>
      <c r="AC16" s="118">
        <v>11</v>
      </c>
      <c r="AD16" s="119">
        <v>0.9555555555555556</v>
      </c>
    </row>
    <row r="17" spans="1:30" ht="11.25" customHeight="1">
      <c r="A17" s="78">
        <v>15</v>
      </c>
      <c r="B17" s="116">
        <v>11.7</v>
      </c>
      <c r="C17" s="116">
        <v>11.2</v>
      </c>
      <c r="D17" s="116">
        <v>11</v>
      </c>
      <c r="E17" s="116">
        <v>10.6</v>
      </c>
      <c r="F17" s="116">
        <v>10.3</v>
      </c>
      <c r="G17" s="116">
        <v>9.6</v>
      </c>
      <c r="H17" s="116">
        <v>8.9</v>
      </c>
      <c r="I17" s="116">
        <v>8.4</v>
      </c>
      <c r="J17" s="116">
        <v>8.2</v>
      </c>
      <c r="K17" s="116">
        <v>7.9</v>
      </c>
      <c r="L17" s="116">
        <v>7</v>
      </c>
      <c r="M17" s="116">
        <v>3.3</v>
      </c>
      <c r="N17" s="116">
        <v>3.6</v>
      </c>
      <c r="O17" s="116">
        <v>3.7</v>
      </c>
      <c r="P17" s="116">
        <v>3.2</v>
      </c>
      <c r="Q17" s="116">
        <v>3.5</v>
      </c>
      <c r="R17" s="116">
        <v>2.2</v>
      </c>
      <c r="S17" s="116">
        <v>2.5</v>
      </c>
      <c r="T17" s="116">
        <v>2.7</v>
      </c>
      <c r="U17" s="116">
        <v>2.2</v>
      </c>
      <c r="V17" s="116">
        <v>1.7</v>
      </c>
      <c r="W17" s="116">
        <v>1.2</v>
      </c>
      <c r="X17" s="116">
        <v>-0.4</v>
      </c>
      <c r="Y17" s="116">
        <v>-1.5</v>
      </c>
      <c r="Z17" s="117">
        <f t="shared" si="0"/>
        <v>5.529166666666665</v>
      </c>
      <c r="AA17" s="118">
        <v>12</v>
      </c>
      <c r="AB17" s="119">
        <v>0.0375</v>
      </c>
      <c r="AC17" s="118">
        <v>-1.5</v>
      </c>
      <c r="AD17" s="119">
        <v>1</v>
      </c>
    </row>
    <row r="18" spans="1:30" ht="11.25" customHeight="1">
      <c r="A18" s="78">
        <v>16</v>
      </c>
      <c r="B18" s="116">
        <v>-1.9</v>
      </c>
      <c r="C18" s="116">
        <v>-1.3</v>
      </c>
      <c r="D18" s="116">
        <v>-1.8</v>
      </c>
      <c r="E18" s="116">
        <v>-2.3</v>
      </c>
      <c r="F18" s="116">
        <v>-2.3</v>
      </c>
      <c r="G18" s="116">
        <v>-2.7</v>
      </c>
      <c r="H18" s="116">
        <v>-1.8</v>
      </c>
      <c r="I18" s="116">
        <v>1.2</v>
      </c>
      <c r="J18" s="116">
        <v>3.7</v>
      </c>
      <c r="K18" s="116">
        <v>4.3</v>
      </c>
      <c r="L18" s="116">
        <v>4.9</v>
      </c>
      <c r="M18" s="116">
        <v>5.4</v>
      </c>
      <c r="N18" s="116">
        <v>5.5</v>
      </c>
      <c r="O18" s="116">
        <v>6</v>
      </c>
      <c r="P18" s="116">
        <v>6.2</v>
      </c>
      <c r="Q18" s="116">
        <v>6.4</v>
      </c>
      <c r="R18" s="116">
        <v>5.8</v>
      </c>
      <c r="S18" s="116">
        <v>4.8</v>
      </c>
      <c r="T18" s="116">
        <v>4.3</v>
      </c>
      <c r="U18" s="116">
        <v>4.3</v>
      </c>
      <c r="V18" s="116">
        <v>3.5</v>
      </c>
      <c r="W18" s="116">
        <v>3</v>
      </c>
      <c r="X18" s="116">
        <v>3.1</v>
      </c>
      <c r="Y18" s="116">
        <v>3.5</v>
      </c>
      <c r="Z18" s="117">
        <f t="shared" si="0"/>
        <v>2.5749999999999997</v>
      </c>
      <c r="AA18" s="118">
        <v>6.8</v>
      </c>
      <c r="AB18" s="119">
        <v>0.6048611111111112</v>
      </c>
      <c r="AC18" s="118">
        <v>-3</v>
      </c>
      <c r="AD18" s="119">
        <v>0.2569444444444445</v>
      </c>
    </row>
    <row r="19" spans="1:30" ht="11.25" customHeight="1">
      <c r="A19" s="78">
        <v>17</v>
      </c>
      <c r="B19" s="116">
        <v>3.1</v>
      </c>
      <c r="C19" s="116">
        <v>3.1</v>
      </c>
      <c r="D19" s="116">
        <v>3.4</v>
      </c>
      <c r="E19" s="116">
        <v>3.2</v>
      </c>
      <c r="F19" s="116">
        <v>3.2</v>
      </c>
      <c r="G19" s="116">
        <v>3.8</v>
      </c>
      <c r="H19" s="116">
        <v>4.1</v>
      </c>
      <c r="I19" s="116">
        <v>6.3</v>
      </c>
      <c r="J19" s="116">
        <v>7.8</v>
      </c>
      <c r="K19" s="116">
        <v>8.8</v>
      </c>
      <c r="L19" s="116">
        <v>10.4</v>
      </c>
      <c r="M19" s="116">
        <v>10.8</v>
      </c>
      <c r="N19" s="116">
        <v>7.8</v>
      </c>
      <c r="O19" s="116">
        <v>9.3</v>
      </c>
      <c r="P19" s="116">
        <v>8.4</v>
      </c>
      <c r="Q19" s="116">
        <v>7.7</v>
      </c>
      <c r="R19" s="116">
        <v>5.5</v>
      </c>
      <c r="S19" s="116">
        <v>3.8</v>
      </c>
      <c r="T19" s="116">
        <v>3</v>
      </c>
      <c r="U19" s="116">
        <v>2.6</v>
      </c>
      <c r="V19" s="116">
        <v>2.4</v>
      </c>
      <c r="W19" s="116">
        <v>2.2</v>
      </c>
      <c r="X19" s="116">
        <v>0.4</v>
      </c>
      <c r="Y19" s="116">
        <v>-0.6</v>
      </c>
      <c r="Z19" s="117">
        <f t="shared" si="0"/>
        <v>5.020833333333334</v>
      </c>
      <c r="AA19" s="118">
        <v>11.6</v>
      </c>
      <c r="AB19" s="119">
        <v>0.5111111111111112</v>
      </c>
      <c r="AC19" s="118">
        <v>-0.6</v>
      </c>
      <c r="AD19" s="119">
        <v>1</v>
      </c>
    </row>
    <row r="20" spans="1:30" ht="11.25" customHeight="1">
      <c r="A20" s="78">
        <v>18</v>
      </c>
      <c r="B20" s="116">
        <v>-1.3</v>
      </c>
      <c r="C20" s="116">
        <v>-1</v>
      </c>
      <c r="D20" s="116">
        <v>-1.4</v>
      </c>
      <c r="E20" s="116">
        <v>-2.1</v>
      </c>
      <c r="F20" s="116">
        <v>-2</v>
      </c>
      <c r="G20" s="116">
        <v>-2.3</v>
      </c>
      <c r="H20" s="116">
        <v>-0.2</v>
      </c>
      <c r="I20" s="116">
        <v>2.6</v>
      </c>
      <c r="J20" s="116">
        <v>5.5</v>
      </c>
      <c r="K20" s="116">
        <v>6.7</v>
      </c>
      <c r="L20" s="116">
        <v>7</v>
      </c>
      <c r="M20" s="116">
        <v>7.2</v>
      </c>
      <c r="N20" s="116">
        <v>6.8</v>
      </c>
      <c r="O20" s="116">
        <v>7.7</v>
      </c>
      <c r="P20" s="116">
        <v>7.9</v>
      </c>
      <c r="Q20" s="116">
        <v>7.5</v>
      </c>
      <c r="R20" s="116">
        <v>6.7</v>
      </c>
      <c r="S20" s="116">
        <v>5.4</v>
      </c>
      <c r="T20" s="116">
        <v>4.8</v>
      </c>
      <c r="U20" s="116">
        <v>4</v>
      </c>
      <c r="V20" s="116">
        <v>4.8</v>
      </c>
      <c r="W20" s="116">
        <v>4.4</v>
      </c>
      <c r="X20" s="116">
        <v>5.4</v>
      </c>
      <c r="Y20" s="116">
        <v>5.4</v>
      </c>
      <c r="Z20" s="117">
        <f t="shared" si="0"/>
        <v>3.7291666666666674</v>
      </c>
      <c r="AA20" s="118">
        <v>8.1</v>
      </c>
      <c r="AB20" s="119">
        <v>0.6243055555555556</v>
      </c>
      <c r="AC20" s="118">
        <v>-2.6</v>
      </c>
      <c r="AD20" s="119">
        <v>0.15625</v>
      </c>
    </row>
    <row r="21" spans="1:30" ht="11.25" customHeight="1">
      <c r="A21" s="78">
        <v>19</v>
      </c>
      <c r="B21" s="116">
        <v>3.7</v>
      </c>
      <c r="C21" s="116">
        <v>3</v>
      </c>
      <c r="D21" s="116">
        <v>3.3</v>
      </c>
      <c r="E21" s="116">
        <v>2</v>
      </c>
      <c r="F21" s="116">
        <v>3</v>
      </c>
      <c r="G21" s="116">
        <v>1.6</v>
      </c>
      <c r="H21" s="116">
        <v>2.9</v>
      </c>
      <c r="I21" s="116">
        <v>5.6</v>
      </c>
      <c r="J21" s="116">
        <v>10.1</v>
      </c>
      <c r="K21" s="116">
        <v>11.9</v>
      </c>
      <c r="L21" s="116">
        <v>13.3</v>
      </c>
      <c r="M21" s="116">
        <v>13.6</v>
      </c>
      <c r="N21" s="116">
        <v>14.8</v>
      </c>
      <c r="O21" s="116">
        <v>15.6</v>
      </c>
      <c r="P21" s="116">
        <v>15.9</v>
      </c>
      <c r="Q21" s="116">
        <v>13.4</v>
      </c>
      <c r="R21" s="116">
        <v>11.5</v>
      </c>
      <c r="S21" s="116">
        <v>8.8</v>
      </c>
      <c r="T21" s="116">
        <v>8.3</v>
      </c>
      <c r="U21" s="116">
        <v>8.3</v>
      </c>
      <c r="V21" s="116">
        <v>7.3</v>
      </c>
      <c r="W21" s="116">
        <v>6.6</v>
      </c>
      <c r="X21" s="116">
        <v>6.1</v>
      </c>
      <c r="Y21" s="116">
        <v>5.9</v>
      </c>
      <c r="Z21" s="117">
        <f t="shared" si="0"/>
        <v>8.187500000000002</v>
      </c>
      <c r="AA21" s="118">
        <v>16.2</v>
      </c>
      <c r="AB21" s="119">
        <v>0.6451388888888888</v>
      </c>
      <c r="AC21" s="118">
        <v>1</v>
      </c>
      <c r="AD21" s="119">
        <v>0.2625</v>
      </c>
    </row>
    <row r="22" spans="1:30" ht="11.25" customHeight="1">
      <c r="A22" s="82">
        <v>20</v>
      </c>
      <c r="B22" s="121">
        <v>5</v>
      </c>
      <c r="C22" s="121">
        <v>5</v>
      </c>
      <c r="D22" s="121">
        <v>5.4</v>
      </c>
      <c r="E22" s="121">
        <v>5.2</v>
      </c>
      <c r="F22" s="121">
        <v>5.9</v>
      </c>
      <c r="G22" s="121">
        <v>6.3</v>
      </c>
      <c r="H22" s="121">
        <v>7.4</v>
      </c>
      <c r="I22" s="121">
        <v>9.9</v>
      </c>
      <c r="J22" s="121">
        <v>11.5</v>
      </c>
      <c r="K22" s="121">
        <v>11.6</v>
      </c>
      <c r="L22" s="121">
        <v>12.5</v>
      </c>
      <c r="M22" s="121">
        <v>11.6</v>
      </c>
      <c r="N22" s="121">
        <v>9.7</v>
      </c>
      <c r="O22" s="121">
        <v>9.1</v>
      </c>
      <c r="P22" s="121">
        <v>8.9</v>
      </c>
      <c r="Q22" s="121">
        <v>8.2</v>
      </c>
      <c r="R22" s="121">
        <v>7.5</v>
      </c>
      <c r="S22" s="121">
        <v>7</v>
      </c>
      <c r="T22" s="121">
        <v>6.9</v>
      </c>
      <c r="U22" s="121">
        <v>7.1</v>
      </c>
      <c r="V22" s="121">
        <v>7.8</v>
      </c>
      <c r="W22" s="121">
        <v>7.9</v>
      </c>
      <c r="X22" s="121">
        <v>8.5</v>
      </c>
      <c r="Y22" s="121">
        <v>8.9</v>
      </c>
      <c r="Z22" s="122">
        <f t="shared" si="0"/>
        <v>8.116666666666667</v>
      </c>
      <c r="AA22" s="105">
        <v>12.7</v>
      </c>
      <c r="AB22" s="123">
        <v>0.45694444444444443</v>
      </c>
      <c r="AC22" s="105">
        <v>4.5</v>
      </c>
      <c r="AD22" s="123">
        <v>0.051388888888888894</v>
      </c>
    </row>
    <row r="23" spans="1:30" ht="11.25" customHeight="1">
      <c r="A23" s="78">
        <v>21</v>
      </c>
      <c r="B23" s="116">
        <v>8.6</v>
      </c>
      <c r="C23" s="116">
        <v>8.4</v>
      </c>
      <c r="D23" s="116">
        <v>8.5</v>
      </c>
      <c r="E23" s="116">
        <v>8.3</v>
      </c>
      <c r="F23" s="116">
        <v>8.5</v>
      </c>
      <c r="G23" s="116">
        <v>8.5</v>
      </c>
      <c r="H23" s="116">
        <v>8.1</v>
      </c>
      <c r="I23" s="116">
        <v>8.6</v>
      </c>
      <c r="J23" s="116">
        <v>11.2</v>
      </c>
      <c r="K23" s="116">
        <v>12.7</v>
      </c>
      <c r="L23" s="116">
        <v>12.6</v>
      </c>
      <c r="M23" s="116">
        <v>13.9</v>
      </c>
      <c r="N23" s="116">
        <v>13.7</v>
      </c>
      <c r="O23" s="116">
        <v>12.9</v>
      </c>
      <c r="P23" s="116">
        <v>12.5</v>
      </c>
      <c r="Q23" s="116">
        <v>11.5</v>
      </c>
      <c r="R23" s="116">
        <v>9.2</v>
      </c>
      <c r="S23" s="116">
        <v>7.7</v>
      </c>
      <c r="T23" s="116">
        <v>6.3</v>
      </c>
      <c r="U23" s="116">
        <v>4.8</v>
      </c>
      <c r="V23" s="116">
        <v>3.7</v>
      </c>
      <c r="W23" s="116">
        <v>2.8</v>
      </c>
      <c r="X23" s="116">
        <v>1.8</v>
      </c>
      <c r="Y23" s="116">
        <v>2</v>
      </c>
      <c r="Z23" s="117">
        <f t="shared" si="0"/>
        <v>8.616666666666667</v>
      </c>
      <c r="AA23" s="118">
        <v>14.8</v>
      </c>
      <c r="AB23" s="119">
        <v>0.5222222222222223</v>
      </c>
      <c r="AC23" s="118">
        <v>1.5</v>
      </c>
      <c r="AD23" s="119">
        <v>0.9805555555555556</v>
      </c>
    </row>
    <row r="24" spans="1:30" ht="11.25" customHeight="1">
      <c r="A24" s="78">
        <v>22</v>
      </c>
      <c r="B24" s="116">
        <v>1.3</v>
      </c>
      <c r="C24" s="116">
        <v>0.8</v>
      </c>
      <c r="D24" s="116">
        <v>0.9</v>
      </c>
      <c r="E24" s="116">
        <v>0.6</v>
      </c>
      <c r="F24" s="116">
        <v>-0.1</v>
      </c>
      <c r="G24" s="116">
        <v>0.4</v>
      </c>
      <c r="H24" s="116">
        <v>2.5</v>
      </c>
      <c r="I24" s="116">
        <v>4.4</v>
      </c>
      <c r="J24" s="116">
        <v>5.8</v>
      </c>
      <c r="K24" s="116">
        <v>6</v>
      </c>
      <c r="L24" s="116">
        <v>6.6</v>
      </c>
      <c r="M24" s="116">
        <v>6.4</v>
      </c>
      <c r="N24" s="116">
        <v>7</v>
      </c>
      <c r="O24" s="116">
        <v>7.9</v>
      </c>
      <c r="P24" s="116">
        <v>7.1</v>
      </c>
      <c r="Q24" s="116">
        <v>6.4</v>
      </c>
      <c r="R24" s="116">
        <v>6</v>
      </c>
      <c r="S24" s="116">
        <v>6</v>
      </c>
      <c r="T24" s="116">
        <v>5.9</v>
      </c>
      <c r="U24" s="116">
        <v>5.5</v>
      </c>
      <c r="V24" s="116">
        <v>4.8</v>
      </c>
      <c r="W24" s="116">
        <v>4.5</v>
      </c>
      <c r="X24" s="116">
        <v>4.2</v>
      </c>
      <c r="Y24" s="116">
        <v>3.7</v>
      </c>
      <c r="Z24" s="117">
        <f t="shared" si="0"/>
        <v>4.358333333333333</v>
      </c>
      <c r="AA24" s="118">
        <v>7.9</v>
      </c>
      <c r="AB24" s="119">
        <v>0.5840277777777778</v>
      </c>
      <c r="AC24" s="118">
        <v>-0.2</v>
      </c>
      <c r="AD24" s="119">
        <v>0.20694444444444446</v>
      </c>
    </row>
    <row r="25" spans="1:30" ht="11.25" customHeight="1">
      <c r="A25" s="78">
        <v>23</v>
      </c>
      <c r="B25" s="116">
        <v>3.3</v>
      </c>
      <c r="C25" s="116">
        <v>3.4</v>
      </c>
      <c r="D25" s="116">
        <v>3.5</v>
      </c>
      <c r="E25" s="116">
        <v>3.6</v>
      </c>
      <c r="F25" s="116">
        <v>3.7</v>
      </c>
      <c r="G25" s="116">
        <v>3.6</v>
      </c>
      <c r="H25" s="116">
        <v>3.7</v>
      </c>
      <c r="I25" s="116">
        <v>4.1</v>
      </c>
      <c r="J25" s="116">
        <v>4.8</v>
      </c>
      <c r="K25" s="116">
        <v>6</v>
      </c>
      <c r="L25" s="116">
        <v>6.6</v>
      </c>
      <c r="M25" s="116">
        <v>7.6</v>
      </c>
      <c r="N25" s="116">
        <v>7.3</v>
      </c>
      <c r="O25" s="116">
        <v>7.3</v>
      </c>
      <c r="P25" s="116">
        <v>8.7</v>
      </c>
      <c r="Q25" s="116">
        <v>8.1</v>
      </c>
      <c r="R25" s="116">
        <v>7.5</v>
      </c>
      <c r="S25" s="116">
        <v>6.4</v>
      </c>
      <c r="T25" s="116">
        <v>5.5</v>
      </c>
      <c r="U25" s="116">
        <v>4.9</v>
      </c>
      <c r="V25" s="116">
        <v>5.8</v>
      </c>
      <c r="W25" s="116">
        <v>5.9</v>
      </c>
      <c r="X25" s="116">
        <v>5.9</v>
      </c>
      <c r="Y25" s="116">
        <v>6.2</v>
      </c>
      <c r="Z25" s="117">
        <f t="shared" si="0"/>
        <v>5.558333333333334</v>
      </c>
      <c r="AA25" s="118">
        <v>9</v>
      </c>
      <c r="AB25" s="119">
        <v>0.6381944444444444</v>
      </c>
      <c r="AC25" s="118">
        <v>3.3</v>
      </c>
      <c r="AD25" s="119">
        <v>0.08888888888888889</v>
      </c>
    </row>
    <row r="26" spans="1:30" ht="11.25" customHeight="1">
      <c r="A26" s="78">
        <v>24</v>
      </c>
      <c r="B26" s="116">
        <v>3.9</v>
      </c>
      <c r="C26" s="116">
        <v>5.8</v>
      </c>
      <c r="D26" s="116">
        <v>5.8</v>
      </c>
      <c r="E26" s="116">
        <v>5.1</v>
      </c>
      <c r="F26" s="116">
        <v>4.6</v>
      </c>
      <c r="G26" s="116">
        <v>3.4</v>
      </c>
      <c r="H26" s="116">
        <v>3.7</v>
      </c>
      <c r="I26" s="116">
        <v>5</v>
      </c>
      <c r="J26" s="116">
        <v>5.2</v>
      </c>
      <c r="K26" s="116">
        <v>5.5</v>
      </c>
      <c r="L26" s="116">
        <v>5.8</v>
      </c>
      <c r="M26" s="116">
        <v>6.9</v>
      </c>
      <c r="N26" s="116">
        <v>7.2</v>
      </c>
      <c r="O26" s="116">
        <v>7.2</v>
      </c>
      <c r="P26" s="116">
        <v>6.9</v>
      </c>
      <c r="Q26" s="116">
        <v>4.6</v>
      </c>
      <c r="R26" s="116">
        <v>4.4</v>
      </c>
      <c r="S26" s="116">
        <v>3.8</v>
      </c>
      <c r="T26" s="116">
        <v>3.2</v>
      </c>
      <c r="U26" s="116">
        <v>2.7</v>
      </c>
      <c r="V26" s="116">
        <v>2.2</v>
      </c>
      <c r="W26" s="116">
        <v>2</v>
      </c>
      <c r="X26" s="116">
        <v>1.5</v>
      </c>
      <c r="Y26" s="116">
        <v>1.3</v>
      </c>
      <c r="Z26" s="117">
        <f t="shared" si="0"/>
        <v>4.487500000000001</v>
      </c>
      <c r="AA26" s="118">
        <v>8.1</v>
      </c>
      <c r="AB26" s="119">
        <v>0.5256944444444445</v>
      </c>
      <c r="AC26" s="118">
        <v>1.3</v>
      </c>
      <c r="AD26" s="119">
        <v>1</v>
      </c>
    </row>
    <row r="27" spans="1:30" ht="11.25" customHeight="1">
      <c r="A27" s="78">
        <v>25</v>
      </c>
      <c r="B27" s="116">
        <v>1.2</v>
      </c>
      <c r="C27" s="116">
        <v>1.1</v>
      </c>
      <c r="D27" s="116">
        <v>0.7</v>
      </c>
      <c r="E27" s="116">
        <v>0.6</v>
      </c>
      <c r="F27" s="116">
        <v>0.4</v>
      </c>
      <c r="G27" s="116">
        <v>0.3</v>
      </c>
      <c r="H27" s="116">
        <v>0.4</v>
      </c>
      <c r="I27" s="116">
        <v>1.1</v>
      </c>
      <c r="J27" s="116">
        <v>3.1</v>
      </c>
      <c r="K27" s="116">
        <v>3.7</v>
      </c>
      <c r="L27" s="116">
        <v>5.2</v>
      </c>
      <c r="M27" s="116">
        <v>4.6</v>
      </c>
      <c r="N27" s="116">
        <v>4.4</v>
      </c>
      <c r="O27" s="116">
        <v>5.2</v>
      </c>
      <c r="P27" s="116">
        <v>4.8</v>
      </c>
      <c r="Q27" s="116">
        <v>4.2</v>
      </c>
      <c r="R27" s="116">
        <v>4</v>
      </c>
      <c r="S27" s="116">
        <v>2.3</v>
      </c>
      <c r="T27" s="116">
        <v>0.8</v>
      </c>
      <c r="U27" s="116">
        <v>0.5</v>
      </c>
      <c r="V27" s="116">
        <v>0.5</v>
      </c>
      <c r="W27" s="116">
        <v>0.7</v>
      </c>
      <c r="X27" s="116">
        <v>0.5</v>
      </c>
      <c r="Y27" s="116">
        <v>0.6</v>
      </c>
      <c r="Z27" s="117">
        <f t="shared" si="0"/>
        <v>2.120833333333333</v>
      </c>
      <c r="AA27" s="118">
        <v>5.8</v>
      </c>
      <c r="AB27" s="119">
        <v>0.5770833333333333</v>
      </c>
      <c r="AC27" s="118">
        <v>-0.1</v>
      </c>
      <c r="AD27" s="119">
        <v>0.27638888888888885</v>
      </c>
    </row>
    <row r="28" spans="1:30" ht="11.25" customHeight="1">
      <c r="A28" s="78">
        <v>26</v>
      </c>
      <c r="B28" s="116">
        <v>0.6</v>
      </c>
      <c r="C28" s="116">
        <v>1</v>
      </c>
      <c r="D28" s="116">
        <v>1.3</v>
      </c>
      <c r="E28" s="116">
        <v>1.4</v>
      </c>
      <c r="F28" s="116">
        <v>1.4</v>
      </c>
      <c r="G28" s="116">
        <v>1.2</v>
      </c>
      <c r="H28" s="116">
        <v>1.4</v>
      </c>
      <c r="I28" s="116">
        <v>4.8</v>
      </c>
      <c r="J28" s="116">
        <v>6.2</v>
      </c>
      <c r="K28" s="116">
        <v>7.5</v>
      </c>
      <c r="L28" s="116">
        <v>8.9</v>
      </c>
      <c r="M28" s="116">
        <v>7.8</v>
      </c>
      <c r="N28" s="116">
        <v>6.9</v>
      </c>
      <c r="O28" s="116">
        <v>7.7</v>
      </c>
      <c r="P28" s="116">
        <v>6.8</v>
      </c>
      <c r="Q28" s="116">
        <v>6.1</v>
      </c>
      <c r="R28" s="116">
        <v>5.7</v>
      </c>
      <c r="S28" s="116">
        <v>3.8</v>
      </c>
      <c r="T28" s="116">
        <v>3.8</v>
      </c>
      <c r="U28" s="116">
        <v>3.3</v>
      </c>
      <c r="V28" s="116">
        <v>2.5</v>
      </c>
      <c r="W28" s="116">
        <v>2</v>
      </c>
      <c r="X28" s="116">
        <v>2</v>
      </c>
      <c r="Y28" s="116">
        <v>1.7</v>
      </c>
      <c r="Z28" s="117">
        <f t="shared" si="0"/>
        <v>3.9916666666666667</v>
      </c>
      <c r="AA28" s="118">
        <v>9.1</v>
      </c>
      <c r="AB28" s="119">
        <v>0.4618055555555556</v>
      </c>
      <c r="AC28" s="118">
        <v>0</v>
      </c>
      <c r="AD28" s="119">
        <v>0.02013888888888889</v>
      </c>
    </row>
    <row r="29" spans="1:30" ht="11.25" customHeight="1">
      <c r="A29" s="78">
        <v>27</v>
      </c>
      <c r="B29" s="116">
        <v>1.3</v>
      </c>
      <c r="C29" s="116">
        <v>2.1</v>
      </c>
      <c r="D29" s="116">
        <v>1.7</v>
      </c>
      <c r="E29" s="116">
        <v>0.3</v>
      </c>
      <c r="F29" s="116">
        <v>1.2</v>
      </c>
      <c r="G29" s="116">
        <v>-0.1</v>
      </c>
      <c r="H29" s="116">
        <v>0.6</v>
      </c>
      <c r="I29" s="116">
        <v>5</v>
      </c>
      <c r="J29" s="116">
        <v>6.6</v>
      </c>
      <c r="K29" s="116">
        <v>6.8</v>
      </c>
      <c r="L29" s="116">
        <v>8</v>
      </c>
      <c r="M29" s="116">
        <v>7.7</v>
      </c>
      <c r="N29" s="116">
        <v>7.5</v>
      </c>
      <c r="O29" s="116">
        <v>7.6</v>
      </c>
      <c r="P29" s="116">
        <v>7.8</v>
      </c>
      <c r="Q29" s="116">
        <v>7.2</v>
      </c>
      <c r="R29" s="116">
        <v>6.8</v>
      </c>
      <c r="S29" s="116">
        <v>5.4</v>
      </c>
      <c r="T29" s="116">
        <v>4.1</v>
      </c>
      <c r="U29" s="116">
        <v>3.3</v>
      </c>
      <c r="V29" s="116">
        <v>3</v>
      </c>
      <c r="W29" s="116">
        <v>3.6</v>
      </c>
      <c r="X29" s="116">
        <v>3.1</v>
      </c>
      <c r="Y29" s="116">
        <v>5.3</v>
      </c>
      <c r="Z29" s="117">
        <f t="shared" si="0"/>
        <v>4.4125</v>
      </c>
      <c r="AA29" s="118">
        <v>8.1</v>
      </c>
      <c r="AB29" s="119">
        <v>0.5368055555555555</v>
      </c>
      <c r="AC29" s="118">
        <v>-0.3</v>
      </c>
      <c r="AD29" s="119">
        <v>0.2625</v>
      </c>
    </row>
    <row r="30" spans="1:30" ht="11.25" customHeight="1">
      <c r="A30" s="78">
        <v>28</v>
      </c>
      <c r="B30" s="116">
        <v>6.2</v>
      </c>
      <c r="C30" s="116">
        <v>4.7</v>
      </c>
      <c r="D30" s="116">
        <v>3.5</v>
      </c>
      <c r="E30" s="116">
        <v>2.4</v>
      </c>
      <c r="F30" s="116">
        <v>1.4</v>
      </c>
      <c r="G30" s="116">
        <v>1</v>
      </c>
      <c r="H30" s="116">
        <v>2.1</v>
      </c>
      <c r="I30" s="116">
        <v>6.5</v>
      </c>
      <c r="J30" s="116">
        <v>8.9</v>
      </c>
      <c r="K30" s="116">
        <v>7.6</v>
      </c>
      <c r="L30" s="116">
        <v>7.6</v>
      </c>
      <c r="M30" s="116">
        <v>7.3</v>
      </c>
      <c r="N30" s="116">
        <v>7.6</v>
      </c>
      <c r="O30" s="116">
        <v>7.6</v>
      </c>
      <c r="P30" s="116">
        <v>6.8</v>
      </c>
      <c r="Q30" s="116">
        <v>6.4</v>
      </c>
      <c r="R30" s="116">
        <v>6.3</v>
      </c>
      <c r="S30" s="116">
        <v>5.9</v>
      </c>
      <c r="T30" s="116">
        <v>5.6</v>
      </c>
      <c r="U30" s="116">
        <v>5.3</v>
      </c>
      <c r="V30" s="116">
        <v>5.5</v>
      </c>
      <c r="W30" s="116">
        <v>5.6</v>
      </c>
      <c r="X30" s="116">
        <v>5.8</v>
      </c>
      <c r="Y30" s="116">
        <v>5.7</v>
      </c>
      <c r="Z30" s="117">
        <f t="shared" si="0"/>
        <v>5.554166666666666</v>
      </c>
      <c r="AA30" s="118">
        <v>9.1</v>
      </c>
      <c r="AB30" s="119">
        <v>0.3902777777777778</v>
      </c>
      <c r="AC30" s="118">
        <v>0.7</v>
      </c>
      <c r="AD30" s="119">
        <v>0.27708333333333335</v>
      </c>
    </row>
    <row r="31" spans="1:30" ht="11.25" customHeight="1">
      <c r="A31" s="78">
        <v>29</v>
      </c>
      <c r="B31" s="116">
        <v>5.5</v>
      </c>
      <c r="C31" s="116">
        <v>5.7</v>
      </c>
      <c r="D31" s="116">
        <v>5.6</v>
      </c>
      <c r="E31" s="116">
        <v>5.6</v>
      </c>
      <c r="F31" s="116">
        <v>4.8</v>
      </c>
      <c r="G31" s="116">
        <v>5.5</v>
      </c>
      <c r="H31" s="116">
        <v>5.9</v>
      </c>
      <c r="I31" s="116">
        <v>6.6</v>
      </c>
      <c r="J31" s="116">
        <v>8.1</v>
      </c>
      <c r="K31" s="116">
        <v>9.5</v>
      </c>
      <c r="L31" s="116">
        <v>11.3</v>
      </c>
      <c r="M31" s="116">
        <v>13.2</v>
      </c>
      <c r="N31" s="116">
        <v>12.8</v>
      </c>
      <c r="O31" s="116">
        <v>12.3</v>
      </c>
      <c r="P31" s="116">
        <v>12.1</v>
      </c>
      <c r="Q31" s="116">
        <v>9.8</v>
      </c>
      <c r="R31" s="116">
        <v>8</v>
      </c>
      <c r="S31" s="116">
        <v>7.1</v>
      </c>
      <c r="T31" s="116">
        <v>4.3</v>
      </c>
      <c r="U31" s="116">
        <v>3.8</v>
      </c>
      <c r="V31" s="116">
        <v>3.5</v>
      </c>
      <c r="W31" s="116">
        <v>3.1</v>
      </c>
      <c r="X31" s="116">
        <v>2.8</v>
      </c>
      <c r="Y31" s="116">
        <v>2.6</v>
      </c>
      <c r="Z31" s="117">
        <f t="shared" si="0"/>
        <v>7.062500000000001</v>
      </c>
      <c r="AA31" s="118">
        <v>13.4</v>
      </c>
      <c r="AB31" s="119">
        <v>0.5111111111111112</v>
      </c>
      <c r="AC31" s="118">
        <v>2.6</v>
      </c>
      <c r="AD31" s="119">
        <v>1</v>
      </c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/>
      <c r="AA32" s="118"/>
      <c r="AB32" s="119"/>
      <c r="AC32" s="118"/>
      <c r="AD32" s="119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2.8241379310344827</v>
      </c>
      <c r="C34" s="124">
        <f t="shared" si="1"/>
        <v>2.968965517241379</v>
      </c>
      <c r="D34" s="124">
        <f t="shared" si="1"/>
        <v>2.8275862068965516</v>
      </c>
      <c r="E34" s="124">
        <f t="shared" si="1"/>
        <v>2.5655172413793106</v>
      </c>
      <c r="F34" s="124">
        <f t="shared" si="1"/>
        <v>2.355172413793104</v>
      </c>
      <c r="G34" s="124">
        <f t="shared" si="1"/>
        <v>2.193103448275862</v>
      </c>
      <c r="H34" s="124">
        <f t="shared" si="1"/>
        <v>2.672413793103449</v>
      </c>
      <c r="I34" s="124">
        <f t="shared" si="1"/>
        <v>4.720689655172413</v>
      </c>
      <c r="J34" s="124">
        <f t="shared" si="1"/>
        <v>6.524137931034482</v>
      </c>
      <c r="K34" s="124">
        <f t="shared" si="1"/>
        <v>7.417241379310344</v>
      </c>
      <c r="L34" s="124">
        <f t="shared" si="1"/>
        <v>8.162068965517243</v>
      </c>
      <c r="M34" s="124">
        <f t="shared" si="1"/>
        <v>8.575862068965517</v>
      </c>
      <c r="N34" s="124">
        <f t="shared" si="1"/>
        <v>8.63793103448276</v>
      </c>
      <c r="O34" s="124">
        <f t="shared" si="1"/>
        <v>8.851724137931033</v>
      </c>
      <c r="P34" s="124">
        <f t="shared" si="1"/>
        <v>8.624137931034484</v>
      </c>
      <c r="Q34" s="124">
        <f t="shared" si="1"/>
        <v>7.734482758620689</v>
      </c>
      <c r="R34" s="124">
        <f t="shared" si="1"/>
        <v>6.772413793103448</v>
      </c>
      <c r="S34" s="124">
        <f t="shared" si="1"/>
        <v>5.548275862068967</v>
      </c>
      <c r="T34" s="124">
        <f t="shared" si="1"/>
        <v>4.800000000000001</v>
      </c>
      <c r="U34" s="124">
        <f t="shared" si="1"/>
        <v>4.234482758620689</v>
      </c>
      <c r="V34" s="124">
        <f t="shared" si="1"/>
        <v>3.8758620689655174</v>
      </c>
      <c r="W34" s="124">
        <f t="shared" si="1"/>
        <v>3.6310344827586207</v>
      </c>
      <c r="X34" s="124">
        <f t="shared" si="1"/>
        <v>3.296551724137931</v>
      </c>
      <c r="Y34" s="124">
        <f t="shared" si="1"/>
        <v>3.168965517241379</v>
      </c>
      <c r="Z34" s="124">
        <f>AVERAGE(B3:Y33)</f>
        <v>5.124281609195408</v>
      </c>
      <c r="AA34" s="125">
        <f>AVERAGE(AA3:AA33)</f>
        <v>10.13103448275862</v>
      </c>
      <c r="AB34" s="126"/>
      <c r="AC34" s="125">
        <f>AVERAGE(AC3:AC33)</f>
        <v>0.32068965517241377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15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22</v>
      </c>
      <c r="C46" s="106">
        <f>MATCH(B46,AA3:AA33,0)</f>
        <v>14</v>
      </c>
      <c r="D46" s="114">
        <f>INDEX(AB3:AB33,C46,1)</f>
        <v>0.642361111111111</v>
      </c>
      <c r="E46" s="120"/>
      <c r="F46" s="104"/>
      <c r="G46" s="105">
        <f>MIN(AC3:AC33)</f>
        <v>-3.6</v>
      </c>
      <c r="H46" s="106">
        <f>MATCH(G46,AC3:AC33,0)</f>
        <v>11</v>
      </c>
      <c r="I46" s="114">
        <f>INDEX(AD3:AD33,H46,1)</f>
        <v>0.2638888888888889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2.5</v>
      </c>
      <c r="C3" s="116">
        <v>2</v>
      </c>
      <c r="D3" s="116">
        <v>1</v>
      </c>
      <c r="E3" s="116">
        <v>1.5</v>
      </c>
      <c r="F3" s="116">
        <v>1.2</v>
      </c>
      <c r="G3" s="116">
        <v>1.1</v>
      </c>
      <c r="H3" s="116">
        <v>1.9</v>
      </c>
      <c r="I3" s="116">
        <v>3.1</v>
      </c>
      <c r="J3" s="116">
        <v>3.6</v>
      </c>
      <c r="K3" s="116">
        <v>4.5</v>
      </c>
      <c r="L3" s="116">
        <v>5.1</v>
      </c>
      <c r="M3" s="116">
        <v>7.1</v>
      </c>
      <c r="N3" s="116">
        <v>6.7</v>
      </c>
      <c r="O3" s="116">
        <v>6.2</v>
      </c>
      <c r="P3" s="116">
        <v>6.4</v>
      </c>
      <c r="Q3" s="116">
        <v>6.5</v>
      </c>
      <c r="R3" s="116">
        <v>5.2</v>
      </c>
      <c r="S3" s="116">
        <v>3.6</v>
      </c>
      <c r="T3" s="116">
        <v>2.9</v>
      </c>
      <c r="U3" s="116">
        <v>2.6</v>
      </c>
      <c r="V3" s="116">
        <v>2.5</v>
      </c>
      <c r="W3" s="116">
        <v>1.7</v>
      </c>
      <c r="X3" s="116">
        <v>-0.5</v>
      </c>
      <c r="Y3" s="116">
        <v>-1.2</v>
      </c>
      <c r="Z3" s="117">
        <f aca="true" t="shared" si="0" ref="Z3:Z33">AVERAGE(B3:Y3)</f>
        <v>3.216666666666667</v>
      </c>
      <c r="AA3" s="118">
        <v>7.5</v>
      </c>
      <c r="AB3" s="119">
        <v>0.55625</v>
      </c>
      <c r="AC3" s="118">
        <v>-1.3</v>
      </c>
      <c r="AD3" s="119">
        <v>1</v>
      </c>
    </row>
    <row r="4" spans="1:30" ht="11.25" customHeight="1">
      <c r="A4" s="78">
        <v>2</v>
      </c>
      <c r="B4" s="116">
        <v>-1.6</v>
      </c>
      <c r="C4" s="116">
        <v>-1.8</v>
      </c>
      <c r="D4" s="116">
        <v>-1.6</v>
      </c>
      <c r="E4" s="116">
        <v>-2.2</v>
      </c>
      <c r="F4" s="116">
        <v>-1.2</v>
      </c>
      <c r="G4" s="116">
        <v>-1.2</v>
      </c>
      <c r="H4" s="116">
        <v>1.1</v>
      </c>
      <c r="I4" s="116">
        <v>3.5</v>
      </c>
      <c r="J4" s="116">
        <v>5.2</v>
      </c>
      <c r="K4" s="116">
        <v>5.5</v>
      </c>
      <c r="L4" s="116">
        <v>7.3</v>
      </c>
      <c r="M4" s="116">
        <v>9.1</v>
      </c>
      <c r="N4" s="116">
        <v>9.8</v>
      </c>
      <c r="O4" s="116">
        <v>8</v>
      </c>
      <c r="P4" s="116">
        <v>8.3</v>
      </c>
      <c r="Q4" s="116">
        <v>6.9</v>
      </c>
      <c r="R4" s="116">
        <v>6.5</v>
      </c>
      <c r="S4" s="120">
        <v>4.6</v>
      </c>
      <c r="T4" s="116">
        <v>3.1</v>
      </c>
      <c r="U4" s="116">
        <v>2.6</v>
      </c>
      <c r="V4" s="116">
        <v>2.3</v>
      </c>
      <c r="W4" s="116">
        <v>2</v>
      </c>
      <c r="X4" s="116">
        <v>1.8</v>
      </c>
      <c r="Y4" s="116">
        <v>1.6</v>
      </c>
      <c r="Z4" s="117">
        <f t="shared" si="0"/>
        <v>3.316666666666666</v>
      </c>
      <c r="AA4" s="118">
        <v>10.2</v>
      </c>
      <c r="AB4" s="119">
        <v>0.5631944444444444</v>
      </c>
      <c r="AC4" s="118">
        <v>-2.2</v>
      </c>
      <c r="AD4" s="119">
        <v>0.1673611111111111</v>
      </c>
    </row>
    <row r="5" spans="1:30" ht="11.25" customHeight="1">
      <c r="A5" s="78">
        <v>3</v>
      </c>
      <c r="B5" s="116">
        <v>1.3</v>
      </c>
      <c r="C5" s="116">
        <v>1.1</v>
      </c>
      <c r="D5" s="116">
        <v>0.9</v>
      </c>
      <c r="E5" s="116">
        <v>1.1</v>
      </c>
      <c r="F5" s="116">
        <v>0.6</v>
      </c>
      <c r="G5" s="116">
        <v>1.6</v>
      </c>
      <c r="H5" s="116">
        <v>2.8</v>
      </c>
      <c r="I5" s="116">
        <v>6.8</v>
      </c>
      <c r="J5" s="116">
        <v>10.8</v>
      </c>
      <c r="K5" s="116">
        <v>11.4</v>
      </c>
      <c r="L5" s="116">
        <v>12.9</v>
      </c>
      <c r="M5" s="116">
        <v>12.4</v>
      </c>
      <c r="N5" s="116">
        <v>12.5</v>
      </c>
      <c r="O5" s="116">
        <v>13.2</v>
      </c>
      <c r="P5" s="116">
        <v>15.8</v>
      </c>
      <c r="Q5" s="116">
        <v>14.5</v>
      </c>
      <c r="R5" s="116">
        <v>12.8</v>
      </c>
      <c r="S5" s="116">
        <v>11.2</v>
      </c>
      <c r="T5" s="116">
        <v>8.7</v>
      </c>
      <c r="U5" s="116">
        <v>6.5</v>
      </c>
      <c r="V5" s="116">
        <v>6</v>
      </c>
      <c r="W5" s="116">
        <v>5</v>
      </c>
      <c r="X5" s="116">
        <v>4.4</v>
      </c>
      <c r="Y5" s="116">
        <v>3.5</v>
      </c>
      <c r="Z5" s="117">
        <f t="shared" si="0"/>
        <v>7.408333333333332</v>
      </c>
      <c r="AA5" s="118">
        <v>16.1</v>
      </c>
      <c r="AB5" s="119">
        <v>0.607638888888889</v>
      </c>
      <c r="AC5" s="118">
        <v>0.5</v>
      </c>
      <c r="AD5" s="119">
        <v>0.20833333333333334</v>
      </c>
    </row>
    <row r="6" spans="1:30" ht="11.25" customHeight="1">
      <c r="A6" s="78">
        <v>4</v>
      </c>
      <c r="B6" s="116">
        <v>2.8</v>
      </c>
      <c r="C6" s="116">
        <v>2.4</v>
      </c>
      <c r="D6" s="116">
        <v>2.1</v>
      </c>
      <c r="E6" s="116">
        <v>1.8</v>
      </c>
      <c r="F6" s="116">
        <v>1.7</v>
      </c>
      <c r="G6" s="116">
        <v>0.8</v>
      </c>
      <c r="H6" s="116">
        <v>2.6</v>
      </c>
      <c r="I6" s="116">
        <v>6.1</v>
      </c>
      <c r="J6" s="116">
        <v>7.1</v>
      </c>
      <c r="K6" s="116">
        <v>7.8</v>
      </c>
      <c r="L6" s="116">
        <v>8.2</v>
      </c>
      <c r="M6" s="116">
        <v>8.5</v>
      </c>
      <c r="N6" s="116">
        <v>7.9</v>
      </c>
      <c r="O6" s="116">
        <v>8.8</v>
      </c>
      <c r="P6" s="116">
        <v>7.9</v>
      </c>
      <c r="Q6" s="116">
        <v>7.3</v>
      </c>
      <c r="R6" s="116">
        <v>6.8</v>
      </c>
      <c r="S6" s="116">
        <v>5.7</v>
      </c>
      <c r="T6" s="116">
        <v>3.7</v>
      </c>
      <c r="U6" s="116">
        <v>3.5</v>
      </c>
      <c r="V6" s="116">
        <v>3.5</v>
      </c>
      <c r="W6" s="116">
        <v>3.6</v>
      </c>
      <c r="X6" s="116">
        <v>3.9</v>
      </c>
      <c r="Y6" s="116">
        <v>4.5</v>
      </c>
      <c r="Z6" s="117">
        <f t="shared" si="0"/>
        <v>4.958333333333333</v>
      </c>
      <c r="AA6" s="118">
        <v>9</v>
      </c>
      <c r="AB6" s="119">
        <v>0.5034722222222222</v>
      </c>
      <c r="AC6" s="118">
        <v>0.6</v>
      </c>
      <c r="AD6" s="119">
        <v>0.2576388888888889</v>
      </c>
    </row>
    <row r="7" spans="1:30" ht="11.25" customHeight="1">
      <c r="A7" s="78">
        <v>5</v>
      </c>
      <c r="B7" s="116">
        <v>4.7</v>
      </c>
      <c r="C7" s="116">
        <v>4.6</v>
      </c>
      <c r="D7" s="116">
        <v>4.6</v>
      </c>
      <c r="E7" s="116">
        <v>4.5</v>
      </c>
      <c r="F7" s="116">
        <v>4.3</v>
      </c>
      <c r="G7" s="116">
        <v>4.4</v>
      </c>
      <c r="H7" s="116">
        <v>5.1</v>
      </c>
      <c r="I7" s="116">
        <v>7</v>
      </c>
      <c r="J7" s="116">
        <v>7.7</v>
      </c>
      <c r="K7" s="116">
        <v>8.1</v>
      </c>
      <c r="L7" s="116">
        <v>8.1</v>
      </c>
      <c r="M7" s="116">
        <v>7.7</v>
      </c>
      <c r="N7" s="116">
        <v>8.2</v>
      </c>
      <c r="O7" s="116">
        <v>8.3</v>
      </c>
      <c r="P7" s="116">
        <v>7.9</v>
      </c>
      <c r="Q7" s="116">
        <v>7.7</v>
      </c>
      <c r="R7" s="116">
        <v>7.5</v>
      </c>
      <c r="S7" s="116">
        <v>7.4</v>
      </c>
      <c r="T7" s="116">
        <v>7.3</v>
      </c>
      <c r="U7" s="116">
        <v>7.2</v>
      </c>
      <c r="V7" s="116">
        <v>7.1</v>
      </c>
      <c r="W7" s="116">
        <v>7.2</v>
      </c>
      <c r="X7" s="116">
        <v>7.4</v>
      </c>
      <c r="Y7" s="116">
        <v>7.5</v>
      </c>
      <c r="Z7" s="117">
        <f t="shared" si="0"/>
        <v>6.729166666666667</v>
      </c>
      <c r="AA7" s="118">
        <v>8.6</v>
      </c>
      <c r="AB7" s="119">
        <v>0.5361111111111111</v>
      </c>
      <c r="AC7" s="118">
        <v>4.2</v>
      </c>
      <c r="AD7" s="119">
        <v>0.2465277777777778</v>
      </c>
    </row>
    <row r="8" spans="1:30" ht="11.25" customHeight="1">
      <c r="A8" s="78">
        <v>6</v>
      </c>
      <c r="B8" s="116">
        <v>7.9</v>
      </c>
      <c r="C8" s="116">
        <v>7.7</v>
      </c>
      <c r="D8" s="116">
        <v>8</v>
      </c>
      <c r="E8" s="116">
        <v>8</v>
      </c>
      <c r="F8" s="116">
        <v>8</v>
      </c>
      <c r="G8" s="116">
        <v>8.2</v>
      </c>
      <c r="H8" s="116">
        <v>8.8</v>
      </c>
      <c r="I8" s="116">
        <v>10</v>
      </c>
      <c r="J8" s="116">
        <v>9.9</v>
      </c>
      <c r="K8" s="116">
        <v>11.1</v>
      </c>
      <c r="L8" s="116">
        <v>13.8</v>
      </c>
      <c r="M8" s="116">
        <v>12.5</v>
      </c>
      <c r="N8" s="116">
        <v>12.5</v>
      </c>
      <c r="O8" s="116">
        <v>11.8</v>
      </c>
      <c r="P8" s="116">
        <v>14.1</v>
      </c>
      <c r="Q8" s="116">
        <v>13.5</v>
      </c>
      <c r="R8" s="116">
        <v>13.5</v>
      </c>
      <c r="S8" s="116">
        <v>12.2</v>
      </c>
      <c r="T8" s="116">
        <v>12.6</v>
      </c>
      <c r="U8" s="116">
        <v>12.5</v>
      </c>
      <c r="V8" s="116">
        <v>12.9</v>
      </c>
      <c r="W8" s="116">
        <v>15.9</v>
      </c>
      <c r="X8" s="116">
        <v>15.9</v>
      </c>
      <c r="Y8" s="116">
        <v>15.9</v>
      </c>
      <c r="Z8" s="117">
        <f t="shared" si="0"/>
        <v>11.549999999999997</v>
      </c>
      <c r="AA8" s="118">
        <v>16</v>
      </c>
      <c r="AB8" s="119">
        <v>0.9249999999999999</v>
      </c>
      <c r="AC8" s="118">
        <v>7.5</v>
      </c>
      <c r="AD8" s="119">
        <v>0.059722222222222225</v>
      </c>
    </row>
    <row r="9" spans="1:30" ht="11.25" customHeight="1">
      <c r="A9" s="78">
        <v>7</v>
      </c>
      <c r="B9" s="116">
        <v>15.8</v>
      </c>
      <c r="C9" s="116">
        <v>15.6</v>
      </c>
      <c r="D9" s="116">
        <v>15.5</v>
      </c>
      <c r="E9" s="116">
        <v>15.2</v>
      </c>
      <c r="F9" s="116">
        <v>15.3</v>
      </c>
      <c r="G9" s="116">
        <v>15.3</v>
      </c>
      <c r="H9" s="116">
        <v>15.2</v>
      </c>
      <c r="I9" s="116">
        <v>14.4</v>
      </c>
      <c r="J9" s="116">
        <v>15.3</v>
      </c>
      <c r="K9" s="116">
        <v>14.1</v>
      </c>
      <c r="L9" s="116">
        <v>14.2</v>
      </c>
      <c r="M9" s="116">
        <v>15</v>
      </c>
      <c r="N9" s="116">
        <v>16.2</v>
      </c>
      <c r="O9" s="116">
        <v>15.6</v>
      </c>
      <c r="P9" s="116">
        <v>15.3</v>
      </c>
      <c r="Q9" s="116">
        <v>15.9</v>
      </c>
      <c r="R9" s="116">
        <v>15.5</v>
      </c>
      <c r="S9" s="116">
        <v>12.9</v>
      </c>
      <c r="T9" s="116">
        <v>12.7</v>
      </c>
      <c r="U9" s="116">
        <v>12.5</v>
      </c>
      <c r="V9" s="116">
        <v>12</v>
      </c>
      <c r="W9" s="116">
        <v>11.7</v>
      </c>
      <c r="X9" s="116">
        <v>11.6</v>
      </c>
      <c r="Y9" s="116">
        <v>11.9</v>
      </c>
      <c r="Z9" s="117">
        <f t="shared" si="0"/>
        <v>14.362499999999997</v>
      </c>
      <c r="AA9" s="118">
        <v>16.4</v>
      </c>
      <c r="AB9" s="119">
        <v>0.5340277777777778</v>
      </c>
      <c r="AC9" s="118">
        <v>11.6</v>
      </c>
      <c r="AD9" s="119">
        <v>0.9722222222222222</v>
      </c>
    </row>
    <row r="10" spans="1:30" ht="11.25" customHeight="1">
      <c r="A10" s="78">
        <v>8</v>
      </c>
      <c r="B10" s="116">
        <v>11.4</v>
      </c>
      <c r="C10" s="116">
        <v>10.6</v>
      </c>
      <c r="D10" s="116">
        <v>10.2</v>
      </c>
      <c r="E10" s="116">
        <v>10.2</v>
      </c>
      <c r="F10" s="116">
        <v>10.2</v>
      </c>
      <c r="G10" s="116">
        <v>10.3</v>
      </c>
      <c r="H10" s="116">
        <v>9.9</v>
      </c>
      <c r="I10" s="116">
        <v>9.8</v>
      </c>
      <c r="J10" s="116">
        <v>10.2</v>
      </c>
      <c r="K10" s="116">
        <v>12.1</v>
      </c>
      <c r="L10" s="116">
        <v>13.6</v>
      </c>
      <c r="M10" s="116">
        <v>16.2</v>
      </c>
      <c r="N10" s="116">
        <v>17.5</v>
      </c>
      <c r="O10" s="116">
        <v>16.5</v>
      </c>
      <c r="P10" s="116">
        <v>15</v>
      </c>
      <c r="Q10" s="116">
        <v>16.6</v>
      </c>
      <c r="R10" s="116">
        <v>15.6</v>
      </c>
      <c r="S10" s="116">
        <v>15.4</v>
      </c>
      <c r="T10" s="116">
        <v>13.6</v>
      </c>
      <c r="U10" s="116">
        <v>13.8</v>
      </c>
      <c r="V10" s="116">
        <v>13.8</v>
      </c>
      <c r="W10" s="116">
        <v>14.1</v>
      </c>
      <c r="X10" s="116">
        <v>13.3</v>
      </c>
      <c r="Y10" s="116">
        <v>12.9</v>
      </c>
      <c r="Z10" s="117">
        <f t="shared" si="0"/>
        <v>13.033333333333333</v>
      </c>
      <c r="AA10" s="118">
        <v>18.1</v>
      </c>
      <c r="AB10" s="119">
        <v>0.5618055555555556</v>
      </c>
      <c r="AC10" s="118">
        <v>9.5</v>
      </c>
      <c r="AD10" s="119">
        <v>0.3284722222222222</v>
      </c>
    </row>
    <row r="11" spans="1:30" ht="11.25" customHeight="1">
      <c r="A11" s="78">
        <v>9</v>
      </c>
      <c r="B11" s="116">
        <v>12.4</v>
      </c>
      <c r="C11" s="116">
        <v>12.3</v>
      </c>
      <c r="D11" s="116">
        <v>11.1</v>
      </c>
      <c r="E11" s="116">
        <v>9.9</v>
      </c>
      <c r="F11" s="116">
        <v>8.5</v>
      </c>
      <c r="G11" s="116">
        <v>7.8</v>
      </c>
      <c r="H11" s="116">
        <v>7.5</v>
      </c>
      <c r="I11" s="116">
        <v>6.5</v>
      </c>
      <c r="J11" s="116">
        <v>5.2</v>
      </c>
      <c r="K11" s="116">
        <v>4.4</v>
      </c>
      <c r="L11" s="116">
        <v>4.1</v>
      </c>
      <c r="M11" s="116">
        <v>3.8</v>
      </c>
      <c r="N11" s="116">
        <v>3.6</v>
      </c>
      <c r="O11" s="116">
        <v>3.3</v>
      </c>
      <c r="P11" s="116">
        <v>3.1</v>
      </c>
      <c r="Q11" s="116">
        <v>2.7</v>
      </c>
      <c r="R11" s="116">
        <v>2.3</v>
      </c>
      <c r="S11" s="116">
        <v>1.6</v>
      </c>
      <c r="T11" s="116">
        <v>1</v>
      </c>
      <c r="U11" s="116">
        <v>0.9</v>
      </c>
      <c r="V11" s="116">
        <v>1.1</v>
      </c>
      <c r="W11" s="116">
        <v>1.5</v>
      </c>
      <c r="X11" s="116">
        <v>1.7</v>
      </c>
      <c r="Y11" s="116">
        <v>1.8</v>
      </c>
      <c r="Z11" s="117">
        <f t="shared" si="0"/>
        <v>4.9208333333333325</v>
      </c>
      <c r="AA11" s="118">
        <v>13</v>
      </c>
      <c r="AB11" s="119">
        <v>0.02152777777777778</v>
      </c>
      <c r="AC11" s="118">
        <v>0.7</v>
      </c>
      <c r="AD11" s="119">
        <v>0.8229166666666666</v>
      </c>
    </row>
    <row r="12" spans="1:30" ht="11.25" customHeight="1">
      <c r="A12" s="82">
        <v>10</v>
      </c>
      <c r="B12" s="121">
        <v>1.9</v>
      </c>
      <c r="C12" s="121">
        <v>2.1</v>
      </c>
      <c r="D12" s="121">
        <v>2.9</v>
      </c>
      <c r="E12" s="121">
        <v>2.9</v>
      </c>
      <c r="F12" s="121">
        <v>2.5</v>
      </c>
      <c r="G12" s="121">
        <v>2.8</v>
      </c>
      <c r="H12" s="121">
        <v>3</v>
      </c>
      <c r="I12" s="121">
        <v>3.9</v>
      </c>
      <c r="J12" s="121">
        <v>4.5</v>
      </c>
      <c r="K12" s="121">
        <v>5.8</v>
      </c>
      <c r="L12" s="121">
        <v>6.7</v>
      </c>
      <c r="M12" s="121">
        <v>6.7</v>
      </c>
      <c r="N12" s="121">
        <v>6.9</v>
      </c>
      <c r="O12" s="121">
        <v>6.1</v>
      </c>
      <c r="P12" s="121">
        <v>6.2</v>
      </c>
      <c r="Q12" s="121">
        <v>5.7</v>
      </c>
      <c r="R12" s="121">
        <v>5.2</v>
      </c>
      <c r="S12" s="121">
        <v>4.9</v>
      </c>
      <c r="T12" s="121">
        <v>4.3</v>
      </c>
      <c r="U12" s="121">
        <v>3.4</v>
      </c>
      <c r="V12" s="121">
        <v>2.8</v>
      </c>
      <c r="W12" s="121">
        <v>3.7</v>
      </c>
      <c r="X12" s="121">
        <v>4</v>
      </c>
      <c r="Y12" s="121">
        <v>3.8</v>
      </c>
      <c r="Z12" s="122">
        <f t="shared" si="0"/>
        <v>4.279166666666668</v>
      </c>
      <c r="AA12" s="105">
        <v>7.3</v>
      </c>
      <c r="AB12" s="123">
        <v>0.5319444444444444</v>
      </c>
      <c r="AC12" s="105">
        <v>1.8</v>
      </c>
      <c r="AD12" s="123">
        <v>0.001388888888888889</v>
      </c>
    </row>
    <row r="13" spans="1:30" ht="11.25" customHeight="1">
      <c r="A13" s="78">
        <v>11</v>
      </c>
      <c r="B13" s="116">
        <v>3.5</v>
      </c>
      <c r="C13" s="116">
        <v>3.3</v>
      </c>
      <c r="D13" s="116">
        <v>3.2</v>
      </c>
      <c r="E13" s="116">
        <v>3</v>
      </c>
      <c r="F13" s="116">
        <v>2.8</v>
      </c>
      <c r="G13" s="116">
        <v>2.8</v>
      </c>
      <c r="H13" s="116">
        <v>2.9</v>
      </c>
      <c r="I13" s="116">
        <v>3.2</v>
      </c>
      <c r="J13" s="116">
        <v>4.3</v>
      </c>
      <c r="K13" s="116">
        <v>5</v>
      </c>
      <c r="L13" s="116">
        <v>5.2</v>
      </c>
      <c r="M13" s="116">
        <v>5</v>
      </c>
      <c r="N13" s="116">
        <v>4.8</v>
      </c>
      <c r="O13" s="116">
        <v>4.7</v>
      </c>
      <c r="P13" s="116">
        <v>4.5</v>
      </c>
      <c r="Q13" s="116">
        <v>4.4</v>
      </c>
      <c r="R13" s="116">
        <v>4.5</v>
      </c>
      <c r="S13" s="116">
        <v>4.4</v>
      </c>
      <c r="T13" s="116">
        <v>3.8</v>
      </c>
      <c r="U13" s="116">
        <v>3.1</v>
      </c>
      <c r="V13" s="116">
        <v>2.9</v>
      </c>
      <c r="W13" s="116">
        <v>3</v>
      </c>
      <c r="X13" s="116">
        <v>3.1</v>
      </c>
      <c r="Y13" s="116">
        <v>2.9</v>
      </c>
      <c r="Z13" s="117">
        <f t="shared" si="0"/>
        <v>3.7624999999999997</v>
      </c>
      <c r="AA13" s="118">
        <v>5.6</v>
      </c>
      <c r="AB13" s="119">
        <v>0.49513888888888885</v>
      </c>
      <c r="AC13" s="118">
        <v>2.7</v>
      </c>
      <c r="AD13" s="119">
        <v>0.8708333333333332</v>
      </c>
    </row>
    <row r="14" spans="1:30" ht="11.25" customHeight="1">
      <c r="A14" s="78">
        <v>12</v>
      </c>
      <c r="B14" s="116">
        <v>3.2</v>
      </c>
      <c r="C14" s="116">
        <v>2.9</v>
      </c>
      <c r="D14" s="116">
        <v>2.3</v>
      </c>
      <c r="E14" s="116">
        <v>2.4</v>
      </c>
      <c r="F14" s="116">
        <v>2.4</v>
      </c>
      <c r="G14" s="116">
        <v>2.1</v>
      </c>
      <c r="H14" s="116">
        <v>2.9</v>
      </c>
      <c r="I14" s="116">
        <v>4.3</v>
      </c>
      <c r="J14" s="116">
        <v>4.5</v>
      </c>
      <c r="K14" s="116">
        <v>5.6</v>
      </c>
      <c r="L14" s="116">
        <v>5.7</v>
      </c>
      <c r="M14" s="116">
        <v>5.8</v>
      </c>
      <c r="N14" s="116">
        <v>6.7</v>
      </c>
      <c r="O14" s="116">
        <v>5.7</v>
      </c>
      <c r="P14" s="116">
        <v>5.5</v>
      </c>
      <c r="Q14" s="116">
        <v>5.2</v>
      </c>
      <c r="R14" s="116">
        <v>5</v>
      </c>
      <c r="S14" s="116">
        <v>4.4</v>
      </c>
      <c r="T14" s="116">
        <v>2.9</v>
      </c>
      <c r="U14" s="116">
        <v>3.1</v>
      </c>
      <c r="V14" s="116">
        <v>3.1</v>
      </c>
      <c r="W14" s="116">
        <v>3.2</v>
      </c>
      <c r="X14" s="116">
        <v>3.3</v>
      </c>
      <c r="Y14" s="116">
        <v>3.7</v>
      </c>
      <c r="Z14" s="117">
        <f t="shared" si="0"/>
        <v>3.9958333333333336</v>
      </c>
      <c r="AA14" s="118">
        <v>6.7</v>
      </c>
      <c r="AB14" s="119">
        <v>0.5715277777777777</v>
      </c>
      <c r="AC14" s="118">
        <v>2</v>
      </c>
      <c r="AD14" s="119">
        <v>0.2659722222222222</v>
      </c>
    </row>
    <row r="15" spans="1:30" ht="11.25" customHeight="1">
      <c r="A15" s="78">
        <v>13</v>
      </c>
      <c r="B15" s="116">
        <v>3.4</v>
      </c>
      <c r="C15" s="116">
        <v>3.4</v>
      </c>
      <c r="D15" s="116">
        <v>3.3</v>
      </c>
      <c r="E15" s="116">
        <v>2.3</v>
      </c>
      <c r="F15" s="116">
        <v>2.9</v>
      </c>
      <c r="G15" s="116">
        <v>2.6</v>
      </c>
      <c r="H15" s="116">
        <v>3.9</v>
      </c>
      <c r="I15" s="116">
        <v>6</v>
      </c>
      <c r="J15" s="116">
        <v>6.1</v>
      </c>
      <c r="K15" s="116">
        <v>6.3</v>
      </c>
      <c r="L15" s="116">
        <v>6.9</v>
      </c>
      <c r="M15" s="116">
        <v>7.1</v>
      </c>
      <c r="N15" s="116">
        <v>6.7</v>
      </c>
      <c r="O15" s="116">
        <v>6.8</v>
      </c>
      <c r="P15" s="116">
        <v>6.8</v>
      </c>
      <c r="Q15" s="116">
        <v>6.8</v>
      </c>
      <c r="R15" s="116">
        <v>6.5</v>
      </c>
      <c r="S15" s="116">
        <v>6.1</v>
      </c>
      <c r="T15" s="116">
        <v>5.6</v>
      </c>
      <c r="U15" s="116">
        <v>5.6</v>
      </c>
      <c r="V15" s="116">
        <v>5.6</v>
      </c>
      <c r="W15" s="116">
        <v>4.8</v>
      </c>
      <c r="X15" s="116">
        <v>4.5</v>
      </c>
      <c r="Y15" s="116">
        <v>4.4</v>
      </c>
      <c r="Z15" s="117">
        <f t="shared" si="0"/>
        <v>5.183333333333333</v>
      </c>
      <c r="AA15" s="118">
        <v>7.8</v>
      </c>
      <c r="AB15" s="119">
        <v>0.4777777777777778</v>
      </c>
      <c r="AC15" s="118">
        <v>2.2</v>
      </c>
      <c r="AD15" s="119">
        <v>0.16874999999999998</v>
      </c>
    </row>
    <row r="16" spans="1:30" ht="11.25" customHeight="1">
      <c r="A16" s="78">
        <v>14</v>
      </c>
      <c r="B16" s="116">
        <v>4.4</v>
      </c>
      <c r="C16" s="116">
        <v>4.1</v>
      </c>
      <c r="D16" s="116">
        <v>4.1</v>
      </c>
      <c r="E16" s="116">
        <v>4.4</v>
      </c>
      <c r="F16" s="116">
        <v>4.9</v>
      </c>
      <c r="G16" s="116">
        <v>5.1</v>
      </c>
      <c r="H16" s="116">
        <v>5.3</v>
      </c>
      <c r="I16" s="116">
        <v>5.7</v>
      </c>
      <c r="J16" s="116">
        <v>6</v>
      </c>
      <c r="K16" s="116">
        <v>6.6</v>
      </c>
      <c r="L16" s="116">
        <v>6.9</v>
      </c>
      <c r="M16" s="116">
        <v>6.9</v>
      </c>
      <c r="N16" s="116">
        <v>6.8</v>
      </c>
      <c r="O16" s="116">
        <v>6.6</v>
      </c>
      <c r="P16" s="116">
        <v>6.2</v>
      </c>
      <c r="Q16" s="116">
        <v>5.6</v>
      </c>
      <c r="R16" s="116">
        <v>5.4</v>
      </c>
      <c r="S16" s="116">
        <v>5.1</v>
      </c>
      <c r="T16" s="116">
        <v>4.5</v>
      </c>
      <c r="U16" s="116">
        <v>4.4</v>
      </c>
      <c r="V16" s="116">
        <v>4.3</v>
      </c>
      <c r="W16" s="116">
        <v>4.2</v>
      </c>
      <c r="X16" s="116">
        <v>4.3</v>
      </c>
      <c r="Y16" s="116">
        <v>4.4</v>
      </c>
      <c r="Z16" s="117">
        <f t="shared" si="0"/>
        <v>5.258333333333334</v>
      </c>
      <c r="AA16" s="118">
        <v>7.2</v>
      </c>
      <c r="AB16" s="119">
        <v>0.4986111111111111</v>
      </c>
      <c r="AC16" s="118">
        <v>4</v>
      </c>
      <c r="AD16" s="119">
        <v>0.11388888888888889</v>
      </c>
    </row>
    <row r="17" spans="1:30" ht="11.25" customHeight="1">
      <c r="A17" s="78">
        <v>15</v>
      </c>
      <c r="B17" s="116">
        <v>4.5</v>
      </c>
      <c r="C17" s="116">
        <v>4.5</v>
      </c>
      <c r="D17" s="116">
        <v>4.7</v>
      </c>
      <c r="E17" s="116">
        <v>4.5</v>
      </c>
      <c r="F17" s="116">
        <v>4.9</v>
      </c>
      <c r="G17" s="116">
        <v>5</v>
      </c>
      <c r="H17" s="116">
        <v>5.6</v>
      </c>
      <c r="I17" s="116">
        <v>6.7</v>
      </c>
      <c r="J17" s="116">
        <v>7.4</v>
      </c>
      <c r="K17" s="116">
        <v>9</v>
      </c>
      <c r="L17" s="116">
        <v>9.8</v>
      </c>
      <c r="M17" s="116">
        <v>9.9</v>
      </c>
      <c r="N17" s="116">
        <v>10.4</v>
      </c>
      <c r="O17" s="116">
        <v>10.6</v>
      </c>
      <c r="P17" s="116">
        <v>9.7</v>
      </c>
      <c r="Q17" s="116">
        <v>8.9</v>
      </c>
      <c r="R17" s="116">
        <v>8.1</v>
      </c>
      <c r="S17" s="116">
        <v>6.4</v>
      </c>
      <c r="T17" s="116">
        <v>5.8</v>
      </c>
      <c r="U17" s="116">
        <v>5.2</v>
      </c>
      <c r="V17" s="116">
        <v>4.3</v>
      </c>
      <c r="W17" s="116">
        <v>3</v>
      </c>
      <c r="X17" s="116">
        <v>2.2</v>
      </c>
      <c r="Y17" s="116">
        <v>1.3</v>
      </c>
      <c r="Z17" s="117">
        <f t="shared" si="0"/>
        <v>6.350000000000001</v>
      </c>
      <c r="AA17" s="118">
        <v>11.1</v>
      </c>
      <c r="AB17" s="119">
        <v>0.5784722222222222</v>
      </c>
      <c r="AC17" s="118">
        <v>1.2</v>
      </c>
      <c r="AD17" s="119">
        <v>0.9993055555555556</v>
      </c>
    </row>
    <row r="18" spans="1:30" ht="11.25" customHeight="1">
      <c r="A18" s="78">
        <v>16</v>
      </c>
      <c r="B18" s="116">
        <v>0.7</v>
      </c>
      <c r="C18" s="116">
        <v>0.9</v>
      </c>
      <c r="D18" s="116">
        <v>1.1</v>
      </c>
      <c r="E18" s="116">
        <v>0.8</v>
      </c>
      <c r="F18" s="116">
        <v>0.4</v>
      </c>
      <c r="G18" s="116">
        <v>1.1</v>
      </c>
      <c r="H18" s="116">
        <v>3.5</v>
      </c>
      <c r="I18" s="116">
        <v>6.5</v>
      </c>
      <c r="J18" s="116">
        <v>7.9</v>
      </c>
      <c r="K18" s="116">
        <v>9.4</v>
      </c>
      <c r="L18" s="116">
        <v>10</v>
      </c>
      <c r="M18" s="116">
        <v>11.6</v>
      </c>
      <c r="N18" s="116">
        <v>12.1</v>
      </c>
      <c r="O18" s="116">
        <v>10.6</v>
      </c>
      <c r="P18" s="116">
        <v>10.8</v>
      </c>
      <c r="Q18" s="116">
        <v>10.3</v>
      </c>
      <c r="R18" s="116">
        <v>10</v>
      </c>
      <c r="S18" s="116">
        <v>8.5</v>
      </c>
      <c r="T18" s="116">
        <v>8</v>
      </c>
      <c r="U18" s="116">
        <v>7.8</v>
      </c>
      <c r="V18" s="116">
        <v>9.3</v>
      </c>
      <c r="W18" s="116">
        <v>6.1</v>
      </c>
      <c r="X18" s="116">
        <v>5.8</v>
      </c>
      <c r="Y18" s="116">
        <v>6.4</v>
      </c>
      <c r="Z18" s="117">
        <f t="shared" si="0"/>
        <v>6.650000000000001</v>
      </c>
      <c r="AA18" s="118">
        <v>12.1</v>
      </c>
      <c r="AB18" s="119">
        <v>0.5444444444444444</v>
      </c>
      <c r="AC18" s="118">
        <v>0.1</v>
      </c>
      <c r="AD18" s="119">
        <v>0.2027777777777778</v>
      </c>
    </row>
    <row r="19" spans="1:30" ht="11.25" customHeight="1">
      <c r="A19" s="78">
        <v>17</v>
      </c>
      <c r="B19" s="116">
        <v>6.5</v>
      </c>
      <c r="C19" s="116">
        <v>5.9</v>
      </c>
      <c r="D19" s="116">
        <v>5.6</v>
      </c>
      <c r="E19" s="116">
        <v>4.8</v>
      </c>
      <c r="F19" s="116">
        <v>4.3</v>
      </c>
      <c r="G19" s="116">
        <v>5.1</v>
      </c>
      <c r="H19" s="116">
        <v>6.4</v>
      </c>
      <c r="I19" s="116">
        <v>11.8</v>
      </c>
      <c r="J19" s="116">
        <v>14.2</v>
      </c>
      <c r="K19" s="116">
        <v>14</v>
      </c>
      <c r="L19" s="116">
        <v>14.5</v>
      </c>
      <c r="M19" s="116">
        <v>14.8</v>
      </c>
      <c r="N19" s="116">
        <v>15</v>
      </c>
      <c r="O19" s="116">
        <v>15.2</v>
      </c>
      <c r="P19" s="116">
        <v>15</v>
      </c>
      <c r="Q19" s="116">
        <v>14.8</v>
      </c>
      <c r="R19" s="116">
        <v>13.9</v>
      </c>
      <c r="S19" s="116">
        <v>11.7</v>
      </c>
      <c r="T19" s="116">
        <v>9.4</v>
      </c>
      <c r="U19" s="116">
        <v>8.9</v>
      </c>
      <c r="V19" s="116">
        <v>8.9</v>
      </c>
      <c r="W19" s="116">
        <v>7.9</v>
      </c>
      <c r="X19" s="116">
        <v>7.9</v>
      </c>
      <c r="Y19" s="116">
        <v>8</v>
      </c>
      <c r="Z19" s="117">
        <f t="shared" si="0"/>
        <v>10.187500000000002</v>
      </c>
      <c r="AA19" s="118">
        <v>15.8</v>
      </c>
      <c r="AB19" s="119">
        <v>0.5729166666666666</v>
      </c>
      <c r="AC19" s="118">
        <v>4</v>
      </c>
      <c r="AD19" s="119">
        <v>0.2027777777777778</v>
      </c>
    </row>
    <row r="20" spans="1:30" ht="11.25" customHeight="1">
      <c r="A20" s="78">
        <v>18</v>
      </c>
      <c r="B20" s="116">
        <v>7.6</v>
      </c>
      <c r="C20" s="116">
        <v>6.8</v>
      </c>
      <c r="D20" s="116">
        <v>5.8</v>
      </c>
      <c r="E20" s="116">
        <v>5.2</v>
      </c>
      <c r="F20" s="116">
        <v>4.6</v>
      </c>
      <c r="G20" s="116">
        <v>4.9</v>
      </c>
      <c r="H20" s="116">
        <v>7.6</v>
      </c>
      <c r="I20" s="116">
        <v>11.5</v>
      </c>
      <c r="J20" s="116">
        <v>15.5</v>
      </c>
      <c r="K20" s="116">
        <v>17.1</v>
      </c>
      <c r="L20" s="116">
        <v>16.2</v>
      </c>
      <c r="M20" s="116">
        <v>16.2</v>
      </c>
      <c r="N20" s="116">
        <v>16.7</v>
      </c>
      <c r="O20" s="116">
        <v>20.9</v>
      </c>
      <c r="P20" s="116">
        <v>20.5</v>
      </c>
      <c r="Q20" s="116">
        <v>18.9</v>
      </c>
      <c r="R20" s="116">
        <v>17.6</v>
      </c>
      <c r="S20" s="116">
        <v>16.9</v>
      </c>
      <c r="T20" s="116">
        <v>16.4</v>
      </c>
      <c r="U20" s="116">
        <v>15.9</v>
      </c>
      <c r="V20" s="116">
        <v>15.8</v>
      </c>
      <c r="W20" s="116">
        <v>15.8</v>
      </c>
      <c r="X20" s="116">
        <v>15.7</v>
      </c>
      <c r="Y20" s="116">
        <v>15.6</v>
      </c>
      <c r="Z20" s="117">
        <f t="shared" si="0"/>
        <v>13.570833333333335</v>
      </c>
      <c r="AA20" s="118">
        <v>21.6</v>
      </c>
      <c r="AB20" s="119">
        <v>0.5958333333333333</v>
      </c>
      <c r="AC20" s="118">
        <v>4.5</v>
      </c>
      <c r="AD20" s="119">
        <v>0.22569444444444445</v>
      </c>
    </row>
    <row r="21" spans="1:30" ht="11.25" customHeight="1">
      <c r="A21" s="78">
        <v>19</v>
      </c>
      <c r="B21" s="116">
        <v>14.5</v>
      </c>
      <c r="C21" s="116">
        <v>14.6</v>
      </c>
      <c r="D21" s="116">
        <v>14.4</v>
      </c>
      <c r="E21" s="116">
        <v>14.2</v>
      </c>
      <c r="F21" s="116">
        <v>11.5</v>
      </c>
      <c r="G21" s="116">
        <v>12.3</v>
      </c>
      <c r="H21" s="116">
        <v>12.4</v>
      </c>
      <c r="I21" s="116">
        <v>12.8</v>
      </c>
      <c r="J21" s="116">
        <v>12.7</v>
      </c>
      <c r="K21" s="116">
        <v>13.4</v>
      </c>
      <c r="L21" s="116">
        <v>14.2</v>
      </c>
      <c r="M21" s="116">
        <v>14.6</v>
      </c>
      <c r="N21" s="116">
        <v>15.4</v>
      </c>
      <c r="O21" s="116">
        <v>13.9</v>
      </c>
      <c r="P21" s="116">
        <v>14.5</v>
      </c>
      <c r="Q21" s="116">
        <v>16.6</v>
      </c>
      <c r="R21" s="116">
        <v>17</v>
      </c>
      <c r="S21" s="116">
        <v>14.5</v>
      </c>
      <c r="T21" s="116">
        <v>13.5</v>
      </c>
      <c r="U21" s="116">
        <v>14.4</v>
      </c>
      <c r="V21" s="116">
        <v>14.4</v>
      </c>
      <c r="W21" s="116">
        <v>13.9</v>
      </c>
      <c r="X21" s="116">
        <v>13</v>
      </c>
      <c r="Y21" s="116">
        <v>12.6</v>
      </c>
      <c r="Z21" s="117">
        <f t="shared" si="0"/>
        <v>13.970833333333331</v>
      </c>
      <c r="AA21" s="118">
        <v>17.5</v>
      </c>
      <c r="AB21" s="119">
        <v>0.6840277777777778</v>
      </c>
      <c r="AC21" s="118">
        <v>11.4</v>
      </c>
      <c r="AD21" s="119">
        <v>0.20555555555555557</v>
      </c>
    </row>
    <row r="22" spans="1:30" ht="11.25" customHeight="1">
      <c r="A22" s="82">
        <v>20</v>
      </c>
      <c r="B22" s="121">
        <v>11.7</v>
      </c>
      <c r="C22" s="121">
        <v>10.4</v>
      </c>
      <c r="D22" s="121">
        <v>10</v>
      </c>
      <c r="E22" s="121">
        <v>9.3</v>
      </c>
      <c r="F22" s="121">
        <v>8.1</v>
      </c>
      <c r="G22" s="121">
        <v>6.7</v>
      </c>
      <c r="H22" s="121">
        <v>8.5</v>
      </c>
      <c r="I22" s="121">
        <v>11</v>
      </c>
      <c r="J22" s="121">
        <v>13</v>
      </c>
      <c r="K22" s="121">
        <v>13.8</v>
      </c>
      <c r="L22" s="121">
        <v>14.9</v>
      </c>
      <c r="M22" s="121">
        <v>14.7</v>
      </c>
      <c r="N22" s="121">
        <v>10.8</v>
      </c>
      <c r="O22" s="121">
        <v>10.1</v>
      </c>
      <c r="P22" s="121">
        <v>10.2</v>
      </c>
      <c r="Q22" s="121">
        <v>11.4</v>
      </c>
      <c r="R22" s="121">
        <v>10.9</v>
      </c>
      <c r="S22" s="121">
        <v>10.5</v>
      </c>
      <c r="T22" s="121">
        <v>9.1</v>
      </c>
      <c r="U22" s="121">
        <v>8.4</v>
      </c>
      <c r="V22" s="121">
        <v>7.4</v>
      </c>
      <c r="W22" s="121">
        <v>5.9</v>
      </c>
      <c r="X22" s="121">
        <v>5.9</v>
      </c>
      <c r="Y22" s="121">
        <v>6.5</v>
      </c>
      <c r="Z22" s="122">
        <f t="shared" si="0"/>
        <v>9.966666666666669</v>
      </c>
      <c r="AA22" s="105">
        <v>15</v>
      </c>
      <c r="AB22" s="123">
        <v>0.4701388888888889</v>
      </c>
      <c r="AC22" s="105">
        <v>5.3</v>
      </c>
      <c r="AD22" s="123">
        <v>0.9472222222222223</v>
      </c>
    </row>
    <row r="23" spans="1:30" ht="11.25" customHeight="1">
      <c r="A23" s="78">
        <v>21</v>
      </c>
      <c r="B23" s="116">
        <v>6.6</v>
      </c>
      <c r="C23" s="116">
        <v>6.5</v>
      </c>
      <c r="D23" s="116">
        <v>6.2</v>
      </c>
      <c r="E23" s="116">
        <v>6.3</v>
      </c>
      <c r="F23" s="116">
        <v>6.1</v>
      </c>
      <c r="G23" s="116">
        <v>5.9</v>
      </c>
      <c r="H23" s="116">
        <v>6</v>
      </c>
      <c r="I23" s="116">
        <v>6.5</v>
      </c>
      <c r="J23" s="116">
        <v>7.7</v>
      </c>
      <c r="K23" s="116">
        <v>7.7</v>
      </c>
      <c r="L23" s="116">
        <v>8.3</v>
      </c>
      <c r="M23" s="116">
        <v>7.8</v>
      </c>
      <c r="N23" s="116">
        <v>8.3</v>
      </c>
      <c r="O23" s="116">
        <v>7.8</v>
      </c>
      <c r="P23" s="116">
        <v>8.4</v>
      </c>
      <c r="Q23" s="116">
        <v>7.9</v>
      </c>
      <c r="R23" s="116">
        <v>6.8</v>
      </c>
      <c r="S23" s="116">
        <v>6.1</v>
      </c>
      <c r="T23" s="116">
        <v>4.3</v>
      </c>
      <c r="U23" s="116">
        <v>3.6</v>
      </c>
      <c r="V23" s="116">
        <v>2.8</v>
      </c>
      <c r="W23" s="116">
        <v>2.3</v>
      </c>
      <c r="X23" s="116">
        <v>1.7</v>
      </c>
      <c r="Y23" s="116">
        <v>2.3</v>
      </c>
      <c r="Z23" s="117">
        <f t="shared" si="0"/>
        <v>5.995833333333334</v>
      </c>
      <c r="AA23" s="118">
        <v>9.2</v>
      </c>
      <c r="AB23" s="119">
        <v>0.5597222222222222</v>
      </c>
      <c r="AC23" s="118">
        <v>1.6</v>
      </c>
      <c r="AD23" s="119">
        <v>0.9861111111111112</v>
      </c>
    </row>
    <row r="24" spans="1:30" ht="11.25" customHeight="1">
      <c r="A24" s="78">
        <v>22</v>
      </c>
      <c r="B24" s="116">
        <v>0.9</v>
      </c>
      <c r="C24" s="116">
        <v>2.9</v>
      </c>
      <c r="D24" s="116">
        <v>4.1</v>
      </c>
      <c r="E24" s="116">
        <v>3.4</v>
      </c>
      <c r="F24" s="116">
        <v>3.2</v>
      </c>
      <c r="G24" s="116">
        <v>2.2</v>
      </c>
      <c r="H24" s="116">
        <v>5.8</v>
      </c>
      <c r="I24" s="116">
        <v>9</v>
      </c>
      <c r="J24" s="116">
        <v>10.1</v>
      </c>
      <c r="K24" s="116">
        <v>11.4</v>
      </c>
      <c r="L24" s="116">
        <v>11.5</v>
      </c>
      <c r="M24" s="116">
        <v>10.8</v>
      </c>
      <c r="N24" s="116">
        <v>11.9</v>
      </c>
      <c r="O24" s="116">
        <v>13.3</v>
      </c>
      <c r="P24" s="116">
        <v>11.4</v>
      </c>
      <c r="Q24" s="116">
        <v>11.4</v>
      </c>
      <c r="R24" s="116">
        <v>11</v>
      </c>
      <c r="S24" s="116">
        <v>10.2</v>
      </c>
      <c r="T24" s="116">
        <v>8</v>
      </c>
      <c r="U24" s="116">
        <v>7.3</v>
      </c>
      <c r="V24" s="116">
        <v>7.4</v>
      </c>
      <c r="W24" s="116">
        <v>7.4</v>
      </c>
      <c r="X24" s="116">
        <v>6.6</v>
      </c>
      <c r="Y24" s="116">
        <v>6.3</v>
      </c>
      <c r="Z24" s="117">
        <f t="shared" si="0"/>
        <v>7.812500000000001</v>
      </c>
      <c r="AA24" s="118">
        <v>14.4</v>
      </c>
      <c r="AB24" s="119">
        <v>0.5701388888888889</v>
      </c>
      <c r="AC24" s="118">
        <v>0.8</v>
      </c>
      <c r="AD24" s="119">
        <v>0.04513888888888889</v>
      </c>
    </row>
    <row r="25" spans="1:30" ht="11.25" customHeight="1">
      <c r="A25" s="78">
        <v>23</v>
      </c>
      <c r="B25" s="116">
        <v>5.3</v>
      </c>
      <c r="C25" s="116">
        <v>5.8</v>
      </c>
      <c r="D25" s="116">
        <v>5</v>
      </c>
      <c r="E25" s="116">
        <v>7.5</v>
      </c>
      <c r="F25" s="116">
        <v>5.6</v>
      </c>
      <c r="G25" s="116">
        <v>4.9</v>
      </c>
      <c r="H25" s="116">
        <v>9.1</v>
      </c>
      <c r="I25" s="116">
        <v>9.4</v>
      </c>
      <c r="J25" s="116">
        <v>10.4</v>
      </c>
      <c r="K25" s="116">
        <v>11.7</v>
      </c>
      <c r="L25" s="116">
        <v>11.1</v>
      </c>
      <c r="M25" s="116">
        <v>11.3</v>
      </c>
      <c r="N25" s="116">
        <v>10.5</v>
      </c>
      <c r="O25" s="116">
        <v>9.8</v>
      </c>
      <c r="P25" s="116">
        <v>9.6</v>
      </c>
      <c r="Q25" s="116">
        <v>9.4</v>
      </c>
      <c r="R25" s="116">
        <v>9</v>
      </c>
      <c r="S25" s="116">
        <v>8.6</v>
      </c>
      <c r="T25" s="116">
        <v>6.2</v>
      </c>
      <c r="U25" s="116">
        <v>5.3</v>
      </c>
      <c r="V25" s="116">
        <v>4.4</v>
      </c>
      <c r="W25" s="116">
        <v>4.1</v>
      </c>
      <c r="X25" s="116">
        <v>3.9</v>
      </c>
      <c r="Y25" s="116">
        <v>3.6</v>
      </c>
      <c r="Z25" s="117">
        <f t="shared" si="0"/>
        <v>7.562499999999999</v>
      </c>
      <c r="AA25" s="118">
        <v>12.1</v>
      </c>
      <c r="AB25" s="119">
        <v>0.4861111111111111</v>
      </c>
      <c r="AC25" s="118">
        <v>3.5</v>
      </c>
      <c r="AD25" s="119">
        <v>0.9958333333333332</v>
      </c>
    </row>
    <row r="26" spans="1:30" ht="11.25" customHeight="1">
      <c r="A26" s="78">
        <v>24</v>
      </c>
      <c r="B26" s="116">
        <v>3.3</v>
      </c>
      <c r="C26" s="116">
        <v>3.2</v>
      </c>
      <c r="D26" s="116">
        <v>3.1</v>
      </c>
      <c r="E26" s="116">
        <v>3.1</v>
      </c>
      <c r="F26" s="116">
        <v>3.1</v>
      </c>
      <c r="G26" s="116">
        <v>2.9</v>
      </c>
      <c r="H26" s="116">
        <v>2.9</v>
      </c>
      <c r="I26" s="116">
        <v>3.5</v>
      </c>
      <c r="J26" s="116">
        <v>4.8</v>
      </c>
      <c r="K26" s="116">
        <v>5.9</v>
      </c>
      <c r="L26" s="116">
        <v>6.1</v>
      </c>
      <c r="M26" s="116">
        <v>5.7</v>
      </c>
      <c r="N26" s="116">
        <v>6.9</v>
      </c>
      <c r="O26" s="116">
        <v>6.7</v>
      </c>
      <c r="P26" s="116">
        <v>6.9</v>
      </c>
      <c r="Q26" s="116">
        <v>6.3</v>
      </c>
      <c r="R26" s="116">
        <v>6.2</v>
      </c>
      <c r="S26" s="116">
        <v>4.9</v>
      </c>
      <c r="T26" s="116">
        <v>3.6</v>
      </c>
      <c r="U26" s="116">
        <v>3.8</v>
      </c>
      <c r="V26" s="116">
        <v>3.6</v>
      </c>
      <c r="W26" s="116">
        <v>3.8</v>
      </c>
      <c r="X26" s="116">
        <v>3.5</v>
      </c>
      <c r="Y26" s="116">
        <v>3.7</v>
      </c>
      <c r="Z26" s="117">
        <f t="shared" si="0"/>
        <v>4.479166666666667</v>
      </c>
      <c r="AA26" s="118">
        <v>7.8</v>
      </c>
      <c r="AB26" s="119">
        <v>0.6347222222222222</v>
      </c>
      <c r="AC26" s="118">
        <v>2.7</v>
      </c>
      <c r="AD26" s="119">
        <v>0.2777777777777778</v>
      </c>
    </row>
    <row r="27" spans="1:30" ht="11.25" customHeight="1">
      <c r="A27" s="78">
        <v>25</v>
      </c>
      <c r="B27" s="116">
        <v>3.5</v>
      </c>
      <c r="C27" s="116">
        <v>3.3</v>
      </c>
      <c r="D27" s="116">
        <v>1.7</v>
      </c>
      <c r="E27" s="116">
        <v>0.4</v>
      </c>
      <c r="F27" s="116">
        <v>-0.2</v>
      </c>
      <c r="G27" s="116">
        <v>1.5</v>
      </c>
      <c r="H27" s="116">
        <v>3.7</v>
      </c>
      <c r="I27" s="116">
        <v>6</v>
      </c>
      <c r="J27" s="116">
        <v>6.9</v>
      </c>
      <c r="K27" s="116">
        <v>7.3</v>
      </c>
      <c r="L27" s="116">
        <v>8.1</v>
      </c>
      <c r="M27" s="116">
        <v>8.2</v>
      </c>
      <c r="N27" s="116">
        <v>9.8</v>
      </c>
      <c r="O27" s="116">
        <v>9.8</v>
      </c>
      <c r="P27" s="116">
        <v>9.5</v>
      </c>
      <c r="Q27" s="116">
        <v>8.1</v>
      </c>
      <c r="R27" s="116">
        <v>7.4</v>
      </c>
      <c r="S27" s="116">
        <v>6.1</v>
      </c>
      <c r="T27" s="116">
        <v>5.4</v>
      </c>
      <c r="U27" s="116">
        <v>4.8</v>
      </c>
      <c r="V27" s="116">
        <v>4.2</v>
      </c>
      <c r="W27" s="116">
        <v>3.3</v>
      </c>
      <c r="X27" s="116">
        <v>1.9</v>
      </c>
      <c r="Y27" s="116">
        <v>1.9</v>
      </c>
      <c r="Z27" s="117">
        <f t="shared" si="0"/>
        <v>5.108333333333333</v>
      </c>
      <c r="AA27" s="118">
        <v>10.7</v>
      </c>
      <c r="AB27" s="119">
        <v>0.5951388888888889</v>
      </c>
      <c r="AC27" s="118">
        <v>-0.4</v>
      </c>
      <c r="AD27" s="119">
        <v>0.20694444444444446</v>
      </c>
    </row>
    <row r="28" spans="1:30" ht="11.25" customHeight="1">
      <c r="A28" s="78">
        <v>26</v>
      </c>
      <c r="B28" s="116">
        <v>1</v>
      </c>
      <c r="C28" s="116">
        <v>0.4</v>
      </c>
      <c r="D28" s="116">
        <v>1</v>
      </c>
      <c r="E28" s="116">
        <v>0.3</v>
      </c>
      <c r="F28" s="116">
        <v>0.7</v>
      </c>
      <c r="G28" s="116">
        <v>0</v>
      </c>
      <c r="H28" s="116">
        <v>3</v>
      </c>
      <c r="I28" s="116">
        <v>6.6</v>
      </c>
      <c r="J28" s="116">
        <v>7.6</v>
      </c>
      <c r="K28" s="116">
        <v>8.2</v>
      </c>
      <c r="L28" s="116">
        <v>8.8</v>
      </c>
      <c r="M28" s="116">
        <v>8.8</v>
      </c>
      <c r="N28" s="116">
        <v>8.7</v>
      </c>
      <c r="O28" s="116">
        <v>9.1</v>
      </c>
      <c r="P28" s="116">
        <v>9</v>
      </c>
      <c r="Q28" s="116">
        <v>8.5</v>
      </c>
      <c r="R28" s="116">
        <v>8.1</v>
      </c>
      <c r="S28" s="116">
        <v>7.1</v>
      </c>
      <c r="T28" s="116">
        <v>5.4</v>
      </c>
      <c r="U28" s="116">
        <v>4.2</v>
      </c>
      <c r="V28" s="116">
        <v>3.9</v>
      </c>
      <c r="W28" s="116">
        <v>4.2</v>
      </c>
      <c r="X28" s="116">
        <v>3.9</v>
      </c>
      <c r="Y28" s="116">
        <v>3.7</v>
      </c>
      <c r="Z28" s="117">
        <f t="shared" si="0"/>
        <v>5.091666666666668</v>
      </c>
      <c r="AA28" s="118">
        <v>9.5</v>
      </c>
      <c r="AB28" s="119">
        <v>0.5145833333333333</v>
      </c>
      <c r="AC28" s="118">
        <v>-0.5</v>
      </c>
      <c r="AD28" s="119">
        <v>0.24444444444444446</v>
      </c>
    </row>
    <row r="29" spans="1:30" ht="11.25" customHeight="1">
      <c r="A29" s="78">
        <v>27</v>
      </c>
      <c r="B29" s="116">
        <v>2.9</v>
      </c>
      <c r="C29" s="116">
        <v>3.1</v>
      </c>
      <c r="D29" s="116">
        <v>2.8</v>
      </c>
      <c r="E29" s="116">
        <v>2.3</v>
      </c>
      <c r="F29" s="116">
        <v>2.4</v>
      </c>
      <c r="G29" s="116">
        <v>3</v>
      </c>
      <c r="H29" s="116">
        <v>6.9</v>
      </c>
      <c r="I29" s="116">
        <v>8.4</v>
      </c>
      <c r="J29" s="116">
        <v>9.9</v>
      </c>
      <c r="K29" s="116">
        <v>10.1</v>
      </c>
      <c r="L29" s="116">
        <v>10.7</v>
      </c>
      <c r="M29" s="116">
        <v>10.7</v>
      </c>
      <c r="N29" s="116">
        <v>10.8</v>
      </c>
      <c r="O29" s="116">
        <v>10.6</v>
      </c>
      <c r="P29" s="116">
        <v>10.1</v>
      </c>
      <c r="Q29" s="116">
        <v>9.9</v>
      </c>
      <c r="R29" s="116">
        <v>9.5</v>
      </c>
      <c r="S29" s="116">
        <v>8.4</v>
      </c>
      <c r="T29" s="116">
        <v>6.9</v>
      </c>
      <c r="U29" s="116">
        <v>6.7</v>
      </c>
      <c r="V29" s="116">
        <v>6.4</v>
      </c>
      <c r="W29" s="116">
        <v>7.1</v>
      </c>
      <c r="X29" s="116">
        <v>6.5</v>
      </c>
      <c r="Y29" s="116">
        <v>6</v>
      </c>
      <c r="Z29" s="117">
        <f t="shared" si="0"/>
        <v>7.170833333333333</v>
      </c>
      <c r="AA29" s="118">
        <v>11.8</v>
      </c>
      <c r="AB29" s="119">
        <v>0.5270833333333333</v>
      </c>
      <c r="AC29" s="118">
        <v>2.1</v>
      </c>
      <c r="AD29" s="119">
        <v>0.2340277777777778</v>
      </c>
    </row>
    <row r="30" spans="1:30" ht="11.25" customHeight="1">
      <c r="A30" s="78">
        <v>28</v>
      </c>
      <c r="B30" s="116">
        <v>6.3</v>
      </c>
      <c r="C30" s="116">
        <v>6.5</v>
      </c>
      <c r="D30" s="116">
        <v>6.9</v>
      </c>
      <c r="E30" s="116">
        <v>6.8</v>
      </c>
      <c r="F30" s="116">
        <v>6.7</v>
      </c>
      <c r="G30" s="116">
        <v>7.9</v>
      </c>
      <c r="H30" s="116">
        <v>9.5</v>
      </c>
      <c r="I30" s="116">
        <v>11</v>
      </c>
      <c r="J30" s="116">
        <v>12.7</v>
      </c>
      <c r="K30" s="116">
        <v>12.4</v>
      </c>
      <c r="L30" s="116">
        <v>13.1</v>
      </c>
      <c r="M30" s="116">
        <v>12.3</v>
      </c>
      <c r="N30" s="116">
        <v>12.4</v>
      </c>
      <c r="O30" s="116">
        <v>12.5</v>
      </c>
      <c r="P30" s="116">
        <v>10.6</v>
      </c>
      <c r="Q30" s="116">
        <v>11</v>
      </c>
      <c r="R30" s="116">
        <v>10.6</v>
      </c>
      <c r="S30" s="116">
        <v>10.5</v>
      </c>
      <c r="T30" s="116">
        <v>10.6</v>
      </c>
      <c r="U30" s="116">
        <v>10.2</v>
      </c>
      <c r="V30" s="116">
        <v>9.1</v>
      </c>
      <c r="W30" s="116">
        <v>8.9</v>
      </c>
      <c r="X30" s="116">
        <v>8.3</v>
      </c>
      <c r="Y30" s="116">
        <v>8.1</v>
      </c>
      <c r="Z30" s="117">
        <f t="shared" si="0"/>
        <v>9.7875</v>
      </c>
      <c r="AA30" s="118">
        <v>13.9</v>
      </c>
      <c r="AB30" s="119">
        <v>0.5263888888888889</v>
      </c>
      <c r="AC30" s="118">
        <v>5.7</v>
      </c>
      <c r="AD30" s="119">
        <v>0.005555555555555556</v>
      </c>
    </row>
    <row r="31" spans="1:30" ht="11.25" customHeight="1">
      <c r="A31" s="78">
        <v>29</v>
      </c>
      <c r="B31" s="116">
        <v>6.5</v>
      </c>
      <c r="C31" s="116">
        <v>5.5</v>
      </c>
      <c r="D31" s="116">
        <v>5.1</v>
      </c>
      <c r="E31" s="116">
        <v>4.6</v>
      </c>
      <c r="F31" s="116">
        <v>3.6</v>
      </c>
      <c r="G31" s="116">
        <v>4.2</v>
      </c>
      <c r="H31" s="116">
        <v>7.8</v>
      </c>
      <c r="I31" s="116">
        <v>10.4</v>
      </c>
      <c r="J31" s="116">
        <v>11.4</v>
      </c>
      <c r="K31" s="116">
        <v>11.6</v>
      </c>
      <c r="L31" s="116">
        <v>12.4</v>
      </c>
      <c r="M31" s="116">
        <v>12.3</v>
      </c>
      <c r="N31" s="116">
        <v>12.6</v>
      </c>
      <c r="O31" s="116">
        <v>12.7</v>
      </c>
      <c r="P31" s="116">
        <v>12.4</v>
      </c>
      <c r="Q31" s="116">
        <v>12.1</v>
      </c>
      <c r="R31" s="116">
        <v>10.8</v>
      </c>
      <c r="S31" s="116">
        <v>9.7</v>
      </c>
      <c r="T31" s="116">
        <v>8.9</v>
      </c>
      <c r="U31" s="116">
        <v>8.4</v>
      </c>
      <c r="V31" s="116">
        <v>8.1</v>
      </c>
      <c r="W31" s="116">
        <v>8.2</v>
      </c>
      <c r="X31" s="116">
        <v>7.9</v>
      </c>
      <c r="Y31" s="116">
        <v>7.8</v>
      </c>
      <c r="Z31" s="117">
        <f t="shared" si="0"/>
        <v>8.958333333333334</v>
      </c>
      <c r="AA31" s="118">
        <v>13.3</v>
      </c>
      <c r="AB31" s="119">
        <v>0.5291666666666667</v>
      </c>
      <c r="AC31" s="118">
        <v>3.5</v>
      </c>
      <c r="AD31" s="119">
        <v>0.20833333333333334</v>
      </c>
    </row>
    <row r="32" spans="1:30" ht="11.25" customHeight="1">
      <c r="A32" s="78">
        <v>30</v>
      </c>
      <c r="B32" s="116">
        <v>7.9</v>
      </c>
      <c r="C32" s="116">
        <v>8.2</v>
      </c>
      <c r="D32" s="116">
        <v>7.8</v>
      </c>
      <c r="E32" s="116">
        <v>7.9</v>
      </c>
      <c r="F32" s="116">
        <v>7.1</v>
      </c>
      <c r="G32" s="116">
        <v>7</v>
      </c>
      <c r="H32" s="116">
        <v>10.2</v>
      </c>
      <c r="I32" s="116">
        <v>13</v>
      </c>
      <c r="J32" s="116">
        <v>13.1</v>
      </c>
      <c r="K32" s="116">
        <v>13.3</v>
      </c>
      <c r="L32" s="116">
        <v>13.7</v>
      </c>
      <c r="M32" s="116">
        <v>15.6</v>
      </c>
      <c r="N32" s="116">
        <v>15.8</v>
      </c>
      <c r="O32" s="116">
        <v>17.3</v>
      </c>
      <c r="P32" s="116">
        <v>17.5</v>
      </c>
      <c r="Q32" s="116">
        <v>15.5</v>
      </c>
      <c r="R32" s="116">
        <v>15.3</v>
      </c>
      <c r="S32" s="116">
        <v>12.6</v>
      </c>
      <c r="T32" s="116">
        <v>12.5</v>
      </c>
      <c r="U32" s="116">
        <v>11.4</v>
      </c>
      <c r="V32" s="116">
        <v>10.7</v>
      </c>
      <c r="W32" s="116">
        <v>12</v>
      </c>
      <c r="X32" s="116">
        <v>12.4</v>
      </c>
      <c r="Y32" s="116">
        <v>12.4</v>
      </c>
      <c r="Z32" s="117">
        <f t="shared" si="0"/>
        <v>12.091666666666663</v>
      </c>
      <c r="AA32" s="118">
        <v>17.7</v>
      </c>
      <c r="AB32" s="119">
        <v>0.576388888888889</v>
      </c>
      <c r="AC32" s="118">
        <v>6.5</v>
      </c>
      <c r="AD32" s="119">
        <v>0.24166666666666667</v>
      </c>
    </row>
    <row r="33" spans="1:30" ht="11.25" customHeight="1">
      <c r="A33" s="78">
        <v>31</v>
      </c>
      <c r="B33" s="116">
        <v>11.9</v>
      </c>
      <c r="C33" s="116">
        <v>11.2</v>
      </c>
      <c r="D33" s="116">
        <v>11.2</v>
      </c>
      <c r="E33" s="116">
        <v>9.6</v>
      </c>
      <c r="F33" s="116">
        <v>6.4</v>
      </c>
      <c r="G33" s="116">
        <v>6.5</v>
      </c>
      <c r="H33" s="116">
        <v>9</v>
      </c>
      <c r="I33" s="116">
        <v>13.6</v>
      </c>
      <c r="J33" s="116">
        <v>14.4</v>
      </c>
      <c r="K33" s="116">
        <v>13.2</v>
      </c>
      <c r="L33" s="116">
        <v>14.9</v>
      </c>
      <c r="M33" s="116">
        <v>14.7</v>
      </c>
      <c r="N33" s="116">
        <v>14.7</v>
      </c>
      <c r="O33" s="116">
        <v>14.7</v>
      </c>
      <c r="P33" s="116">
        <v>14.1</v>
      </c>
      <c r="Q33" s="116">
        <v>13.9</v>
      </c>
      <c r="R33" s="116">
        <v>12.9</v>
      </c>
      <c r="S33" s="116">
        <v>11.6</v>
      </c>
      <c r="T33" s="116">
        <v>9.9</v>
      </c>
      <c r="U33" s="116">
        <v>10.2</v>
      </c>
      <c r="V33" s="116">
        <v>9.4</v>
      </c>
      <c r="W33" s="116">
        <v>8.8</v>
      </c>
      <c r="X33" s="116">
        <v>9.3</v>
      </c>
      <c r="Y33" s="116">
        <v>8.8</v>
      </c>
      <c r="Z33" s="117">
        <f t="shared" si="0"/>
        <v>11.454166666666666</v>
      </c>
      <c r="AA33" s="118">
        <v>15.3</v>
      </c>
      <c r="AB33" s="119">
        <v>0.4909722222222222</v>
      </c>
      <c r="AC33" s="118">
        <v>5.9</v>
      </c>
      <c r="AD33" s="119">
        <v>0.2354166666666667</v>
      </c>
    </row>
    <row r="34" spans="1:30" ht="15" customHeight="1">
      <c r="A34" s="79" t="s">
        <v>9</v>
      </c>
      <c r="B34" s="124">
        <f aca="true" t="shared" si="1" ref="B34:Y34">AVERAGE(B3:B33)</f>
        <v>5.651612903225808</v>
      </c>
      <c r="C34" s="124">
        <f t="shared" si="1"/>
        <v>5.483870967741935</v>
      </c>
      <c r="D34" s="124">
        <f t="shared" si="1"/>
        <v>5.293548387096774</v>
      </c>
      <c r="E34" s="124">
        <f t="shared" si="1"/>
        <v>5.032258064516128</v>
      </c>
      <c r="F34" s="124">
        <f t="shared" si="1"/>
        <v>4.6</v>
      </c>
      <c r="G34" s="124">
        <f t="shared" si="1"/>
        <v>4.670967741935484</v>
      </c>
      <c r="H34" s="124">
        <f t="shared" si="1"/>
        <v>6.154838709677419</v>
      </c>
      <c r="I34" s="124">
        <f t="shared" si="1"/>
        <v>8.000000000000002</v>
      </c>
      <c r="J34" s="124">
        <f t="shared" si="1"/>
        <v>9.035483870967742</v>
      </c>
      <c r="K34" s="124">
        <f t="shared" si="1"/>
        <v>9.606451612903227</v>
      </c>
      <c r="L34" s="124">
        <f t="shared" si="1"/>
        <v>10.225806451612904</v>
      </c>
      <c r="M34" s="124">
        <f t="shared" si="1"/>
        <v>10.44516129032258</v>
      </c>
      <c r="N34" s="124">
        <f t="shared" si="1"/>
        <v>10.63225806451613</v>
      </c>
      <c r="O34" s="124">
        <f t="shared" si="1"/>
        <v>10.554838709677421</v>
      </c>
      <c r="P34" s="124">
        <f t="shared" si="1"/>
        <v>10.425806451612905</v>
      </c>
      <c r="Q34" s="124">
        <f t="shared" si="1"/>
        <v>10.135483870967743</v>
      </c>
      <c r="R34" s="124">
        <f t="shared" si="1"/>
        <v>9.593548387096773</v>
      </c>
      <c r="S34" s="124">
        <f t="shared" si="1"/>
        <v>8.509677419354837</v>
      </c>
      <c r="T34" s="124">
        <f t="shared" si="1"/>
        <v>7.438709677419355</v>
      </c>
      <c r="U34" s="124">
        <f t="shared" si="1"/>
        <v>7.038709677419355</v>
      </c>
      <c r="V34" s="124">
        <f t="shared" si="1"/>
        <v>6.774193548387096</v>
      </c>
      <c r="W34" s="124">
        <f t="shared" si="1"/>
        <v>6.590322580645162</v>
      </c>
      <c r="X34" s="124">
        <f t="shared" si="1"/>
        <v>6.2935483870967746</v>
      </c>
      <c r="Y34" s="124">
        <f t="shared" si="1"/>
        <v>6.2129032258064525</v>
      </c>
      <c r="Z34" s="124">
        <f>AVERAGE(B3:Y33)</f>
        <v>7.683333333333336</v>
      </c>
      <c r="AA34" s="125">
        <f>AVERAGE(AA3:AA33)</f>
        <v>12.203225806451613</v>
      </c>
      <c r="AB34" s="126"/>
      <c r="AC34" s="125">
        <f>AVERAGE(AC3:AC33)</f>
        <v>3.2806451612903227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4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21.6</v>
      </c>
      <c r="C46" s="106">
        <f>MATCH(B46,AA3:AA33,0)</f>
        <v>18</v>
      </c>
      <c r="D46" s="114">
        <f>INDEX(AB3:AB33,C46,1)</f>
        <v>0.5958333333333333</v>
      </c>
      <c r="E46" s="120"/>
      <c r="F46" s="104"/>
      <c r="G46" s="105">
        <f>MIN(AC3:AC33)</f>
        <v>-2.2</v>
      </c>
      <c r="H46" s="106">
        <v>12</v>
      </c>
      <c r="I46" s="114">
        <f>INDEX(AD3:AD33,H46,1)</f>
        <v>0.2659722222222222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9.2</v>
      </c>
      <c r="C3" s="116">
        <v>9.4</v>
      </c>
      <c r="D3" s="116">
        <v>9.6</v>
      </c>
      <c r="E3" s="116">
        <v>9.3</v>
      </c>
      <c r="F3" s="116">
        <v>7.8</v>
      </c>
      <c r="G3" s="116">
        <v>8.1</v>
      </c>
      <c r="H3" s="116">
        <v>10.4</v>
      </c>
      <c r="I3" s="116">
        <v>11.4</v>
      </c>
      <c r="J3" s="116">
        <v>12.5</v>
      </c>
      <c r="K3" s="116">
        <v>12.8</v>
      </c>
      <c r="L3" s="116">
        <v>12.3</v>
      </c>
      <c r="M3" s="116">
        <v>12</v>
      </c>
      <c r="N3" s="116">
        <v>11.5</v>
      </c>
      <c r="O3" s="116">
        <v>10.9</v>
      </c>
      <c r="P3" s="116">
        <v>10.8</v>
      </c>
      <c r="Q3" s="116">
        <v>9.7</v>
      </c>
      <c r="R3" s="116">
        <v>9.3</v>
      </c>
      <c r="S3" s="116">
        <v>9.1</v>
      </c>
      <c r="T3" s="116">
        <v>8.9</v>
      </c>
      <c r="U3" s="116">
        <v>8.7</v>
      </c>
      <c r="V3" s="116">
        <v>8.3</v>
      </c>
      <c r="W3" s="116">
        <v>8.2</v>
      </c>
      <c r="X3" s="116">
        <v>8</v>
      </c>
      <c r="Y3" s="116">
        <v>7.7</v>
      </c>
      <c r="Z3" s="117">
        <f aca="true" t="shared" si="0" ref="Z3:Z32">AVERAGE(B3:Y3)</f>
        <v>9.829166666666667</v>
      </c>
      <c r="AA3" s="118">
        <v>13.3</v>
      </c>
      <c r="AB3" s="119">
        <v>0.43472222222222223</v>
      </c>
      <c r="AC3" s="118">
        <v>7.5</v>
      </c>
      <c r="AD3" s="119">
        <v>0.22569444444444445</v>
      </c>
    </row>
    <row r="4" spans="1:30" ht="11.25" customHeight="1">
      <c r="A4" s="78">
        <v>2</v>
      </c>
      <c r="B4" s="116">
        <v>7.7</v>
      </c>
      <c r="C4" s="116">
        <v>7.7</v>
      </c>
      <c r="D4" s="116">
        <v>7.8</v>
      </c>
      <c r="E4" s="116">
        <v>7.9</v>
      </c>
      <c r="F4" s="116">
        <v>8</v>
      </c>
      <c r="G4" s="116">
        <v>8.3</v>
      </c>
      <c r="H4" s="116">
        <v>8.9</v>
      </c>
      <c r="I4" s="116">
        <v>9.7</v>
      </c>
      <c r="J4" s="116">
        <v>10.2</v>
      </c>
      <c r="K4" s="116">
        <v>11.4</v>
      </c>
      <c r="L4" s="116">
        <v>10.8</v>
      </c>
      <c r="M4" s="116">
        <v>9.3</v>
      </c>
      <c r="N4" s="116">
        <v>9.3</v>
      </c>
      <c r="O4" s="116">
        <v>10.2</v>
      </c>
      <c r="P4" s="116">
        <v>10.1</v>
      </c>
      <c r="Q4" s="116">
        <v>10.1</v>
      </c>
      <c r="R4" s="116">
        <v>9.9</v>
      </c>
      <c r="S4" s="120">
        <v>9.6</v>
      </c>
      <c r="T4" s="116">
        <v>9.5</v>
      </c>
      <c r="U4" s="116">
        <v>9.6</v>
      </c>
      <c r="V4" s="116">
        <v>9.6</v>
      </c>
      <c r="W4" s="116">
        <v>9.7</v>
      </c>
      <c r="X4" s="116">
        <v>10</v>
      </c>
      <c r="Y4" s="116">
        <v>10</v>
      </c>
      <c r="Z4" s="117">
        <f t="shared" si="0"/>
        <v>9.3875</v>
      </c>
      <c r="AA4" s="118">
        <v>11.4</v>
      </c>
      <c r="AB4" s="119">
        <v>0.4173611111111111</v>
      </c>
      <c r="AC4" s="118">
        <v>7.6</v>
      </c>
      <c r="AD4" s="119">
        <v>0.07083333333333333</v>
      </c>
    </row>
    <row r="5" spans="1:30" ht="11.25" customHeight="1">
      <c r="A5" s="78">
        <v>3</v>
      </c>
      <c r="B5" s="116">
        <v>9.8</v>
      </c>
      <c r="C5" s="116">
        <v>10</v>
      </c>
      <c r="D5" s="116">
        <v>9.5</v>
      </c>
      <c r="E5" s="116">
        <v>9.9</v>
      </c>
      <c r="F5" s="116">
        <v>10</v>
      </c>
      <c r="G5" s="116">
        <v>9.9</v>
      </c>
      <c r="H5" s="116">
        <v>10.2</v>
      </c>
      <c r="I5" s="116">
        <v>10.2</v>
      </c>
      <c r="J5" s="116">
        <v>10.9</v>
      </c>
      <c r="K5" s="116">
        <v>13.5</v>
      </c>
      <c r="L5" s="116">
        <v>15.9</v>
      </c>
      <c r="M5" s="116">
        <v>16.3</v>
      </c>
      <c r="N5" s="116">
        <v>16.8</v>
      </c>
      <c r="O5" s="116">
        <v>16.3</v>
      </c>
      <c r="P5" s="116">
        <v>13.9</v>
      </c>
      <c r="Q5" s="116">
        <v>15.3</v>
      </c>
      <c r="R5" s="116">
        <v>15</v>
      </c>
      <c r="S5" s="116">
        <v>15.1</v>
      </c>
      <c r="T5" s="116">
        <v>15.8</v>
      </c>
      <c r="U5" s="116">
        <v>15.7</v>
      </c>
      <c r="V5" s="116">
        <v>15.5</v>
      </c>
      <c r="W5" s="116">
        <v>15.5</v>
      </c>
      <c r="X5" s="116">
        <v>15.5</v>
      </c>
      <c r="Y5" s="116">
        <v>15.4</v>
      </c>
      <c r="Z5" s="117">
        <f t="shared" si="0"/>
        <v>13.412500000000001</v>
      </c>
      <c r="AA5" s="118">
        <v>17.6</v>
      </c>
      <c r="AB5" s="119">
        <v>0.5284722222222222</v>
      </c>
      <c r="AC5" s="118">
        <v>9.5</v>
      </c>
      <c r="AD5" s="119">
        <v>0.12569444444444444</v>
      </c>
    </row>
    <row r="6" spans="1:30" ht="11.25" customHeight="1">
      <c r="A6" s="78">
        <v>4</v>
      </c>
      <c r="B6" s="116">
        <v>15.2</v>
      </c>
      <c r="C6" s="116">
        <v>15.4</v>
      </c>
      <c r="D6" s="116">
        <v>15.3</v>
      </c>
      <c r="E6" s="116">
        <v>15.1</v>
      </c>
      <c r="F6" s="116">
        <v>15.4</v>
      </c>
      <c r="G6" s="116">
        <v>14.2</v>
      </c>
      <c r="H6" s="116">
        <v>13.3</v>
      </c>
      <c r="I6" s="116">
        <v>12.7</v>
      </c>
      <c r="J6" s="116">
        <v>14.1</v>
      </c>
      <c r="K6" s="116">
        <v>15.4</v>
      </c>
      <c r="L6" s="116">
        <v>15.4</v>
      </c>
      <c r="M6" s="116">
        <v>14.7</v>
      </c>
      <c r="N6" s="116">
        <v>9.8</v>
      </c>
      <c r="O6" s="116">
        <v>9.1</v>
      </c>
      <c r="P6" s="116">
        <v>8.6</v>
      </c>
      <c r="Q6" s="116">
        <v>8</v>
      </c>
      <c r="R6" s="116">
        <v>8.1</v>
      </c>
      <c r="S6" s="116">
        <v>8.3</v>
      </c>
      <c r="T6" s="116">
        <v>8.5</v>
      </c>
      <c r="U6" s="116">
        <v>8.3</v>
      </c>
      <c r="V6" s="116">
        <v>8.1</v>
      </c>
      <c r="W6" s="116">
        <v>7.9</v>
      </c>
      <c r="X6" s="116">
        <v>8</v>
      </c>
      <c r="Y6" s="116">
        <v>7.7</v>
      </c>
      <c r="Z6" s="117">
        <f t="shared" si="0"/>
        <v>11.525</v>
      </c>
      <c r="AA6" s="118">
        <v>15.7</v>
      </c>
      <c r="AB6" s="119">
        <v>0.4701388888888889</v>
      </c>
      <c r="AC6" s="118">
        <v>7.7</v>
      </c>
      <c r="AD6" s="119">
        <v>1</v>
      </c>
    </row>
    <row r="7" spans="1:30" ht="11.25" customHeight="1">
      <c r="A7" s="78">
        <v>5</v>
      </c>
      <c r="B7" s="116">
        <v>7.8</v>
      </c>
      <c r="C7" s="116">
        <v>7.7</v>
      </c>
      <c r="D7" s="116">
        <v>7.8</v>
      </c>
      <c r="E7" s="116">
        <v>7.8</v>
      </c>
      <c r="F7" s="116">
        <v>7.8</v>
      </c>
      <c r="G7" s="116">
        <v>7.9</v>
      </c>
      <c r="H7" s="116">
        <v>8</v>
      </c>
      <c r="I7" s="116">
        <v>8.7</v>
      </c>
      <c r="J7" s="116">
        <v>9.4</v>
      </c>
      <c r="K7" s="116">
        <v>10.2</v>
      </c>
      <c r="L7" s="116">
        <v>11.4</v>
      </c>
      <c r="M7" s="116">
        <v>10.7</v>
      </c>
      <c r="N7" s="116">
        <v>11.1</v>
      </c>
      <c r="O7" s="116">
        <v>10.7</v>
      </c>
      <c r="P7" s="116">
        <v>10.4</v>
      </c>
      <c r="Q7" s="116">
        <v>10.7</v>
      </c>
      <c r="R7" s="116">
        <v>10.5</v>
      </c>
      <c r="S7" s="116">
        <v>10.2</v>
      </c>
      <c r="T7" s="116">
        <v>9.8</v>
      </c>
      <c r="U7" s="116">
        <v>8.6</v>
      </c>
      <c r="V7" s="116">
        <v>8.6</v>
      </c>
      <c r="W7" s="116">
        <v>8.5</v>
      </c>
      <c r="X7" s="116">
        <v>7.5</v>
      </c>
      <c r="Y7" s="116">
        <v>6.1</v>
      </c>
      <c r="Z7" s="117">
        <f t="shared" si="0"/>
        <v>9.079166666666666</v>
      </c>
      <c r="AA7" s="118">
        <v>11.6</v>
      </c>
      <c r="AB7" s="119">
        <v>0.4576388888888889</v>
      </c>
      <c r="AC7" s="118">
        <v>6.1</v>
      </c>
      <c r="AD7" s="119">
        <v>1</v>
      </c>
    </row>
    <row r="8" spans="1:30" ht="11.25" customHeight="1">
      <c r="A8" s="78">
        <v>6</v>
      </c>
      <c r="B8" s="116">
        <v>6.3</v>
      </c>
      <c r="C8" s="116">
        <v>5.1</v>
      </c>
      <c r="D8" s="116">
        <v>5.1</v>
      </c>
      <c r="E8" s="116">
        <v>4.1</v>
      </c>
      <c r="F8" s="116">
        <v>4.1</v>
      </c>
      <c r="G8" s="116">
        <v>5.5</v>
      </c>
      <c r="H8" s="116">
        <v>9</v>
      </c>
      <c r="I8" s="116">
        <v>13.1</v>
      </c>
      <c r="J8" s="116">
        <v>14</v>
      </c>
      <c r="K8" s="116">
        <v>14</v>
      </c>
      <c r="L8" s="116">
        <v>14.7</v>
      </c>
      <c r="M8" s="116">
        <v>15</v>
      </c>
      <c r="N8" s="116">
        <v>15.6</v>
      </c>
      <c r="O8" s="116">
        <v>15.3</v>
      </c>
      <c r="P8" s="116">
        <v>16</v>
      </c>
      <c r="Q8" s="116">
        <v>14.8</v>
      </c>
      <c r="R8" s="116">
        <v>14.3</v>
      </c>
      <c r="S8" s="116">
        <v>12.5</v>
      </c>
      <c r="T8" s="116">
        <v>10.8</v>
      </c>
      <c r="U8" s="116">
        <v>10</v>
      </c>
      <c r="V8" s="116">
        <v>9.7</v>
      </c>
      <c r="W8" s="116">
        <v>9</v>
      </c>
      <c r="X8" s="116">
        <v>9.3</v>
      </c>
      <c r="Y8" s="116">
        <v>9.3</v>
      </c>
      <c r="Z8" s="117">
        <f t="shared" si="0"/>
        <v>10.691666666666668</v>
      </c>
      <c r="AA8" s="118">
        <v>16.4</v>
      </c>
      <c r="AB8" s="119">
        <v>0.5326388888888889</v>
      </c>
      <c r="AC8" s="118">
        <v>3.9</v>
      </c>
      <c r="AD8" s="119">
        <v>0.19930555555555554</v>
      </c>
    </row>
    <row r="9" spans="1:30" ht="11.25" customHeight="1">
      <c r="A9" s="78">
        <v>7</v>
      </c>
      <c r="B9" s="116">
        <v>8.9</v>
      </c>
      <c r="C9" s="116">
        <v>9.3</v>
      </c>
      <c r="D9" s="116">
        <v>9.8</v>
      </c>
      <c r="E9" s="116">
        <v>9.8</v>
      </c>
      <c r="F9" s="116">
        <v>9.8</v>
      </c>
      <c r="G9" s="116">
        <v>10.2</v>
      </c>
      <c r="H9" s="116">
        <v>10.6</v>
      </c>
      <c r="I9" s="116">
        <v>10.6</v>
      </c>
      <c r="J9" s="116">
        <v>10.8</v>
      </c>
      <c r="K9" s="116">
        <v>12.4</v>
      </c>
      <c r="L9" s="116">
        <v>13</v>
      </c>
      <c r="M9" s="116">
        <v>12.3</v>
      </c>
      <c r="N9" s="116">
        <v>12.2</v>
      </c>
      <c r="O9" s="116">
        <v>11.7</v>
      </c>
      <c r="P9" s="116">
        <v>12.2</v>
      </c>
      <c r="Q9" s="116">
        <v>14.1</v>
      </c>
      <c r="R9" s="116">
        <v>14.7</v>
      </c>
      <c r="S9" s="116">
        <v>14.8</v>
      </c>
      <c r="T9" s="116">
        <v>14.3</v>
      </c>
      <c r="U9" s="116">
        <v>14.5</v>
      </c>
      <c r="V9" s="116">
        <v>14.8</v>
      </c>
      <c r="W9" s="116">
        <v>14.7</v>
      </c>
      <c r="X9" s="116">
        <v>16.2</v>
      </c>
      <c r="Y9" s="116">
        <v>15.3</v>
      </c>
      <c r="Z9" s="117">
        <f t="shared" si="0"/>
        <v>12.375</v>
      </c>
      <c r="AA9" s="118">
        <v>16.6</v>
      </c>
      <c r="AB9" s="119">
        <v>0.9819444444444444</v>
      </c>
      <c r="AC9" s="118">
        <v>8.8</v>
      </c>
      <c r="AD9" s="119">
        <v>0.06805555555555555</v>
      </c>
    </row>
    <row r="10" spans="1:30" ht="11.25" customHeight="1">
      <c r="A10" s="78">
        <v>8</v>
      </c>
      <c r="B10" s="116">
        <v>13.5</v>
      </c>
      <c r="C10" s="116">
        <v>12.8</v>
      </c>
      <c r="D10" s="116">
        <v>11.8</v>
      </c>
      <c r="E10" s="116">
        <v>11.3</v>
      </c>
      <c r="F10" s="116">
        <v>13.6</v>
      </c>
      <c r="G10" s="116">
        <v>14.1</v>
      </c>
      <c r="H10" s="116">
        <v>14.9</v>
      </c>
      <c r="I10" s="116">
        <v>16.8</v>
      </c>
      <c r="J10" s="116">
        <v>17.1</v>
      </c>
      <c r="K10" s="116">
        <v>17.3</v>
      </c>
      <c r="L10" s="116">
        <v>16.3</v>
      </c>
      <c r="M10" s="116">
        <v>15.3</v>
      </c>
      <c r="N10" s="116">
        <v>14.6</v>
      </c>
      <c r="O10" s="116">
        <v>14.2</v>
      </c>
      <c r="P10" s="116">
        <v>14.3</v>
      </c>
      <c r="Q10" s="116">
        <v>14.1</v>
      </c>
      <c r="R10" s="116">
        <v>14.1</v>
      </c>
      <c r="S10" s="116">
        <v>13</v>
      </c>
      <c r="T10" s="116">
        <v>12.3</v>
      </c>
      <c r="U10" s="116">
        <v>12.1</v>
      </c>
      <c r="V10" s="116">
        <v>12.3</v>
      </c>
      <c r="W10" s="116">
        <v>12.2</v>
      </c>
      <c r="X10" s="116">
        <v>11.7</v>
      </c>
      <c r="Y10" s="116">
        <v>11.1</v>
      </c>
      <c r="Z10" s="117">
        <f t="shared" si="0"/>
        <v>13.783333333333337</v>
      </c>
      <c r="AA10" s="118">
        <v>18.6</v>
      </c>
      <c r="AB10" s="119">
        <v>0.43263888888888885</v>
      </c>
      <c r="AC10" s="118">
        <v>11</v>
      </c>
      <c r="AD10" s="119">
        <v>0.9972222222222222</v>
      </c>
    </row>
    <row r="11" spans="1:30" ht="11.25" customHeight="1">
      <c r="A11" s="78">
        <v>9</v>
      </c>
      <c r="B11" s="116">
        <v>10.3</v>
      </c>
      <c r="C11" s="116">
        <v>9.5</v>
      </c>
      <c r="D11" s="116">
        <v>8.6</v>
      </c>
      <c r="E11" s="116">
        <v>10.7</v>
      </c>
      <c r="F11" s="116">
        <v>9.9</v>
      </c>
      <c r="G11" s="116">
        <v>10.8</v>
      </c>
      <c r="H11" s="116">
        <v>12.9</v>
      </c>
      <c r="I11" s="116">
        <v>15.6</v>
      </c>
      <c r="J11" s="116">
        <v>16.9</v>
      </c>
      <c r="K11" s="116">
        <v>17.9</v>
      </c>
      <c r="L11" s="116">
        <v>18.8</v>
      </c>
      <c r="M11" s="116">
        <v>18.9</v>
      </c>
      <c r="N11" s="116">
        <v>18.2</v>
      </c>
      <c r="O11" s="116">
        <v>18.6</v>
      </c>
      <c r="P11" s="116">
        <v>18.3</v>
      </c>
      <c r="Q11" s="116">
        <v>17.4</v>
      </c>
      <c r="R11" s="116">
        <v>17.7</v>
      </c>
      <c r="S11" s="116">
        <v>16.8</v>
      </c>
      <c r="T11" s="116">
        <v>15.7</v>
      </c>
      <c r="U11" s="116">
        <v>14.9</v>
      </c>
      <c r="V11" s="116">
        <v>14.3</v>
      </c>
      <c r="W11" s="116">
        <v>14.1</v>
      </c>
      <c r="X11" s="116">
        <v>13.3</v>
      </c>
      <c r="Y11" s="116">
        <v>13</v>
      </c>
      <c r="Z11" s="117">
        <f t="shared" si="0"/>
        <v>14.7125</v>
      </c>
      <c r="AA11" s="118">
        <v>19.6</v>
      </c>
      <c r="AB11" s="119">
        <v>0.4486111111111111</v>
      </c>
      <c r="AC11" s="118">
        <v>8.3</v>
      </c>
      <c r="AD11" s="119">
        <v>0.13958333333333334</v>
      </c>
    </row>
    <row r="12" spans="1:30" ht="11.25" customHeight="1">
      <c r="A12" s="82">
        <v>10</v>
      </c>
      <c r="B12" s="121">
        <v>12</v>
      </c>
      <c r="C12" s="121">
        <v>12.2</v>
      </c>
      <c r="D12" s="121">
        <v>12.1</v>
      </c>
      <c r="E12" s="121">
        <v>10.6</v>
      </c>
      <c r="F12" s="121">
        <v>9.9</v>
      </c>
      <c r="G12" s="121">
        <v>11.4</v>
      </c>
      <c r="H12" s="121">
        <v>13.4</v>
      </c>
      <c r="I12" s="121">
        <v>16</v>
      </c>
      <c r="J12" s="121">
        <v>17.6</v>
      </c>
      <c r="K12" s="121">
        <v>21.4</v>
      </c>
      <c r="L12" s="121">
        <v>21.9</v>
      </c>
      <c r="M12" s="121">
        <v>22.3</v>
      </c>
      <c r="N12" s="121">
        <v>21.6</v>
      </c>
      <c r="O12" s="121">
        <v>19.9</v>
      </c>
      <c r="P12" s="121">
        <v>12.3</v>
      </c>
      <c r="Q12" s="121">
        <v>10.8</v>
      </c>
      <c r="R12" s="121">
        <v>10</v>
      </c>
      <c r="S12" s="121">
        <v>9.5</v>
      </c>
      <c r="T12" s="121">
        <v>9.2</v>
      </c>
      <c r="U12" s="121">
        <v>9</v>
      </c>
      <c r="V12" s="121">
        <v>8.8</v>
      </c>
      <c r="W12" s="121">
        <v>8.4</v>
      </c>
      <c r="X12" s="121">
        <v>8.3</v>
      </c>
      <c r="Y12" s="121">
        <v>8.5</v>
      </c>
      <c r="Z12" s="122">
        <f t="shared" si="0"/>
        <v>13.212500000000004</v>
      </c>
      <c r="AA12" s="105">
        <v>22.6</v>
      </c>
      <c r="AB12" s="123">
        <v>0.4895833333333333</v>
      </c>
      <c r="AC12" s="105">
        <v>8.2</v>
      </c>
      <c r="AD12" s="123">
        <v>0.9555555555555556</v>
      </c>
    </row>
    <row r="13" spans="1:30" ht="11.25" customHeight="1">
      <c r="A13" s="78">
        <v>11</v>
      </c>
      <c r="B13" s="116">
        <v>9.1</v>
      </c>
      <c r="C13" s="116">
        <v>9.2</v>
      </c>
      <c r="D13" s="116">
        <v>9.4</v>
      </c>
      <c r="E13" s="116">
        <v>9.5</v>
      </c>
      <c r="F13" s="116">
        <v>9.4</v>
      </c>
      <c r="G13" s="116">
        <v>9.4</v>
      </c>
      <c r="H13" s="116">
        <v>8.4</v>
      </c>
      <c r="I13" s="116">
        <v>6.1</v>
      </c>
      <c r="J13" s="116">
        <v>6.4</v>
      </c>
      <c r="K13" s="116">
        <v>9.7</v>
      </c>
      <c r="L13" s="116">
        <v>13.8</v>
      </c>
      <c r="M13" s="116">
        <v>12.7</v>
      </c>
      <c r="N13" s="116">
        <v>12.4</v>
      </c>
      <c r="O13" s="116">
        <v>12.4</v>
      </c>
      <c r="P13" s="116">
        <v>11.5</v>
      </c>
      <c r="Q13" s="116">
        <v>10.1</v>
      </c>
      <c r="R13" s="116">
        <v>8.4</v>
      </c>
      <c r="S13" s="116">
        <v>7.4</v>
      </c>
      <c r="T13" s="116">
        <v>6.2</v>
      </c>
      <c r="U13" s="116">
        <v>5.4</v>
      </c>
      <c r="V13" s="116">
        <v>4.4</v>
      </c>
      <c r="W13" s="116">
        <v>3.3</v>
      </c>
      <c r="X13" s="116">
        <v>2.8</v>
      </c>
      <c r="Y13" s="116">
        <v>2.7</v>
      </c>
      <c r="Z13" s="117">
        <f t="shared" si="0"/>
        <v>8.3375</v>
      </c>
      <c r="AA13" s="118">
        <v>13.8</v>
      </c>
      <c r="AB13" s="119">
        <v>0.46875</v>
      </c>
      <c r="AC13" s="118">
        <v>2.6</v>
      </c>
      <c r="AD13" s="119">
        <v>0.9826388888888888</v>
      </c>
    </row>
    <row r="14" spans="1:30" ht="11.25" customHeight="1">
      <c r="A14" s="78">
        <v>12</v>
      </c>
      <c r="B14" s="116">
        <v>4.2</v>
      </c>
      <c r="C14" s="116">
        <v>4</v>
      </c>
      <c r="D14" s="116">
        <v>1.9</v>
      </c>
      <c r="E14" s="116">
        <v>0.9</v>
      </c>
      <c r="F14" s="116">
        <v>1.1</v>
      </c>
      <c r="G14" s="116">
        <v>1.9</v>
      </c>
      <c r="H14" s="116">
        <v>6.3</v>
      </c>
      <c r="I14" s="116">
        <v>8.3</v>
      </c>
      <c r="J14" s="116">
        <v>9.3</v>
      </c>
      <c r="K14" s="116">
        <v>9.8</v>
      </c>
      <c r="L14" s="116">
        <v>9.1</v>
      </c>
      <c r="M14" s="116">
        <v>9.6</v>
      </c>
      <c r="N14" s="116">
        <v>9.4</v>
      </c>
      <c r="O14" s="116">
        <v>9.7</v>
      </c>
      <c r="P14" s="116">
        <v>9.3</v>
      </c>
      <c r="Q14" s="116">
        <v>9.7</v>
      </c>
      <c r="R14" s="116">
        <v>8.9</v>
      </c>
      <c r="S14" s="116">
        <v>8.4</v>
      </c>
      <c r="T14" s="116">
        <v>7.8</v>
      </c>
      <c r="U14" s="116">
        <v>8.2</v>
      </c>
      <c r="V14" s="116">
        <v>8.1</v>
      </c>
      <c r="W14" s="116">
        <v>7.9</v>
      </c>
      <c r="X14" s="116">
        <v>7.9</v>
      </c>
      <c r="Y14" s="116">
        <v>8.3</v>
      </c>
      <c r="Z14" s="117">
        <f t="shared" si="0"/>
        <v>7.083333333333335</v>
      </c>
      <c r="AA14" s="118">
        <v>10.3</v>
      </c>
      <c r="AB14" s="119">
        <v>0.3958333333333333</v>
      </c>
      <c r="AC14" s="118">
        <v>0.6</v>
      </c>
      <c r="AD14" s="119">
        <v>0.2263888888888889</v>
      </c>
    </row>
    <row r="15" spans="1:30" ht="11.25" customHeight="1">
      <c r="A15" s="78">
        <v>13</v>
      </c>
      <c r="B15" s="116">
        <v>8.6</v>
      </c>
      <c r="C15" s="116">
        <v>7.6</v>
      </c>
      <c r="D15" s="116">
        <v>8.6</v>
      </c>
      <c r="E15" s="116">
        <v>9.5</v>
      </c>
      <c r="F15" s="116">
        <v>9.8</v>
      </c>
      <c r="G15" s="116">
        <v>12.3</v>
      </c>
      <c r="H15" s="116">
        <v>12.5</v>
      </c>
      <c r="I15" s="116">
        <v>13</v>
      </c>
      <c r="J15" s="116">
        <v>13.7</v>
      </c>
      <c r="K15" s="116">
        <v>14.1</v>
      </c>
      <c r="L15" s="116">
        <v>14.9</v>
      </c>
      <c r="M15" s="116">
        <v>16.3</v>
      </c>
      <c r="N15" s="116">
        <v>17.6</v>
      </c>
      <c r="O15" s="116">
        <v>14.4</v>
      </c>
      <c r="P15" s="116">
        <v>16.1</v>
      </c>
      <c r="Q15" s="116">
        <v>14.7</v>
      </c>
      <c r="R15" s="116">
        <v>15</v>
      </c>
      <c r="S15" s="116">
        <v>14.6</v>
      </c>
      <c r="T15" s="116">
        <v>14.7</v>
      </c>
      <c r="U15" s="116">
        <v>14.9</v>
      </c>
      <c r="V15" s="116">
        <v>14</v>
      </c>
      <c r="W15" s="116">
        <v>13.3</v>
      </c>
      <c r="X15" s="116">
        <v>13.6</v>
      </c>
      <c r="Y15" s="116">
        <v>12.7</v>
      </c>
      <c r="Z15" s="117">
        <f t="shared" si="0"/>
        <v>13.1875</v>
      </c>
      <c r="AA15" s="118">
        <v>17.9</v>
      </c>
      <c r="AB15" s="119">
        <v>0.5381944444444444</v>
      </c>
      <c r="AC15" s="118">
        <v>7.4</v>
      </c>
      <c r="AD15" s="119">
        <v>0.09097222222222222</v>
      </c>
    </row>
    <row r="16" spans="1:30" ht="11.25" customHeight="1">
      <c r="A16" s="78">
        <v>14</v>
      </c>
      <c r="B16" s="116">
        <v>12.7</v>
      </c>
      <c r="C16" s="116">
        <v>13</v>
      </c>
      <c r="D16" s="116">
        <v>12.2</v>
      </c>
      <c r="E16" s="116">
        <v>12.1</v>
      </c>
      <c r="F16" s="116">
        <v>12</v>
      </c>
      <c r="G16" s="116">
        <v>12</v>
      </c>
      <c r="H16" s="116">
        <v>12.1</v>
      </c>
      <c r="I16" s="116">
        <v>12.8</v>
      </c>
      <c r="J16" s="116">
        <v>13.5</v>
      </c>
      <c r="K16" s="116">
        <v>14.9</v>
      </c>
      <c r="L16" s="116">
        <v>15.4</v>
      </c>
      <c r="M16" s="116">
        <v>15.1</v>
      </c>
      <c r="N16" s="116">
        <v>16.2</v>
      </c>
      <c r="O16" s="116">
        <v>14.2</v>
      </c>
      <c r="P16" s="116">
        <v>13.9</v>
      </c>
      <c r="Q16" s="116">
        <v>14.1</v>
      </c>
      <c r="R16" s="116">
        <v>13.4</v>
      </c>
      <c r="S16" s="116">
        <v>12.7</v>
      </c>
      <c r="T16" s="116">
        <v>11.8</v>
      </c>
      <c r="U16" s="116">
        <v>11.4</v>
      </c>
      <c r="V16" s="116">
        <v>10.7</v>
      </c>
      <c r="W16" s="116">
        <v>10.3</v>
      </c>
      <c r="X16" s="116">
        <v>10.4</v>
      </c>
      <c r="Y16" s="116">
        <v>9.8</v>
      </c>
      <c r="Z16" s="117">
        <f t="shared" si="0"/>
        <v>12.779166666666663</v>
      </c>
      <c r="AA16" s="118">
        <v>16.5</v>
      </c>
      <c r="AB16" s="119">
        <v>0.5277777777777778</v>
      </c>
      <c r="AC16" s="118">
        <v>9.6</v>
      </c>
      <c r="AD16" s="119">
        <v>0.9736111111111111</v>
      </c>
    </row>
    <row r="17" spans="1:30" ht="11.25" customHeight="1">
      <c r="A17" s="78">
        <v>15</v>
      </c>
      <c r="B17" s="116">
        <v>10.6</v>
      </c>
      <c r="C17" s="116">
        <v>10.4</v>
      </c>
      <c r="D17" s="116">
        <v>11.1</v>
      </c>
      <c r="E17" s="116">
        <v>9.5</v>
      </c>
      <c r="F17" s="116">
        <v>9.8</v>
      </c>
      <c r="G17" s="116">
        <v>12.8</v>
      </c>
      <c r="H17" s="116">
        <v>14.7</v>
      </c>
      <c r="I17" s="116">
        <v>15.9</v>
      </c>
      <c r="J17" s="116">
        <v>16.2</v>
      </c>
      <c r="K17" s="116">
        <v>16.4</v>
      </c>
      <c r="L17" s="116">
        <v>17.4</v>
      </c>
      <c r="M17" s="116">
        <v>16.6</v>
      </c>
      <c r="N17" s="116">
        <v>17.5</v>
      </c>
      <c r="O17" s="116">
        <v>16.7</v>
      </c>
      <c r="P17" s="116">
        <v>16.4</v>
      </c>
      <c r="Q17" s="116">
        <v>16</v>
      </c>
      <c r="R17" s="116">
        <v>15.3</v>
      </c>
      <c r="S17" s="116">
        <v>13.5</v>
      </c>
      <c r="T17" s="116">
        <v>11.6</v>
      </c>
      <c r="U17" s="116">
        <v>9.2</v>
      </c>
      <c r="V17" s="116">
        <v>8.1</v>
      </c>
      <c r="W17" s="116">
        <v>7.7</v>
      </c>
      <c r="X17" s="116">
        <v>8.3</v>
      </c>
      <c r="Y17" s="116">
        <v>5.9</v>
      </c>
      <c r="Z17" s="117">
        <f t="shared" si="0"/>
        <v>12.816666666666668</v>
      </c>
      <c r="AA17" s="118">
        <v>17.7</v>
      </c>
      <c r="AB17" s="119">
        <v>0.4888888888888889</v>
      </c>
      <c r="AC17" s="118">
        <v>5.9</v>
      </c>
      <c r="AD17" s="119">
        <v>1</v>
      </c>
    </row>
    <row r="18" spans="1:30" ht="11.25" customHeight="1">
      <c r="A18" s="78">
        <v>16</v>
      </c>
      <c r="B18" s="116">
        <v>5.1</v>
      </c>
      <c r="C18" s="116">
        <v>5</v>
      </c>
      <c r="D18" s="116">
        <v>5.3</v>
      </c>
      <c r="E18" s="116">
        <v>5.4</v>
      </c>
      <c r="F18" s="116">
        <v>5.1</v>
      </c>
      <c r="G18" s="116">
        <v>5.8</v>
      </c>
      <c r="H18" s="116">
        <v>10</v>
      </c>
      <c r="I18" s="116">
        <v>12.7</v>
      </c>
      <c r="J18" s="116">
        <v>12.2</v>
      </c>
      <c r="K18" s="116">
        <v>13.6</v>
      </c>
      <c r="L18" s="116">
        <v>13.5</v>
      </c>
      <c r="M18" s="116">
        <v>14.3</v>
      </c>
      <c r="N18" s="116">
        <v>14.3</v>
      </c>
      <c r="O18" s="116">
        <v>13.9</v>
      </c>
      <c r="P18" s="116">
        <v>14</v>
      </c>
      <c r="Q18" s="116">
        <v>13.3</v>
      </c>
      <c r="R18" s="116">
        <v>14.4</v>
      </c>
      <c r="S18" s="116">
        <v>15.2</v>
      </c>
      <c r="T18" s="116">
        <v>15.2</v>
      </c>
      <c r="U18" s="116">
        <v>13.6</v>
      </c>
      <c r="V18" s="116">
        <v>12.8</v>
      </c>
      <c r="W18" s="116">
        <v>13.9</v>
      </c>
      <c r="X18" s="116">
        <v>15.6</v>
      </c>
      <c r="Y18" s="116">
        <v>15.8</v>
      </c>
      <c r="Z18" s="117">
        <f t="shared" si="0"/>
        <v>11.666666666666666</v>
      </c>
      <c r="AA18" s="118">
        <v>15.9</v>
      </c>
      <c r="AB18" s="119">
        <v>0.9930555555555555</v>
      </c>
      <c r="AC18" s="118">
        <v>4.7</v>
      </c>
      <c r="AD18" s="119">
        <v>0.1111111111111111</v>
      </c>
    </row>
    <row r="19" spans="1:30" ht="11.25" customHeight="1">
      <c r="A19" s="78">
        <v>17</v>
      </c>
      <c r="B19" s="116">
        <v>15.2</v>
      </c>
      <c r="C19" s="116">
        <v>16</v>
      </c>
      <c r="D19" s="116">
        <v>16.2</v>
      </c>
      <c r="E19" s="116">
        <v>15.9</v>
      </c>
      <c r="F19" s="116">
        <v>15.4</v>
      </c>
      <c r="G19" s="116">
        <v>16</v>
      </c>
      <c r="H19" s="116">
        <v>16.6</v>
      </c>
      <c r="I19" s="116">
        <v>17.2</v>
      </c>
      <c r="J19" s="116">
        <v>18.4</v>
      </c>
      <c r="K19" s="116">
        <v>18.1</v>
      </c>
      <c r="L19" s="116">
        <v>19.6</v>
      </c>
      <c r="M19" s="116">
        <v>17.4</v>
      </c>
      <c r="N19" s="116">
        <v>15.1</v>
      </c>
      <c r="O19" s="116">
        <v>15.5</v>
      </c>
      <c r="P19" s="116">
        <v>16.5</v>
      </c>
      <c r="Q19" s="116">
        <v>20.4</v>
      </c>
      <c r="R19" s="116">
        <v>21.1</v>
      </c>
      <c r="S19" s="116">
        <v>21</v>
      </c>
      <c r="T19" s="116">
        <v>20.4</v>
      </c>
      <c r="U19" s="116">
        <v>19.3</v>
      </c>
      <c r="V19" s="116">
        <v>17</v>
      </c>
      <c r="W19" s="116">
        <v>15.8</v>
      </c>
      <c r="X19" s="116">
        <v>15.2</v>
      </c>
      <c r="Y19" s="116">
        <v>14.2</v>
      </c>
      <c r="Z19" s="117">
        <f t="shared" si="0"/>
        <v>17.229166666666668</v>
      </c>
      <c r="AA19" s="118">
        <v>21.3</v>
      </c>
      <c r="AB19" s="119">
        <v>0.7319444444444444</v>
      </c>
      <c r="AC19" s="118">
        <v>14.2</v>
      </c>
      <c r="AD19" s="119">
        <v>1</v>
      </c>
    </row>
    <row r="20" spans="1:30" ht="11.25" customHeight="1">
      <c r="A20" s="78">
        <v>18</v>
      </c>
      <c r="B20" s="116">
        <v>13</v>
      </c>
      <c r="C20" s="116">
        <v>12</v>
      </c>
      <c r="D20" s="116">
        <v>12.6</v>
      </c>
      <c r="E20" s="116">
        <v>12.2</v>
      </c>
      <c r="F20" s="116">
        <v>12.5</v>
      </c>
      <c r="G20" s="116">
        <v>13</v>
      </c>
      <c r="H20" s="116">
        <v>13.8</v>
      </c>
      <c r="I20" s="116">
        <v>15.3</v>
      </c>
      <c r="J20" s="116">
        <v>17.5</v>
      </c>
      <c r="K20" s="116">
        <v>17.8</v>
      </c>
      <c r="L20" s="116">
        <v>18.7</v>
      </c>
      <c r="M20" s="116">
        <v>17.7</v>
      </c>
      <c r="N20" s="116">
        <v>18</v>
      </c>
      <c r="O20" s="116">
        <v>15.7</v>
      </c>
      <c r="P20" s="116">
        <v>16.9</v>
      </c>
      <c r="Q20" s="116">
        <v>17.4</v>
      </c>
      <c r="R20" s="116">
        <v>16.1</v>
      </c>
      <c r="S20" s="116">
        <v>14.9</v>
      </c>
      <c r="T20" s="116">
        <v>12.9</v>
      </c>
      <c r="U20" s="116">
        <v>12</v>
      </c>
      <c r="V20" s="116">
        <v>11.7</v>
      </c>
      <c r="W20" s="116">
        <v>11.6</v>
      </c>
      <c r="X20" s="116">
        <v>11.4</v>
      </c>
      <c r="Y20" s="116">
        <v>10.9</v>
      </c>
      <c r="Z20" s="117">
        <f t="shared" si="0"/>
        <v>14.399999999999997</v>
      </c>
      <c r="AA20" s="118">
        <v>19.4</v>
      </c>
      <c r="AB20" s="119">
        <v>0.46388888888888885</v>
      </c>
      <c r="AC20" s="118">
        <v>10.9</v>
      </c>
      <c r="AD20" s="119">
        <v>1</v>
      </c>
    </row>
    <row r="21" spans="1:30" ht="11.25" customHeight="1">
      <c r="A21" s="78">
        <v>19</v>
      </c>
      <c r="B21" s="116">
        <v>11.1</v>
      </c>
      <c r="C21" s="116">
        <v>10.7</v>
      </c>
      <c r="D21" s="116">
        <v>9.8</v>
      </c>
      <c r="E21" s="116">
        <v>9.5</v>
      </c>
      <c r="F21" s="116">
        <v>8.4</v>
      </c>
      <c r="G21" s="116">
        <v>9.2</v>
      </c>
      <c r="H21" s="116">
        <v>13.1</v>
      </c>
      <c r="I21" s="116">
        <v>14.3</v>
      </c>
      <c r="J21" s="116">
        <v>15.4</v>
      </c>
      <c r="K21" s="116">
        <v>16.2</v>
      </c>
      <c r="L21" s="116">
        <v>16</v>
      </c>
      <c r="M21" s="116">
        <v>16.4</v>
      </c>
      <c r="N21" s="116">
        <v>15.7</v>
      </c>
      <c r="O21" s="116">
        <v>15.4</v>
      </c>
      <c r="P21" s="116">
        <v>14.5</v>
      </c>
      <c r="Q21" s="116">
        <v>11.8</v>
      </c>
      <c r="R21" s="116">
        <v>11.1</v>
      </c>
      <c r="S21" s="116">
        <v>10.3</v>
      </c>
      <c r="T21" s="116">
        <v>10</v>
      </c>
      <c r="U21" s="116">
        <v>9.1</v>
      </c>
      <c r="V21" s="116">
        <v>9.1</v>
      </c>
      <c r="W21" s="116">
        <v>8.6</v>
      </c>
      <c r="X21" s="116">
        <v>8</v>
      </c>
      <c r="Y21" s="116">
        <v>7.8</v>
      </c>
      <c r="Z21" s="117">
        <f t="shared" si="0"/>
        <v>11.72916666666667</v>
      </c>
      <c r="AA21" s="118">
        <v>16.5</v>
      </c>
      <c r="AB21" s="119">
        <v>0.5006944444444444</v>
      </c>
      <c r="AC21" s="118">
        <v>7.8</v>
      </c>
      <c r="AD21" s="119">
        <v>1</v>
      </c>
    </row>
    <row r="22" spans="1:30" ht="11.25" customHeight="1">
      <c r="A22" s="82">
        <v>20</v>
      </c>
      <c r="B22" s="121">
        <v>6.8</v>
      </c>
      <c r="C22" s="121">
        <v>6.2</v>
      </c>
      <c r="D22" s="121">
        <v>6.9</v>
      </c>
      <c r="E22" s="121">
        <v>5.8</v>
      </c>
      <c r="F22" s="121">
        <v>5</v>
      </c>
      <c r="G22" s="121">
        <v>8.6</v>
      </c>
      <c r="H22" s="121">
        <v>10.9</v>
      </c>
      <c r="I22" s="121">
        <v>12</v>
      </c>
      <c r="J22" s="121">
        <v>12.1</v>
      </c>
      <c r="K22" s="121">
        <v>12.9</v>
      </c>
      <c r="L22" s="121">
        <v>12.8</v>
      </c>
      <c r="M22" s="121">
        <v>12.3</v>
      </c>
      <c r="N22" s="121">
        <v>13.3</v>
      </c>
      <c r="O22" s="121">
        <v>13.3</v>
      </c>
      <c r="P22" s="121">
        <v>13.1</v>
      </c>
      <c r="Q22" s="121">
        <v>13.2</v>
      </c>
      <c r="R22" s="121">
        <v>12.5</v>
      </c>
      <c r="S22" s="121">
        <v>11.9</v>
      </c>
      <c r="T22" s="121">
        <v>11</v>
      </c>
      <c r="U22" s="121">
        <v>11.1</v>
      </c>
      <c r="V22" s="121">
        <v>9.8</v>
      </c>
      <c r="W22" s="121">
        <v>9.4</v>
      </c>
      <c r="X22" s="121">
        <v>9.5</v>
      </c>
      <c r="Y22" s="121">
        <v>9.4</v>
      </c>
      <c r="Z22" s="122">
        <f t="shared" si="0"/>
        <v>10.408333333333333</v>
      </c>
      <c r="AA22" s="105">
        <v>14.1</v>
      </c>
      <c r="AB22" s="123">
        <v>0.5458333333333333</v>
      </c>
      <c r="AC22" s="105">
        <v>4.9</v>
      </c>
      <c r="AD22" s="123">
        <v>0.21319444444444444</v>
      </c>
    </row>
    <row r="23" spans="1:30" ht="11.25" customHeight="1">
      <c r="A23" s="78">
        <v>21</v>
      </c>
      <c r="B23" s="116">
        <v>10.3</v>
      </c>
      <c r="C23" s="116">
        <v>10.4</v>
      </c>
      <c r="D23" s="116">
        <v>11.5</v>
      </c>
      <c r="E23" s="116">
        <v>11.9</v>
      </c>
      <c r="F23" s="116">
        <v>12.2</v>
      </c>
      <c r="G23" s="116">
        <v>13.5</v>
      </c>
      <c r="H23" s="116">
        <v>14.8</v>
      </c>
      <c r="I23" s="116">
        <v>16.7</v>
      </c>
      <c r="J23" s="116">
        <v>17.6</v>
      </c>
      <c r="K23" s="116">
        <v>17.5</v>
      </c>
      <c r="L23" s="116">
        <v>16.5</v>
      </c>
      <c r="M23" s="116">
        <v>16.7</v>
      </c>
      <c r="N23" s="116">
        <v>16.7</v>
      </c>
      <c r="O23" s="116">
        <v>20.8</v>
      </c>
      <c r="P23" s="116">
        <v>19.8</v>
      </c>
      <c r="Q23" s="116">
        <v>17.9</v>
      </c>
      <c r="R23" s="116">
        <v>15.6</v>
      </c>
      <c r="S23" s="116">
        <v>13.7</v>
      </c>
      <c r="T23" s="116">
        <v>13.7</v>
      </c>
      <c r="U23" s="116">
        <v>14.2</v>
      </c>
      <c r="V23" s="116">
        <v>14</v>
      </c>
      <c r="W23" s="116">
        <v>13.9</v>
      </c>
      <c r="X23" s="116">
        <v>13.2</v>
      </c>
      <c r="Y23" s="116">
        <v>12.6</v>
      </c>
      <c r="Z23" s="117">
        <f t="shared" si="0"/>
        <v>14.820833333333333</v>
      </c>
      <c r="AA23" s="118">
        <v>21.1</v>
      </c>
      <c r="AB23" s="119">
        <v>0.5694444444444444</v>
      </c>
      <c r="AC23" s="118">
        <v>9.4</v>
      </c>
      <c r="AD23" s="119">
        <v>0.0006944444444444445</v>
      </c>
    </row>
    <row r="24" spans="1:30" ht="11.25" customHeight="1">
      <c r="A24" s="78">
        <v>22</v>
      </c>
      <c r="B24" s="116">
        <v>12.5</v>
      </c>
      <c r="C24" s="116">
        <v>12.5</v>
      </c>
      <c r="D24" s="116">
        <v>12.8</v>
      </c>
      <c r="E24" s="116">
        <v>13.1</v>
      </c>
      <c r="F24" s="116">
        <v>13.3</v>
      </c>
      <c r="G24" s="116">
        <v>12.2</v>
      </c>
      <c r="H24" s="116">
        <v>13.3</v>
      </c>
      <c r="I24" s="116">
        <v>12</v>
      </c>
      <c r="J24" s="116">
        <v>13.1</v>
      </c>
      <c r="K24" s="116">
        <v>15.4</v>
      </c>
      <c r="L24" s="116">
        <v>16.9</v>
      </c>
      <c r="M24" s="116">
        <v>16.2</v>
      </c>
      <c r="N24" s="116">
        <v>16.6</v>
      </c>
      <c r="O24" s="116">
        <v>16.8</v>
      </c>
      <c r="P24" s="116">
        <v>17</v>
      </c>
      <c r="Q24" s="116">
        <v>16</v>
      </c>
      <c r="R24" s="116">
        <v>14.4</v>
      </c>
      <c r="S24" s="116">
        <v>13.4</v>
      </c>
      <c r="T24" s="116">
        <v>12.6</v>
      </c>
      <c r="U24" s="116">
        <v>12.5</v>
      </c>
      <c r="V24" s="116">
        <v>12</v>
      </c>
      <c r="W24" s="116">
        <v>12.3</v>
      </c>
      <c r="X24" s="116">
        <v>12.3</v>
      </c>
      <c r="Y24" s="116">
        <v>12.4</v>
      </c>
      <c r="Z24" s="117">
        <f t="shared" si="0"/>
        <v>13.816666666666668</v>
      </c>
      <c r="AA24" s="118">
        <v>17.5</v>
      </c>
      <c r="AB24" s="119">
        <v>0.5375</v>
      </c>
      <c r="AC24" s="118">
        <v>11.8</v>
      </c>
      <c r="AD24" s="119">
        <v>0.32708333333333334</v>
      </c>
    </row>
    <row r="25" spans="1:30" ht="11.25" customHeight="1">
      <c r="A25" s="78">
        <v>23</v>
      </c>
      <c r="B25" s="116">
        <v>12.4</v>
      </c>
      <c r="C25" s="116">
        <v>12.5</v>
      </c>
      <c r="D25" s="116">
        <v>12.4</v>
      </c>
      <c r="E25" s="116">
        <v>12.5</v>
      </c>
      <c r="F25" s="116">
        <v>12.3</v>
      </c>
      <c r="G25" s="116">
        <v>12.7</v>
      </c>
      <c r="H25" s="116">
        <v>13.6</v>
      </c>
      <c r="I25" s="116">
        <v>14.5</v>
      </c>
      <c r="J25" s="116">
        <v>15.7</v>
      </c>
      <c r="K25" s="116">
        <v>15.7</v>
      </c>
      <c r="L25" s="116">
        <v>15.5</v>
      </c>
      <c r="M25" s="116">
        <v>16.5</v>
      </c>
      <c r="N25" s="116">
        <v>17</v>
      </c>
      <c r="O25" s="116">
        <v>16.8</v>
      </c>
      <c r="P25" s="116">
        <v>16</v>
      </c>
      <c r="Q25" s="116">
        <v>17.1</v>
      </c>
      <c r="R25" s="116">
        <v>16.7</v>
      </c>
      <c r="S25" s="116">
        <v>16.8</v>
      </c>
      <c r="T25" s="116">
        <v>16.5</v>
      </c>
      <c r="U25" s="116">
        <v>16.5</v>
      </c>
      <c r="V25" s="116">
        <v>16.2</v>
      </c>
      <c r="W25" s="116">
        <v>16.8</v>
      </c>
      <c r="X25" s="116">
        <v>15.9</v>
      </c>
      <c r="Y25" s="116">
        <v>16.3</v>
      </c>
      <c r="Z25" s="117">
        <f t="shared" si="0"/>
        <v>15.204166666666666</v>
      </c>
      <c r="AA25" s="118">
        <v>18.2</v>
      </c>
      <c r="AB25" s="119">
        <v>0.6124999999999999</v>
      </c>
      <c r="AC25" s="118">
        <v>12.2</v>
      </c>
      <c r="AD25" s="119">
        <v>0.22777777777777777</v>
      </c>
    </row>
    <row r="26" spans="1:30" ht="11.25" customHeight="1">
      <c r="A26" s="78">
        <v>24</v>
      </c>
      <c r="B26" s="116">
        <v>15.8</v>
      </c>
      <c r="C26" s="116">
        <v>15.6</v>
      </c>
      <c r="D26" s="116">
        <v>14</v>
      </c>
      <c r="E26" s="116">
        <v>12.6</v>
      </c>
      <c r="F26" s="116">
        <v>12.1</v>
      </c>
      <c r="G26" s="116">
        <v>12.2</v>
      </c>
      <c r="H26" s="116">
        <v>12</v>
      </c>
      <c r="I26" s="116">
        <v>12.8</v>
      </c>
      <c r="J26" s="116">
        <v>14.1</v>
      </c>
      <c r="K26" s="116">
        <v>14.9</v>
      </c>
      <c r="L26" s="116">
        <v>15.5</v>
      </c>
      <c r="M26" s="116">
        <v>16.4</v>
      </c>
      <c r="N26" s="116">
        <v>16.3</v>
      </c>
      <c r="O26" s="116">
        <v>16</v>
      </c>
      <c r="P26" s="116">
        <v>15.8</v>
      </c>
      <c r="Q26" s="116">
        <v>15.5</v>
      </c>
      <c r="R26" s="116">
        <v>14.6</v>
      </c>
      <c r="S26" s="116">
        <v>14.2</v>
      </c>
      <c r="T26" s="116">
        <v>12.7</v>
      </c>
      <c r="U26" s="116">
        <v>11.9</v>
      </c>
      <c r="V26" s="116">
        <v>11.8</v>
      </c>
      <c r="W26" s="116">
        <v>11.7</v>
      </c>
      <c r="X26" s="116">
        <v>11.6</v>
      </c>
      <c r="Y26" s="116">
        <v>11.3</v>
      </c>
      <c r="Z26" s="117">
        <f t="shared" si="0"/>
        <v>13.808333333333335</v>
      </c>
      <c r="AA26" s="118">
        <v>17.2</v>
      </c>
      <c r="AB26" s="119">
        <v>0.5555555555555556</v>
      </c>
      <c r="AC26" s="118">
        <v>11.1</v>
      </c>
      <c r="AD26" s="119">
        <v>0.9930555555555555</v>
      </c>
    </row>
    <row r="27" spans="1:30" ht="11.25" customHeight="1">
      <c r="A27" s="78">
        <v>25</v>
      </c>
      <c r="B27" s="116">
        <v>11.6</v>
      </c>
      <c r="C27" s="116">
        <v>11.3</v>
      </c>
      <c r="D27" s="116">
        <v>11.5</v>
      </c>
      <c r="E27" s="116">
        <v>10.8</v>
      </c>
      <c r="F27" s="116">
        <v>10.5</v>
      </c>
      <c r="G27" s="116">
        <v>10.6</v>
      </c>
      <c r="H27" s="116">
        <v>13.2</v>
      </c>
      <c r="I27" s="116">
        <v>15</v>
      </c>
      <c r="J27" s="116">
        <v>16.7</v>
      </c>
      <c r="K27" s="116">
        <v>16.1</v>
      </c>
      <c r="L27" s="116">
        <v>15.8</v>
      </c>
      <c r="M27" s="116">
        <v>16.3</v>
      </c>
      <c r="N27" s="116">
        <v>16.6</v>
      </c>
      <c r="O27" s="116">
        <v>17.6</v>
      </c>
      <c r="P27" s="116">
        <v>17.1</v>
      </c>
      <c r="Q27" s="116">
        <v>16.7</v>
      </c>
      <c r="R27" s="116">
        <v>16.4</v>
      </c>
      <c r="S27" s="116">
        <v>15.8</v>
      </c>
      <c r="T27" s="116">
        <v>14.7</v>
      </c>
      <c r="U27" s="116">
        <v>13.9</v>
      </c>
      <c r="V27" s="116">
        <v>14.3</v>
      </c>
      <c r="W27" s="116">
        <v>13.6</v>
      </c>
      <c r="X27" s="116">
        <v>13.9</v>
      </c>
      <c r="Y27" s="116">
        <v>14.1</v>
      </c>
      <c r="Z27" s="117">
        <f t="shared" si="0"/>
        <v>14.3375</v>
      </c>
      <c r="AA27" s="118">
        <v>18.2</v>
      </c>
      <c r="AB27" s="119">
        <v>0.5756944444444444</v>
      </c>
      <c r="AC27" s="118">
        <v>10.2</v>
      </c>
      <c r="AD27" s="119">
        <v>0.2423611111111111</v>
      </c>
    </row>
    <row r="28" spans="1:30" ht="11.25" customHeight="1">
      <c r="A28" s="78">
        <v>26</v>
      </c>
      <c r="B28" s="116">
        <v>13.2</v>
      </c>
      <c r="C28" s="116">
        <v>12.8</v>
      </c>
      <c r="D28" s="116">
        <v>12.4</v>
      </c>
      <c r="E28" s="116">
        <v>12.1</v>
      </c>
      <c r="F28" s="116">
        <v>11.8</v>
      </c>
      <c r="G28" s="116">
        <v>14</v>
      </c>
      <c r="H28" s="116">
        <v>16.8</v>
      </c>
      <c r="I28" s="116">
        <v>18.9</v>
      </c>
      <c r="J28" s="116">
        <v>20.8</v>
      </c>
      <c r="K28" s="116">
        <v>20.4</v>
      </c>
      <c r="L28" s="116">
        <v>20.5</v>
      </c>
      <c r="M28" s="116">
        <v>20.2</v>
      </c>
      <c r="N28" s="116">
        <v>20.1</v>
      </c>
      <c r="O28" s="116">
        <v>20.2</v>
      </c>
      <c r="P28" s="116">
        <v>19.8</v>
      </c>
      <c r="Q28" s="116">
        <v>19.6</v>
      </c>
      <c r="R28" s="116">
        <v>19.2</v>
      </c>
      <c r="S28" s="116">
        <v>18.4</v>
      </c>
      <c r="T28" s="116">
        <v>17.7</v>
      </c>
      <c r="U28" s="116">
        <v>16.4</v>
      </c>
      <c r="V28" s="116">
        <v>15.8</v>
      </c>
      <c r="W28" s="116">
        <v>17</v>
      </c>
      <c r="X28" s="116">
        <v>17.1</v>
      </c>
      <c r="Y28" s="116">
        <v>14.3</v>
      </c>
      <c r="Z28" s="117">
        <f t="shared" si="0"/>
        <v>17.0625</v>
      </c>
      <c r="AA28" s="118">
        <v>21.2</v>
      </c>
      <c r="AB28" s="119">
        <v>0.40069444444444446</v>
      </c>
      <c r="AC28" s="118">
        <v>11.6</v>
      </c>
      <c r="AD28" s="119">
        <v>0.1909722222222222</v>
      </c>
    </row>
    <row r="29" spans="1:30" ht="11.25" customHeight="1">
      <c r="A29" s="78">
        <v>27</v>
      </c>
      <c r="B29" s="116">
        <v>12.6</v>
      </c>
      <c r="C29" s="116">
        <v>12.3</v>
      </c>
      <c r="D29" s="116">
        <v>12.5</v>
      </c>
      <c r="E29" s="116">
        <v>12.3</v>
      </c>
      <c r="F29" s="116">
        <v>12.4</v>
      </c>
      <c r="G29" s="116">
        <v>12.8</v>
      </c>
      <c r="H29" s="116">
        <v>14.6</v>
      </c>
      <c r="I29" s="116">
        <v>16.2</v>
      </c>
      <c r="J29" s="116">
        <v>17.3</v>
      </c>
      <c r="K29" s="116">
        <v>16.3</v>
      </c>
      <c r="L29" s="116">
        <v>16.1</v>
      </c>
      <c r="M29" s="116">
        <v>16.3</v>
      </c>
      <c r="N29" s="116">
        <v>16.2</v>
      </c>
      <c r="O29" s="116">
        <v>16.1</v>
      </c>
      <c r="P29" s="116">
        <v>15.3</v>
      </c>
      <c r="Q29" s="116">
        <v>14.7</v>
      </c>
      <c r="R29" s="116">
        <v>14.1</v>
      </c>
      <c r="S29" s="116">
        <v>14.2</v>
      </c>
      <c r="T29" s="116">
        <v>14.1</v>
      </c>
      <c r="U29" s="116">
        <v>13.9</v>
      </c>
      <c r="V29" s="116">
        <v>13.7</v>
      </c>
      <c r="W29" s="116">
        <v>13.1</v>
      </c>
      <c r="X29" s="116">
        <v>12.8</v>
      </c>
      <c r="Y29" s="116">
        <v>12.5</v>
      </c>
      <c r="Z29" s="117">
        <f t="shared" si="0"/>
        <v>14.266666666666667</v>
      </c>
      <c r="AA29" s="118">
        <v>17.4</v>
      </c>
      <c r="AB29" s="119">
        <v>0.3763888888888889</v>
      </c>
      <c r="AC29" s="118">
        <v>12.1</v>
      </c>
      <c r="AD29" s="119">
        <v>0.10069444444444443</v>
      </c>
    </row>
    <row r="30" spans="1:30" ht="11.25" customHeight="1">
      <c r="A30" s="78">
        <v>28</v>
      </c>
      <c r="B30" s="116">
        <v>12.7</v>
      </c>
      <c r="C30" s="116">
        <v>12.6</v>
      </c>
      <c r="D30" s="116">
        <v>12.4</v>
      </c>
      <c r="E30" s="116">
        <v>12.3</v>
      </c>
      <c r="F30" s="116">
        <v>12</v>
      </c>
      <c r="G30" s="116">
        <v>12.1</v>
      </c>
      <c r="H30" s="116">
        <v>12.1</v>
      </c>
      <c r="I30" s="116">
        <v>12</v>
      </c>
      <c r="J30" s="116">
        <v>12.4</v>
      </c>
      <c r="K30" s="116">
        <v>12.5</v>
      </c>
      <c r="L30" s="116">
        <v>12.3</v>
      </c>
      <c r="M30" s="116">
        <v>12.4</v>
      </c>
      <c r="N30" s="116">
        <v>12.8</v>
      </c>
      <c r="O30" s="116">
        <v>13.2</v>
      </c>
      <c r="P30" s="116">
        <v>13.4</v>
      </c>
      <c r="Q30" s="116">
        <v>13.4</v>
      </c>
      <c r="R30" s="116">
        <v>13.6</v>
      </c>
      <c r="S30" s="116">
        <v>13.8</v>
      </c>
      <c r="T30" s="116">
        <v>13.9</v>
      </c>
      <c r="U30" s="116">
        <v>14.4</v>
      </c>
      <c r="V30" s="116">
        <v>14.4</v>
      </c>
      <c r="W30" s="116">
        <v>14.2</v>
      </c>
      <c r="X30" s="116">
        <v>13.8</v>
      </c>
      <c r="Y30" s="116">
        <v>13.7</v>
      </c>
      <c r="Z30" s="117">
        <f t="shared" si="0"/>
        <v>13.016666666666666</v>
      </c>
      <c r="AA30" s="118">
        <v>14.7</v>
      </c>
      <c r="AB30" s="119">
        <v>0.8569444444444444</v>
      </c>
      <c r="AC30" s="118">
        <v>11.9</v>
      </c>
      <c r="AD30" s="119">
        <v>0.3972222222222222</v>
      </c>
    </row>
    <row r="31" spans="1:30" ht="11.25" customHeight="1">
      <c r="A31" s="78">
        <v>29</v>
      </c>
      <c r="B31" s="116">
        <v>13</v>
      </c>
      <c r="C31" s="116">
        <v>12.8</v>
      </c>
      <c r="D31" s="116">
        <v>13.2</v>
      </c>
      <c r="E31" s="116">
        <v>11.4</v>
      </c>
      <c r="F31" s="116">
        <v>10.2</v>
      </c>
      <c r="G31" s="116">
        <v>13.8</v>
      </c>
      <c r="H31" s="116">
        <v>15.8</v>
      </c>
      <c r="I31" s="116">
        <v>16.4</v>
      </c>
      <c r="J31" s="116">
        <v>16.1</v>
      </c>
      <c r="K31" s="116">
        <v>17.5</v>
      </c>
      <c r="L31" s="116">
        <v>17.5</v>
      </c>
      <c r="M31" s="116">
        <v>17.8</v>
      </c>
      <c r="N31" s="116">
        <v>18.5</v>
      </c>
      <c r="O31" s="116">
        <v>18.1</v>
      </c>
      <c r="P31" s="116">
        <v>16.9</v>
      </c>
      <c r="Q31" s="116">
        <v>16</v>
      </c>
      <c r="R31" s="116">
        <v>13.9</v>
      </c>
      <c r="S31" s="116">
        <v>12.2</v>
      </c>
      <c r="T31" s="116">
        <v>10.4</v>
      </c>
      <c r="U31" s="116">
        <v>9.1</v>
      </c>
      <c r="V31" s="116">
        <v>8.4</v>
      </c>
      <c r="W31" s="116">
        <v>7.7</v>
      </c>
      <c r="X31" s="116">
        <v>8</v>
      </c>
      <c r="Y31" s="116">
        <v>9</v>
      </c>
      <c r="Z31" s="117">
        <f t="shared" si="0"/>
        <v>13.487499999999997</v>
      </c>
      <c r="AA31" s="118">
        <v>19.2</v>
      </c>
      <c r="AB31" s="119">
        <v>0.48819444444444443</v>
      </c>
      <c r="AC31" s="118">
        <v>7.3</v>
      </c>
      <c r="AD31" s="119">
        <v>0.9944444444444445</v>
      </c>
    </row>
    <row r="32" spans="1:30" ht="11.25" customHeight="1">
      <c r="A32" s="78">
        <v>30</v>
      </c>
      <c r="B32" s="116">
        <v>9.2</v>
      </c>
      <c r="C32" s="116">
        <v>9.7</v>
      </c>
      <c r="D32" s="116">
        <v>6.8</v>
      </c>
      <c r="E32" s="116">
        <v>5.3</v>
      </c>
      <c r="F32" s="116">
        <v>4.6</v>
      </c>
      <c r="G32" s="116">
        <v>7.8</v>
      </c>
      <c r="H32" s="116">
        <v>12.1</v>
      </c>
      <c r="I32" s="116">
        <v>14.2</v>
      </c>
      <c r="J32" s="116">
        <v>13.4</v>
      </c>
      <c r="K32" s="116">
        <v>14.4</v>
      </c>
      <c r="L32" s="116">
        <v>17.2</v>
      </c>
      <c r="M32" s="116">
        <v>15.1</v>
      </c>
      <c r="N32" s="116">
        <v>15.6</v>
      </c>
      <c r="O32" s="116">
        <v>14</v>
      </c>
      <c r="P32" s="116">
        <v>15.2</v>
      </c>
      <c r="Q32" s="116">
        <v>14.4</v>
      </c>
      <c r="R32" s="116">
        <v>15</v>
      </c>
      <c r="S32" s="116">
        <v>14.2</v>
      </c>
      <c r="T32" s="116">
        <v>13.4</v>
      </c>
      <c r="U32" s="116">
        <v>13.2</v>
      </c>
      <c r="V32" s="116">
        <v>12.8</v>
      </c>
      <c r="W32" s="116">
        <v>13.1</v>
      </c>
      <c r="X32" s="116">
        <v>12.8</v>
      </c>
      <c r="Y32" s="116">
        <v>12.9</v>
      </c>
      <c r="Z32" s="117">
        <f t="shared" si="0"/>
        <v>12.35</v>
      </c>
      <c r="AA32" s="118">
        <v>18.4</v>
      </c>
      <c r="AB32" s="119">
        <v>0.4763888888888889</v>
      </c>
      <c r="AC32" s="118">
        <v>4.6</v>
      </c>
      <c r="AD32" s="119">
        <v>0.20902777777777778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10.68</v>
      </c>
      <c r="C34" s="124">
        <f t="shared" si="1"/>
        <v>10.523333333333335</v>
      </c>
      <c r="D34" s="124">
        <f t="shared" si="1"/>
        <v>10.363333333333333</v>
      </c>
      <c r="E34" s="124">
        <f t="shared" si="1"/>
        <v>10.036666666666667</v>
      </c>
      <c r="F34" s="124">
        <f t="shared" si="1"/>
        <v>9.873333333333335</v>
      </c>
      <c r="G34" s="124">
        <f t="shared" si="1"/>
        <v>10.770000000000001</v>
      </c>
      <c r="H34" s="124">
        <f t="shared" si="1"/>
        <v>12.27666666666667</v>
      </c>
      <c r="I34" s="124">
        <f t="shared" si="1"/>
        <v>13.37</v>
      </c>
      <c r="J34" s="124">
        <f t="shared" si="1"/>
        <v>14.180000000000001</v>
      </c>
      <c r="K34" s="124">
        <f t="shared" si="1"/>
        <v>15.016666666666662</v>
      </c>
      <c r="L34" s="124">
        <f t="shared" si="1"/>
        <v>15.51666666666667</v>
      </c>
      <c r="M34" s="124">
        <f t="shared" si="1"/>
        <v>15.303333333333333</v>
      </c>
      <c r="N34" s="124">
        <f t="shared" si="1"/>
        <v>15.220000000000004</v>
      </c>
      <c r="O34" s="124">
        <f t="shared" si="1"/>
        <v>14.923333333333336</v>
      </c>
      <c r="P34" s="124">
        <f t="shared" si="1"/>
        <v>14.513333333333334</v>
      </c>
      <c r="Q34" s="124">
        <f t="shared" si="1"/>
        <v>14.23333333333333</v>
      </c>
      <c r="R34" s="124">
        <f t="shared" si="1"/>
        <v>13.776666666666667</v>
      </c>
      <c r="S34" s="124">
        <f t="shared" si="1"/>
        <v>13.183333333333332</v>
      </c>
      <c r="T34" s="124">
        <f t="shared" si="1"/>
        <v>12.536666666666664</v>
      </c>
      <c r="U34" s="124">
        <f t="shared" si="1"/>
        <v>12.05333333333333</v>
      </c>
      <c r="V34" s="124">
        <f t="shared" si="1"/>
        <v>11.636666666666665</v>
      </c>
      <c r="W34" s="124">
        <f t="shared" si="1"/>
        <v>11.446666666666669</v>
      </c>
      <c r="X34" s="124">
        <f t="shared" si="1"/>
        <v>11.396666666666668</v>
      </c>
      <c r="Y34" s="124">
        <f t="shared" si="1"/>
        <v>11.023333333333335</v>
      </c>
      <c r="Z34" s="124">
        <f>AVERAGE(B3:Y33)</f>
        <v>12.66055555555556</v>
      </c>
      <c r="AA34" s="125">
        <f>AVERAGE(AA3:AA33)</f>
        <v>16.996666666666663</v>
      </c>
      <c r="AB34" s="126"/>
      <c r="AC34" s="125">
        <f>AVERAGE(AC3:AC33)</f>
        <v>8.313333333333334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22.6</v>
      </c>
      <c r="C46" s="106">
        <f>MATCH(B46,AA3:AA33,0)</f>
        <v>10</v>
      </c>
      <c r="D46" s="114">
        <f>INDEX(AB3:AB33,C46,1)</f>
        <v>0.4895833333333333</v>
      </c>
      <c r="E46" s="120"/>
      <c r="F46" s="104"/>
      <c r="G46" s="105">
        <f>MIN(AC3:AC33)</f>
        <v>0.6</v>
      </c>
      <c r="H46" s="106">
        <f>MATCH(G46,AC3:AC33,0)</f>
        <v>12</v>
      </c>
      <c r="I46" s="114">
        <f>INDEX(AD3:AD33,H46,1)</f>
        <v>0.2263888888888889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12.6</v>
      </c>
      <c r="C3" s="116">
        <v>11.9</v>
      </c>
      <c r="D3" s="116">
        <v>11.5</v>
      </c>
      <c r="E3" s="116">
        <v>11.4</v>
      </c>
      <c r="F3" s="116">
        <v>10.7</v>
      </c>
      <c r="G3" s="116">
        <v>12</v>
      </c>
      <c r="H3" s="116">
        <v>13.3</v>
      </c>
      <c r="I3" s="116">
        <v>13.8</v>
      </c>
      <c r="J3" s="116">
        <v>14.9</v>
      </c>
      <c r="K3" s="116">
        <v>16.6</v>
      </c>
      <c r="L3" s="116">
        <v>16.2</v>
      </c>
      <c r="M3" s="116">
        <v>18.5</v>
      </c>
      <c r="N3" s="116">
        <v>18.4</v>
      </c>
      <c r="O3" s="116">
        <v>18.6</v>
      </c>
      <c r="P3" s="116">
        <v>18.6</v>
      </c>
      <c r="Q3" s="116">
        <v>16.4</v>
      </c>
      <c r="R3" s="116">
        <v>16.4</v>
      </c>
      <c r="S3" s="116">
        <v>15</v>
      </c>
      <c r="T3" s="116">
        <v>14.2</v>
      </c>
      <c r="U3" s="116">
        <v>13.7</v>
      </c>
      <c r="V3" s="116">
        <v>11.4</v>
      </c>
      <c r="W3" s="116">
        <v>11.5</v>
      </c>
      <c r="X3" s="116">
        <v>11.4</v>
      </c>
      <c r="Y3" s="116">
        <v>11.2</v>
      </c>
      <c r="Z3" s="117">
        <f aca="true" t="shared" si="0" ref="Z3:Z33">AVERAGE(B3:Y3)</f>
        <v>14.174999999999995</v>
      </c>
      <c r="AA3" s="118">
        <v>19</v>
      </c>
      <c r="AB3" s="119">
        <v>0.5868055555555556</v>
      </c>
      <c r="AC3" s="118">
        <v>10.6</v>
      </c>
      <c r="AD3" s="119">
        <v>0.20694444444444446</v>
      </c>
    </row>
    <row r="4" spans="1:30" ht="11.25" customHeight="1">
      <c r="A4" s="78">
        <v>2</v>
      </c>
      <c r="B4" s="116">
        <v>11.2</v>
      </c>
      <c r="C4" s="116">
        <v>10.9</v>
      </c>
      <c r="D4" s="116">
        <v>10.8</v>
      </c>
      <c r="E4" s="116">
        <v>10.9</v>
      </c>
      <c r="F4" s="116">
        <v>10.8</v>
      </c>
      <c r="G4" s="116">
        <v>10.8</v>
      </c>
      <c r="H4" s="116">
        <v>11.1</v>
      </c>
      <c r="I4" s="116">
        <v>11.9</v>
      </c>
      <c r="J4" s="116">
        <v>12.7</v>
      </c>
      <c r="K4" s="116">
        <v>14.8</v>
      </c>
      <c r="L4" s="116">
        <v>15.5</v>
      </c>
      <c r="M4" s="116">
        <v>15.9</v>
      </c>
      <c r="N4" s="116">
        <v>15.8</v>
      </c>
      <c r="O4" s="116">
        <v>16.5</v>
      </c>
      <c r="P4" s="116">
        <v>16.7</v>
      </c>
      <c r="Q4" s="116">
        <v>16.3</v>
      </c>
      <c r="R4" s="116">
        <v>16.5</v>
      </c>
      <c r="S4" s="120">
        <v>15.4</v>
      </c>
      <c r="T4" s="116">
        <v>14.8</v>
      </c>
      <c r="U4" s="116">
        <v>13.7</v>
      </c>
      <c r="V4" s="116">
        <v>13.1</v>
      </c>
      <c r="W4" s="116">
        <v>13.3</v>
      </c>
      <c r="X4" s="116">
        <v>13.1</v>
      </c>
      <c r="Y4" s="116">
        <v>12.9</v>
      </c>
      <c r="Z4" s="117">
        <f t="shared" si="0"/>
        <v>13.558333333333335</v>
      </c>
      <c r="AA4" s="118">
        <v>17</v>
      </c>
      <c r="AB4" s="119">
        <v>0.6402777777777778</v>
      </c>
      <c r="AC4" s="118">
        <v>10.7</v>
      </c>
      <c r="AD4" s="119">
        <v>0.25416666666666665</v>
      </c>
    </row>
    <row r="5" spans="1:30" ht="11.25" customHeight="1">
      <c r="A5" s="78">
        <v>3</v>
      </c>
      <c r="B5" s="116">
        <v>13.2</v>
      </c>
      <c r="C5" s="116">
        <v>13.9</v>
      </c>
      <c r="D5" s="116">
        <v>16.2</v>
      </c>
      <c r="E5" s="116">
        <v>16.4</v>
      </c>
      <c r="F5" s="116">
        <v>16.3</v>
      </c>
      <c r="G5" s="116">
        <v>17.2</v>
      </c>
      <c r="H5" s="116">
        <v>18.6</v>
      </c>
      <c r="I5" s="116">
        <v>19.8</v>
      </c>
      <c r="J5" s="116">
        <v>21.5</v>
      </c>
      <c r="K5" s="116">
        <v>20.3</v>
      </c>
      <c r="L5" s="116">
        <v>21.4</v>
      </c>
      <c r="M5" s="116">
        <v>21.2</v>
      </c>
      <c r="N5" s="116">
        <v>21.2</v>
      </c>
      <c r="O5" s="116">
        <v>20.6</v>
      </c>
      <c r="P5" s="116">
        <v>20.4</v>
      </c>
      <c r="Q5" s="116">
        <v>19.8</v>
      </c>
      <c r="R5" s="116">
        <v>19.1</v>
      </c>
      <c r="S5" s="116">
        <v>18.7</v>
      </c>
      <c r="T5" s="116">
        <v>18</v>
      </c>
      <c r="U5" s="116">
        <v>17.1</v>
      </c>
      <c r="V5" s="116">
        <v>18.9</v>
      </c>
      <c r="W5" s="116">
        <v>17</v>
      </c>
      <c r="X5" s="116">
        <v>17.8</v>
      </c>
      <c r="Y5" s="116">
        <v>17.5</v>
      </c>
      <c r="Z5" s="117">
        <f t="shared" si="0"/>
        <v>18.420833333333334</v>
      </c>
      <c r="AA5" s="118">
        <v>21.9</v>
      </c>
      <c r="AB5" s="119">
        <v>0.3680555555555556</v>
      </c>
      <c r="AC5" s="118">
        <v>12.8</v>
      </c>
      <c r="AD5" s="119">
        <v>0.027777777777777776</v>
      </c>
    </row>
    <row r="6" spans="1:30" ht="11.25" customHeight="1">
      <c r="A6" s="78">
        <v>4</v>
      </c>
      <c r="B6" s="116">
        <v>17.4</v>
      </c>
      <c r="C6" s="116">
        <v>16</v>
      </c>
      <c r="D6" s="116">
        <v>17.2</v>
      </c>
      <c r="E6" s="116">
        <v>16.5</v>
      </c>
      <c r="F6" s="116">
        <v>16.2</v>
      </c>
      <c r="G6" s="116">
        <v>16.9</v>
      </c>
      <c r="H6" s="116">
        <v>16.4</v>
      </c>
      <c r="I6" s="116">
        <v>16.3</v>
      </c>
      <c r="J6" s="116">
        <v>16.8</v>
      </c>
      <c r="K6" s="116">
        <v>17.8</v>
      </c>
      <c r="L6" s="116">
        <v>19.5</v>
      </c>
      <c r="M6" s="116">
        <v>20.2</v>
      </c>
      <c r="N6" s="116">
        <v>20.8</v>
      </c>
      <c r="O6" s="116">
        <v>21.6</v>
      </c>
      <c r="P6" s="116">
        <v>21</v>
      </c>
      <c r="Q6" s="116">
        <v>18.7</v>
      </c>
      <c r="R6" s="116">
        <v>17.1</v>
      </c>
      <c r="S6" s="116">
        <v>16</v>
      </c>
      <c r="T6" s="116">
        <v>16.1</v>
      </c>
      <c r="U6" s="116">
        <v>16</v>
      </c>
      <c r="V6" s="116">
        <v>15.4</v>
      </c>
      <c r="W6" s="116">
        <v>15.3</v>
      </c>
      <c r="X6" s="116">
        <v>15.1</v>
      </c>
      <c r="Y6" s="116">
        <v>13.6</v>
      </c>
      <c r="Z6" s="117">
        <f t="shared" si="0"/>
        <v>17.245833333333337</v>
      </c>
      <c r="AA6" s="118">
        <v>21.8</v>
      </c>
      <c r="AB6" s="119">
        <v>0.5819444444444445</v>
      </c>
      <c r="AC6" s="118">
        <v>13.5</v>
      </c>
      <c r="AD6" s="119">
        <v>0.998611111111111</v>
      </c>
    </row>
    <row r="7" spans="1:30" ht="11.25" customHeight="1">
      <c r="A7" s="78">
        <v>5</v>
      </c>
      <c r="B7" s="116">
        <v>13.3</v>
      </c>
      <c r="C7" s="116">
        <v>15.2</v>
      </c>
      <c r="D7" s="116">
        <v>14</v>
      </c>
      <c r="E7" s="116">
        <v>13.2</v>
      </c>
      <c r="F7" s="116">
        <v>12.2</v>
      </c>
      <c r="G7" s="116">
        <v>16.7</v>
      </c>
      <c r="H7" s="116">
        <v>19.8</v>
      </c>
      <c r="I7" s="116">
        <v>21.7</v>
      </c>
      <c r="J7" s="116">
        <v>20.7</v>
      </c>
      <c r="K7" s="116">
        <v>21.5</v>
      </c>
      <c r="L7" s="116">
        <v>22.9</v>
      </c>
      <c r="M7" s="116">
        <v>22.3</v>
      </c>
      <c r="N7" s="116">
        <v>20.1</v>
      </c>
      <c r="O7" s="116">
        <v>20.6</v>
      </c>
      <c r="P7" s="116">
        <v>21.5</v>
      </c>
      <c r="Q7" s="116">
        <v>20.9</v>
      </c>
      <c r="R7" s="116">
        <v>18.8</v>
      </c>
      <c r="S7" s="116">
        <v>18.3</v>
      </c>
      <c r="T7" s="116">
        <v>16.1</v>
      </c>
      <c r="U7" s="116">
        <v>15.4</v>
      </c>
      <c r="V7" s="116">
        <v>15.4</v>
      </c>
      <c r="W7" s="116">
        <v>14.6</v>
      </c>
      <c r="X7" s="116">
        <v>14.4</v>
      </c>
      <c r="Y7" s="116">
        <v>13.6</v>
      </c>
      <c r="Z7" s="117">
        <f t="shared" si="0"/>
        <v>17.633333333333336</v>
      </c>
      <c r="AA7" s="118">
        <v>23.8</v>
      </c>
      <c r="AB7" s="119">
        <v>0.5111111111111112</v>
      </c>
      <c r="AC7" s="118">
        <v>11.9</v>
      </c>
      <c r="AD7" s="119">
        <v>0.19791666666666666</v>
      </c>
    </row>
    <row r="8" spans="1:30" ht="11.25" customHeight="1">
      <c r="A8" s="78">
        <v>6</v>
      </c>
      <c r="B8" s="116">
        <v>12</v>
      </c>
      <c r="C8" s="116">
        <v>12.3</v>
      </c>
      <c r="D8" s="116">
        <v>12.9</v>
      </c>
      <c r="E8" s="116">
        <v>11.9</v>
      </c>
      <c r="F8" s="116">
        <v>11.8</v>
      </c>
      <c r="G8" s="116">
        <v>12.1</v>
      </c>
      <c r="H8" s="116">
        <v>15.7</v>
      </c>
      <c r="I8" s="116">
        <v>19.3</v>
      </c>
      <c r="J8" s="116">
        <v>21.3</v>
      </c>
      <c r="K8" s="116">
        <v>21.5</v>
      </c>
      <c r="L8" s="116">
        <v>21</v>
      </c>
      <c r="M8" s="116">
        <v>21.3</v>
      </c>
      <c r="N8" s="116">
        <v>20.4</v>
      </c>
      <c r="O8" s="116">
        <v>20.1</v>
      </c>
      <c r="P8" s="116">
        <v>19</v>
      </c>
      <c r="Q8" s="116">
        <v>18.8</v>
      </c>
      <c r="R8" s="116">
        <v>18.1</v>
      </c>
      <c r="S8" s="116">
        <v>17.7</v>
      </c>
      <c r="T8" s="116">
        <v>17.1</v>
      </c>
      <c r="U8" s="116">
        <v>16.5</v>
      </c>
      <c r="V8" s="116">
        <v>16.7</v>
      </c>
      <c r="W8" s="116">
        <v>17.3</v>
      </c>
      <c r="X8" s="116">
        <v>17.2</v>
      </c>
      <c r="Y8" s="116">
        <v>17.3</v>
      </c>
      <c r="Z8" s="117">
        <f t="shared" si="0"/>
        <v>17.05416666666667</v>
      </c>
      <c r="AA8" s="118">
        <v>22.3</v>
      </c>
      <c r="AB8" s="119">
        <v>0.4069444444444445</v>
      </c>
      <c r="AC8" s="118">
        <v>11.2</v>
      </c>
      <c r="AD8" s="119">
        <v>0.22152777777777777</v>
      </c>
    </row>
    <row r="9" spans="1:30" ht="11.25" customHeight="1">
      <c r="A9" s="78">
        <v>7</v>
      </c>
      <c r="B9" s="116">
        <v>17.2</v>
      </c>
      <c r="C9" s="116">
        <v>17.6</v>
      </c>
      <c r="D9" s="116">
        <v>17.2</v>
      </c>
      <c r="E9" s="116">
        <v>17.1</v>
      </c>
      <c r="F9" s="116">
        <v>17.2</v>
      </c>
      <c r="G9" s="116">
        <v>17.3</v>
      </c>
      <c r="H9" s="116">
        <v>19.2</v>
      </c>
      <c r="I9" s="116">
        <v>20.1</v>
      </c>
      <c r="J9" s="116">
        <v>21.2</v>
      </c>
      <c r="K9" s="116">
        <v>23.1</v>
      </c>
      <c r="L9" s="116">
        <v>24.3</v>
      </c>
      <c r="M9" s="116">
        <v>25.6</v>
      </c>
      <c r="N9" s="116">
        <v>26.3</v>
      </c>
      <c r="O9" s="116">
        <v>21</v>
      </c>
      <c r="P9" s="116">
        <v>21.6</v>
      </c>
      <c r="Q9" s="116">
        <v>22</v>
      </c>
      <c r="R9" s="116">
        <v>20.7</v>
      </c>
      <c r="S9" s="116">
        <v>18.4</v>
      </c>
      <c r="T9" s="116">
        <v>20.3</v>
      </c>
      <c r="U9" s="116">
        <v>21.2</v>
      </c>
      <c r="V9" s="116">
        <v>17.9</v>
      </c>
      <c r="W9" s="116">
        <v>17.9</v>
      </c>
      <c r="X9" s="116">
        <v>17.6</v>
      </c>
      <c r="Y9" s="116">
        <v>16.1</v>
      </c>
      <c r="Z9" s="117">
        <f t="shared" si="0"/>
        <v>19.92083333333333</v>
      </c>
      <c r="AA9" s="118">
        <v>26.6</v>
      </c>
      <c r="AB9" s="119">
        <v>0.5402777777777777</v>
      </c>
      <c r="AC9" s="118">
        <v>16.1</v>
      </c>
      <c r="AD9" s="119">
        <v>1</v>
      </c>
    </row>
    <row r="10" spans="1:30" ht="11.25" customHeight="1">
      <c r="A10" s="78">
        <v>8</v>
      </c>
      <c r="B10" s="116">
        <v>15.8</v>
      </c>
      <c r="C10" s="116">
        <v>14.3</v>
      </c>
      <c r="D10" s="116">
        <v>13.5</v>
      </c>
      <c r="E10" s="116">
        <v>13</v>
      </c>
      <c r="F10" s="116">
        <v>12.4</v>
      </c>
      <c r="G10" s="116">
        <v>17.1</v>
      </c>
      <c r="H10" s="116">
        <v>18.9</v>
      </c>
      <c r="I10" s="116">
        <v>20</v>
      </c>
      <c r="J10" s="116">
        <v>20.6</v>
      </c>
      <c r="K10" s="116">
        <v>20.6</v>
      </c>
      <c r="L10" s="116">
        <v>20.3</v>
      </c>
      <c r="M10" s="116">
        <v>20.3</v>
      </c>
      <c r="N10" s="116">
        <v>20.8</v>
      </c>
      <c r="O10" s="116">
        <v>20.6</v>
      </c>
      <c r="P10" s="116">
        <v>20.8</v>
      </c>
      <c r="Q10" s="116">
        <v>19.5</v>
      </c>
      <c r="R10" s="116">
        <v>18.7</v>
      </c>
      <c r="S10" s="116">
        <v>17.7</v>
      </c>
      <c r="T10" s="116">
        <v>16.9</v>
      </c>
      <c r="U10" s="116">
        <v>15.9</v>
      </c>
      <c r="V10" s="116">
        <v>15.5</v>
      </c>
      <c r="W10" s="116">
        <v>15.5</v>
      </c>
      <c r="X10" s="116">
        <v>14.4</v>
      </c>
      <c r="Y10" s="116">
        <v>13.9</v>
      </c>
      <c r="Z10" s="117">
        <f t="shared" si="0"/>
        <v>17.374999999999996</v>
      </c>
      <c r="AA10" s="118">
        <v>22.2</v>
      </c>
      <c r="AB10" s="119">
        <v>0.3958333333333333</v>
      </c>
      <c r="AC10" s="118">
        <v>12</v>
      </c>
      <c r="AD10" s="119">
        <v>0.19652777777777777</v>
      </c>
    </row>
    <row r="11" spans="1:30" ht="11.25" customHeight="1">
      <c r="A11" s="78">
        <v>9</v>
      </c>
      <c r="B11" s="116">
        <v>13.7</v>
      </c>
      <c r="C11" s="116">
        <v>13.5</v>
      </c>
      <c r="D11" s="116">
        <v>13.5</v>
      </c>
      <c r="E11" s="116">
        <v>12.6</v>
      </c>
      <c r="F11" s="116">
        <v>12.8</v>
      </c>
      <c r="G11" s="116">
        <v>14</v>
      </c>
      <c r="H11" s="116">
        <v>15.6</v>
      </c>
      <c r="I11" s="116">
        <v>18.3</v>
      </c>
      <c r="J11" s="116">
        <v>19.5</v>
      </c>
      <c r="K11" s="116">
        <v>20.5</v>
      </c>
      <c r="L11" s="116">
        <v>20.3</v>
      </c>
      <c r="M11" s="116">
        <v>20.9</v>
      </c>
      <c r="N11" s="116">
        <v>20.8</v>
      </c>
      <c r="O11" s="116">
        <v>20.3</v>
      </c>
      <c r="P11" s="116">
        <v>19.5</v>
      </c>
      <c r="Q11" s="116">
        <v>18.6</v>
      </c>
      <c r="R11" s="116">
        <v>18.1</v>
      </c>
      <c r="S11" s="116">
        <v>17.3</v>
      </c>
      <c r="T11" s="116">
        <v>17.2</v>
      </c>
      <c r="U11" s="116">
        <v>16.5</v>
      </c>
      <c r="V11" s="116">
        <v>16.9</v>
      </c>
      <c r="W11" s="116">
        <v>16.2</v>
      </c>
      <c r="X11" s="116">
        <v>15.6</v>
      </c>
      <c r="Y11" s="116">
        <v>15.4</v>
      </c>
      <c r="Z11" s="117">
        <f t="shared" si="0"/>
        <v>16.983333333333334</v>
      </c>
      <c r="AA11" s="118">
        <v>21.3</v>
      </c>
      <c r="AB11" s="119">
        <v>0.5104166666666666</v>
      </c>
      <c r="AC11" s="118">
        <v>12.5</v>
      </c>
      <c r="AD11" s="119">
        <v>0.19583333333333333</v>
      </c>
    </row>
    <row r="12" spans="1:30" ht="11.25" customHeight="1">
      <c r="A12" s="82">
        <v>10</v>
      </c>
      <c r="B12" s="121">
        <v>15.2</v>
      </c>
      <c r="C12" s="121">
        <v>15.1</v>
      </c>
      <c r="D12" s="121">
        <v>15.2</v>
      </c>
      <c r="E12" s="121">
        <v>15.2</v>
      </c>
      <c r="F12" s="121">
        <v>15.2</v>
      </c>
      <c r="G12" s="121">
        <v>15.2</v>
      </c>
      <c r="H12" s="121">
        <v>15.8</v>
      </c>
      <c r="I12" s="121">
        <v>16.2</v>
      </c>
      <c r="J12" s="121">
        <v>16.7</v>
      </c>
      <c r="K12" s="121">
        <v>17</v>
      </c>
      <c r="L12" s="121">
        <v>17.2</v>
      </c>
      <c r="M12" s="121">
        <v>17.6</v>
      </c>
      <c r="N12" s="121">
        <v>17.5</v>
      </c>
      <c r="O12" s="121">
        <v>17.4</v>
      </c>
      <c r="P12" s="121">
        <v>17.4</v>
      </c>
      <c r="Q12" s="121">
        <v>17.4</v>
      </c>
      <c r="R12" s="121">
        <v>16.7</v>
      </c>
      <c r="S12" s="121">
        <v>16</v>
      </c>
      <c r="T12" s="121">
        <v>15.7</v>
      </c>
      <c r="U12" s="121">
        <v>15.8</v>
      </c>
      <c r="V12" s="121">
        <v>15.8</v>
      </c>
      <c r="W12" s="121">
        <v>15.6</v>
      </c>
      <c r="X12" s="121">
        <v>15.2</v>
      </c>
      <c r="Y12" s="121">
        <v>15.2</v>
      </c>
      <c r="Z12" s="122">
        <f t="shared" si="0"/>
        <v>16.1375</v>
      </c>
      <c r="AA12" s="105">
        <v>17.9</v>
      </c>
      <c r="AB12" s="123">
        <v>0.4895833333333333</v>
      </c>
      <c r="AC12" s="105">
        <v>14.9</v>
      </c>
      <c r="AD12" s="123">
        <v>0.9743055555555555</v>
      </c>
    </row>
    <row r="13" spans="1:30" ht="11.25" customHeight="1">
      <c r="A13" s="78">
        <v>11</v>
      </c>
      <c r="B13" s="116">
        <v>14.6</v>
      </c>
      <c r="C13" s="116">
        <v>13.7</v>
      </c>
      <c r="D13" s="116">
        <v>13.6</v>
      </c>
      <c r="E13" s="116">
        <v>13.5</v>
      </c>
      <c r="F13" s="116">
        <v>13.5</v>
      </c>
      <c r="G13" s="116">
        <v>13.5</v>
      </c>
      <c r="H13" s="116">
        <v>13.7</v>
      </c>
      <c r="I13" s="116">
        <v>13.9</v>
      </c>
      <c r="J13" s="116">
        <v>14.3</v>
      </c>
      <c r="K13" s="116">
        <v>14.1</v>
      </c>
      <c r="L13" s="116">
        <v>15.5</v>
      </c>
      <c r="M13" s="116">
        <v>16.1</v>
      </c>
      <c r="N13" s="116">
        <v>16.4</v>
      </c>
      <c r="O13" s="116">
        <v>15.7</v>
      </c>
      <c r="P13" s="116">
        <v>15.6</v>
      </c>
      <c r="Q13" s="116">
        <v>14.5</v>
      </c>
      <c r="R13" s="116">
        <v>14.9</v>
      </c>
      <c r="S13" s="116">
        <v>15.3</v>
      </c>
      <c r="T13" s="116">
        <v>15.7</v>
      </c>
      <c r="U13" s="116">
        <v>14.6</v>
      </c>
      <c r="V13" s="116">
        <v>14.8</v>
      </c>
      <c r="W13" s="116">
        <v>14.8</v>
      </c>
      <c r="X13" s="116">
        <v>15.1</v>
      </c>
      <c r="Y13" s="116">
        <v>15</v>
      </c>
      <c r="Z13" s="117">
        <f t="shared" si="0"/>
        <v>14.683333333333335</v>
      </c>
      <c r="AA13" s="118">
        <v>17</v>
      </c>
      <c r="AB13" s="119">
        <v>0.5715277777777777</v>
      </c>
      <c r="AC13" s="118">
        <v>13.4</v>
      </c>
      <c r="AD13" s="119">
        <v>0.22569444444444445</v>
      </c>
    </row>
    <row r="14" spans="1:30" ht="11.25" customHeight="1">
      <c r="A14" s="78">
        <v>12</v>
      </c>
      <c r="B14" s="116">
        <v>14.7</v>
      </c>
      <c r="C14" s="116">
        <v>14.3</v>
      </c>
      <c r="D14" s="116">
        <v>14.2</v>
      </c>
      <c r="E14" s="116">
        <v>12.8</v>
      </c>
      <c r="F14" s="116">
        <v>12.4</v>
      </c>
      <c r="G14" s="116">
        <v>14.7</v>
      </c>
      <c r="H14" s="116">
        <v>17.9</v>
      </c>
      <c r="I14" s="116">
        <v>19.4</v>
      </c>
      <c r="J14" s="116">
        <v>19.4</v>
      </c>
      <c r="K14" s="116">
        <v>19.5</v>
      </c>
      <c r="L14" s="116">
        <v>20.3</v>
      </c>
      <c r="M14" s="116">
        <v>19.3</v>
      </c>
      <c r="N14" s="116">
        <v>20.2</v>
      </c>
      <c r="O14" s="116">
        <v>20</v>
      </c>
      <c r="P14" s="116">
        <v>20.2</v>
      </c>
      <c r="Q14" s="116">
        <v>20.2</v>
      </c>
      <c r="R14" s="116">
        <v>19.1</v>
      </c>
      <c r="S14" s="116">
        <v>17.7</v>
      </c>
      <c r="T14" s="116">
        <v>16.1</v>
      </c>
      <c r="U14" s="116">
        <v>15</v>
      </c>
      <c r="V14" s="116">
        <v>14.9</v>
      </c>
      <c r="W14" s="116">
        <v>14.8</v>
      </c>
      <c r="X14" s="116">
        <v>14.4</v>
      </c>
      <c r="Y14" s="116">
        <v>14.1</v>
      </c>
      <c r="Z14" s="117">
        <f t="shared" si="0"/>
        <v>16.900000000000002</v>
      </c>
      <c r="AA14" s="118">
        <v>21.1</v>
      </c>
      <c r="AB14" s="119">
        <v>0.5638888888888889</v>
      </c>
      <c r="AC14" s="118">
        <v>12.3</v>
      </c>
      <c r="AD14" s="119">
        <v>0.21180555555555555</v>
      </c>
    </row>
    <row r="15" spans="1:30" ht="11.25" customHeight="1">
      <c r="A15" s="78">
        <v>13</v>
      </c>
      <c r="B15" s="116">
        <v>13.6</v>
      </c>
      <c r="C15" s="116">
        <v>13.1</v>
      </c>
      <c r="D15" s="116">
        <v>12.6</v>
      </c>
      <c r="E15" s="116">
        <v>12.6</v>
      </c>
      <c r="F15" s="116">
        <v>12.4</v>
      </c>
      <c r="G15" s="116">
        <v>14.4</v>
      </c>
      <c r="H15" s="116">
        <v>17.3</v>
      </c>
      <c r="I15" s="116">
        <v>20.3</v>
      </c>
      <c r="J15" s="116">
        <v>21</v>
      </c>
      <c r="K15" s="116">
        <v>21.5</v>
      </c>
      <c r="L15" s="116">
        <v>21.2</v>
      </c>
      <c r="M15" s="116">
        <v>22.2</v>
      </c>
      <c r="N15" s="116">
        <v>22.5</v>
      </c>
      <c r="O15" s="116">
        <v>21.6</v>
      </c>
      <c r="P15" s="116">
        <v>21.5</v>
      </c>
      <c r="Q15" s="116">
        <v>21.6</v>
      </c>
      <c r="R15" s="116">
        <v>21.1</v>
      </c>
      <c r="S15" s="116">
        <v>20.4</v>
      </c>
      <c r="T15" s="116">
        <v>19</v>
      </c>
      <c r="U15" s="116">
        <v>17.5</v>
      </c>
      <c r="V15" s="116">
        <v>17.2</v>
      </c>
      <c r="W15" s="116">
        <v>17</v>
      </c>
      <c r="X15" s="116">
        <v>17</v>
      </c>
      <c r="Y15" s="116">
        <v>17.5</v>
      </c>
      <c r="Z15" s="117">
        <f t="shared" si="0"/>
        <v>18.17083333333333</v>
      </c>
      <c r="AA15" s="118">
        <v>22.9</v>
      </c>
      <c r="AB15" s="119">
        <v>0.49652777777777773</v>
      </c>
      <c r="AC15" s="118">
        <v>12.2</v>
      </c>
      <c r="AD15" s="119">
        <v>0.20069444444444443</v>
      </c>
    </row>
    <row r="16" spans="1:30" ht="11.25" customHeight="1">
      <c r="A16" s="78">
        <v>14</v>
      </c>
      <c r="B16" s="116">
        <v>16.6</v>
      </c>
      <c r="C16" s="116">
        <v>15.9</v>
      </c>
      <c r="D16" s="116">
        <v>15.5</v>
      </c>
      <c r="E16" s="116">
        <v>15.6</v>
      </c>
      <c r="F16" s="116">
        <v>14.6</v>
      </c>
      <c r="G16" s="116">
        <v>16.8</v>
      </c>
      <c r="H16" s="116">
        <v>17.6</v>
      </c>
      <c r="I16" s="116">
        <v>17.2</v>
      </c>
      <c r="J16" s="116">
        <v>17.9</v>
      </c>
      <c r="K16" s="116">
        <v>17.4</v>
      </c>
      <c r="L16" s="116">
        <v>18.1</v>
      </c>
      <c r="M16" s="116">
        <v>17.8</v>
      </c>
      <c r="N16" s="116">
        <v>17.6</v>
      </c>
      <c r="O16" s="116">
        <v>17.3</v>
      </c>
      <c r="P16" s="116">
        <v>16.8</v>
      </c>
      <c r="Q16" s="116">
        <v>16</v>
      </c>
      <c r="R16" s="116">
        <v>14.9</v>
      </c>
      <c r="S16" s="116">
        <v>14.5</v>
      </c>
      <c r="T16" s="116">
        <v>13.4</v>
      </c>
      <c r="U16" s="116">
        <v>13</v>
      </c>
      <c r="V16" s="116">
        <v>12.7</v>
      </c>
      <c r="W16" s="116">
        <v>12.1</v>
      </c>
      <c r="X16" s="116">
        <v>11.1</v>
      </c>
      <c r="Y16" s="116">
        <v>10.7</v>
      </c>
      <c r="Z16" s="117">
        <f t="shared" si="0"/>
        <v>15.4625</v>
      </c>
      <c r="AA16" s="118">
        <v>19.1</v>
      </c>
      <c r="AB16" s="119">
        <v>0.3590277777777778</v>
      </c>
      <c r="AC16" s="118">
        <v>10.6</v>
      </c>
      <c r="AD16" s="119">
        <v>1</v>
      </c>
    </row>
    <row r="17" spans="1:30" ht="11.25" customHeight="1">
      <c r="A17" s="78">
        <v>15</v>
      </c>
      <c r="B17" s="116">
        <v>10.6</v>
      </c>
      <c r="C17" s="116">
        <v>10.8</v>
      </c>
      <c r="D17" s="116">
        <v>12</v>
      </c>
      <c r="E17" s="116">
        <v>12.3</v>
      </c>
      <c r="F17" s="116">
        <v>12.3</v>
      </c>
      <c r="G17" s="116">
        <v>12.6</v>
      </c>
      <c r="H17" s="116">
        <v>13.1</v>
      </c>
      <c r="I17" s="116">
        <v>13.6</v>
      </c>
      <c r="J17" s="116">
        <v>14.2</v>
      </c>
      <c r="K17" s="116">
        <v>15.5</v>
      </c>
      <c r="L17" s="116">
        <v>15.8</v>
      </c>
      <c r="M17" s="116">
        <v>16.5</v>
      </c>
      <c r="N17" s="116">
        <v>15.5</v>
      </c>
      <c r="O17" s="116">
        <v>16</v>
      </c>
      <c r="P17" s="116">
        <v>15.3</v>
      </c>
      <c r="Q17" s="116">
        <v>16</v>
      </c>
      <c r="R17" s="116">
        <v>15</v>
      </c>
      <c r="S17" s="116">
        <v>14</v>
      </c>
      <c r="T17" s="116">
        <v>12.9</v>
      </c>
      <c r="U17" s="116">
        <v>12.1</v>
      </c>
      <c r="V17" s="116">
        <v>12.2</v>
      </c>
      <c r="W17" s="116">
        <v>11.7</v>
      </c>
      <c r="X17" s="116">
        <v>11.4</v>
      </c>
      <c r="Y17" s="116">
        <v>11.7</v>
      </c>
      <c r="Z17" s="117">
        <f t="shared" si="0"/>
        <v>13.462499999999999</v>
      </c>
      <c r="AA17" s="118">
        <v>17</v>
      </c>
      <c r="AB17" s="119">
        <v>0.4826388888888889</v>
      </c>
      <c r="AC17" s="118">
        <v>10.5</v>
      </c>
      <c r="AD17" s="119">
        <v>0.04652777777777778</v>
      </c>
    </row>
    <row r="18" spans="1:30" ht="11.25" customHeight="1">
      <c r="A18" s="78">
        <v>16</v>
      </c>
      <c r="B18" s="116">
        <v>12.4</v>
      </c>
      <c r="C18" s="116">
        <v>12.5</v>
      </c>
      <c r="D18" s="116">
        <v>13.1</v>
      </c>
      <c r="E18" s="116">
        <v>11.8</v>
      </c>
      <c r="F18" s="116">
        <v>11.9</v>
      </c>
      <c r="G18" s="116">
        <v>13.7</v>
      </c>
      <c r="H18" s="116">
        <v>15.9</v>
      </c>
      <c r="I18" s="116">
        <v>16.9</v>
      </c>
      <c r="J18" s="116">
        <v>17.3</v>
      </c>
      <c r="K18" s="116">
        <v>17.1</v>
      </c>
      <c r="L18" s="116">
        <v>17.5</v>
      </c>
      <c r="M18" s="116">
        <v>18.1</v>
      </c>
      <c r="N18" s="116">
        <v>18.4</v>
      </c>
      <c r="O18" s="116">
        <v>19</v>
      </c>
      <c r="P18" s="116">
        <v>18.4</v>
      </c>
      <c r="Q18" s="116">
        <v>17.9</v>
      </c>
      <c r="R18" s="116">
        <v>17.9</v>
      </c>
      <c r="S18" s="116">
        <v>17.9</v>
      </c>
      <c r="T18" s="116">
        <v>18.1</v>
      </c>
      <c r="U18" s="116">
        <v>18.2</v>
      </c>
      <c r="V18" s="116">
        <v>17.4</v>
      </c>
      <c r="W18" s="116">
        <v>18.3</v>
      </c>
      <c r="X18" s="116">
        <v>18.1</v>
      </c>
      <c r="Y18" s="116">
        <v>18</v>
      </c>
      <c r="Z18" s="117">
        <f t="shared" si="0"/>
        <v>16.491666666666667</v>
      </c>
      <c r="AA18" s="118">
        <v>19.6</v>
      </c>
      <c r="AB18" s="119">
        <v>0.5972222222222222</v>
      </c>
      <c r="AC18" s="118">
        <v>11.6</v>
      </c>
      <c r="AD18" s="119">
        <v>0.17430555555555557</v>
      </c>
    </row>
    <row r="19" spans="1:30" ht="11.25" customHeight="1">
      <c r="A19" s="78">
        <v>17</v>
      </c>
      <c r="B19" s="116">
        <v>17.7</v>
      </c>
      <c r="C19" s="116">
        <v>18.4</v>
      </c>
      <c r="D19" s="116">
        <v>18.1</v>
      </c>
      <c r="E19" s="116">
        <v>18</v>
      </c>
      <c r="F19" s="116">
        <v>16.7</v>
      </c>
      <c r="G19" s="116">
        <v>16.7</v>
      </c>
      <c r="H19" s="116">
        <v>17.3</v>
      </c>
      <c r="I19" s="116">
        <v>18</v>
      </c>
      <c r="J19" s="116">
        <v>17.6</v>
      </c>
      <c r="K19" s="116">
        <v>17.1</v>
      </c>
      <c r="L19" s="116">
        <v>17.3</v>
      </c>
      <c r="M19" s="116">
        <v>17.8</v>
      </c>
      <c r="N19" s="116">
        <v>17.7</v>
      </c>
      <c r="O19" s="116">
        <v>15.3</v>
      </c>
      <c r="P19" s="116">
        <v>15.2</v>
      </c>
      <c r="Q19" s="116">
        <v>14.6</v>
      </c>
      <c r="R19" s="116">
        <v>14.3</v>
      </c>
      <c r="S19" s="116">
        <v>14.3</v>
      </c>
      <c r="T19" s="116">
        <v>14</v>
      </c>
      <c r="U19" s="116">
        <v>14</v>
      </c>
      <c r="V19" s="116">
        <v>13.7</v>
      </c>
      <c r="W19" s="116">
        <v>13.3</v>
      </c>
      <c r="X19" s="116">
        <v>12.6</v>
      </c>
      <c r="Y19" s="116">
        <v>11.7</v>
      </c>
      <c r="Z19" s="117">
        <f t="shared" si="0"/>
        <v>15.891666666666667</v>
      </c>
      <c r="AA19" s="118">
        <v>18.5</v>
      </c>
      <c r="AB19" s="119">
        <v>0.09097222222222222</v>
      </c>
      <c r="AC19" s="118">
        <v>11.6</v>
      </c>
      <c r="AD19" s="119">
        <v>0.9993055555555556</v>
      </c>
    </row>
    <row r="20" spans="1:30" ht="11.25" customHeight="1">
      <c r="A20" s="78">
        <v>18</v>
      </c>
      <c r="B20" s="116">
        <v>10.7</v>
      </c>
      <c r="C20" s="116">
        <v>10.2</v>
      </c>
      <c r="D20" s="116">
        <v>9.9</v>
      </c>
      <c r="E20" s="116">
        <v>9.2</v>
      </c>
      <c r="F20" s="116">
        <v>9.1</v>
      </c>
      <c r="G20" s="116">
        <v>12.1</v>
      </c>
      <c r="H20" s="116">
        <v>15.3</v>
      </c>
      <c r="I20" s="116">
        <v>17.5</v>
      </c>
      <c r="J20" s="116">
        <v>17.7</v>
      </c>
      <c r="K20" s="116">
        <v>17.3</v>
      </c>
      <c r="L20" s="116">
        <v>17.5</v>
      </c>
      <c r="M20" s="116">
        <v>18.7</v>
      </c>
      <c r="N20" s="116">
        <v>19.5</v>
      </c>
      <c r="O20" s="116">
        <v>19.2</v>
      </c>
      <c r="P20" s="116">
        <v>19.6</v>
      </c>
      <c r="Q20" s="116">
        <v>19.6</v>
      </c>
      <c r="R20" s="116">
        <v>18.6</v>
      </c>
      <c r="S20" s="116">
        <v>18.6</v>
      </c>
      <c r="T20" s="116">
        <v>16</v>
      </c>
      <c r="U20" s="116">
        <v>14.6</v>
      </c>
      <c r="V20" s="116">
        <v>13.6</v>
      </c>
      <c r="W20" s="116">
        <v>13.8</v>
      </c>
      <c r="X20" s="116">
        <v>13.1</v>
      </c>
      <c r="Y20" s="116">
        <v>12.5</v>
      </c>
      <c r="Z20" s="117">
        <f t="shared" si="0"/>
        <v>15.162500000000003</v>
      </c>
      <c r="AA20" s="118">
        <v>20.2</v>
      </c>
      <c r="AB20" s="119">
        <v>0.6701388888888888</v>
      </c>
      <c r="AC20" s="118">
        <v>8.8</v>
      </c>
      <c r="AD20" s="119">
        <v>0.19722222222222222</v>
      </c>
    </row>
    <row r="21" spans="1:30" ht="11.25" customHeight="1">
      <c r="A21" s="78">
        <v>19</v>
      </c>
      <c r="B21" s="116">
        <v>12.3</v>
      </c>
      <c r="C21" s="116">
        <v>12.2</v>
      </c>
      <c r="D21" s="116">
        <v>11.9</v>
      </c>
      <c r="E21" s="116">
        <v>11</v>
      </c>
      <c r="F21" s="116">
        <v>12.1</v>
      </c>
      <c r="G21" s="116">
        <v>15</v>
      </c>
      <c r="H21" s="116">
        <v>19</v>
      </c>
      <c r="I21" s="116">
        <v>20.4</v>
      </c>
      <c r="J21" s="116">
        <v>20.7</v>
      </c>
      <c r="K21" s="116">
        <v>18.3</v>
      </c>
      <c r="L21" s="116">
        <v>18.8</v>
      </c>
      <c r="M21" s="116">
        <v>19.5</v>
      </c>
      <c r="N21" s="116">
        <v>19.9</v>
      </c>
      <c r="O21" s="116">
        <v>18.7</v>
      </c>
      <c r="P21" s="116">
        <v>18.9</v>
      </c>
      <c r="Q21" s="116">
        <v>18.1</v>
      </c>
      <c r="R21" s="116">
        <v>18</v>
      </c>
      <c r="S21" s="116">
        <v>16.8</v>
      </c>
      <c r="T21" s="116">
        <v>15.1</v>
      </c>
      <c r="U21" s="116">
        <v>14.5</v>
      </c>
      <c r="V21" s="116">
        <v>13.9</v>
      </c>
      <c r="W21" s="116">
        <v>14.4</v>
      </c>
      <c r="X21" s="116">
        <v>14.2</v>
      </c>
      <c r="Y21" s="116">
        <v>13.8</v>
      </c>
      <c r="Z21" s="117">
        <f t="shared" si="0"/>
        <v>16.145833333333332</v>
      </c>
      <c r="AA21" s="118">
        <v>21.2</v>
      </c>
      <c r="AB21" s="119">
        <v>0.37083333333333335</v>
      </c>
      <c r="AC21" s="118">
        <v>10.8</v>
      </c>
      <c r="AD21" s="119">
        <v>0.18333333333333335</v>
      </c>
    </row>
    <row r="22" spans="1:30" ht="11.25" customHeight="1">
      <c r="A22" s="82">
        <v>20</v>
      </c>
      <c r="B22" s="121">
        <v>13.6</v>
      </c>
      <c r="C22" s="121">
        <v>13.2</v>
      </c>
      <c r="D22" s="121">
        <v>13.1</v>
      </c>
      <c r="E22" s="121">
        <v>12.7</v>
      </c>
      <c r="F22" s="121">
        <v>13.1</v>
      </c>
      <c r="G22" s="121">
        <v>13.9</v>
      </c>
      <c r="H22" s="121">
        <v>15.7</v>
      </c>
      <c r="I22" s="121">
        <v>16.9</v>
      </c>
      <c r="J22" s="121">
        <v>17.1</v>
      </c>
      <c r="K22" s="121">
        <v>17.2</v>
      </c>
      <c r="L22" s="121">
        <v>16.8</v>
      </c>
      <c r="M22" s="121">
        <v>17</v>
      </c>
      <c r="N22" s="121">
        <v>17.2</v>
      </c>
      <c r="O22" s="121">
        <v>16.8</v>
      </c>
      <c r="P22" s="121">
        <v>16.9</v>
      </c>
      <c r="Q22" s="121">
        <v>17.8</v>
      </c>
      <c r="R22" s="121">
        <v>16.5</v>
      </c>
      <c r="S22" s="121">
        <v>15.3</v>
      </c>
      <c r="T22" s="121">
        <v>14.7</v>
      </c>
      <c r="U22" s="121">
        <v>14.3</v>
      </c>
      <c r="V22" s="121">
        <v>13.8</v>
      </c>
      <c r="W22" s="121">
        <v>13.7</v>
      </c>
      <c r="X22" s="121">
        <v>13.5</v>
      </c>
      <c r="Y22" s="121">
        <v>13</v>
      </c>
      <c r="Z22" s="122">
        <f t="shared" si="0"/>
        <v>15.158333333333333</v>
      </c>
      <c r="AA22" s="105">
        <v>17.9</v>
      </c>
      <c r="AB22" s="123">
        <v>0.6708333333333334</v>
      </c>
      <c r="AC22" s="105">
        <v>12.6</v>
      </c>
      <c r="AD22" s="123">
        <v>0.1729166666666667</v>
      </c>
    </row>
    <row r="23" spans="1:30" ht="11.25" customHeight="1">
      <c r="A23" s="78">
        <v>21</v>
      </c>
      <c r="B23" s="116">
        <v>12.5</v>
      </c>
      <c r="C23" s="116">
        <v>12.3</v>
      </c>
      <c r="D23" s="116">
        <v>11.9</v>
      </c>
      <c r="E23" s="116">
        <v>10.8</v>
      </c>
      <c r="F23" s="116">
        <v>11</v>
      </c>
      <c r="G23" s="116">
        <v>14</v>
      </c>
      <c r="H23" s="116">
        <v>17.2</v>
      </c>
      <c r="I23" s="116">
        <v>17.2</v>
      </c>
      <c r="J23" s="116">
        <v>17.4</v>
      </c>
      <c r="K23" s="116">
        <v>17.9</v>
      </c>
      <c r="L23" s="116">
        <v>17.6</v>
      </c>
      <c r="M23" s="116">
        <v>18.4</v>
      </c>
      <c r="N23" s="116">
        <v>18.7</v>
      </c>
      <c r="O23" s="116">
        <v>17.7</v>
      </c>
      <c r="P23" s="116">
        <v>19.4</v>
      </c>
      <c r="Q23" s="116">
        <v>16.5</v>
      </c>
      <c r="R23" s="116">
        <v>17.8</v>
      </c>
      <c r="S23" s="116">
        <v>15.6</v>
      </c>
      <c r="T23" s="116">
        <v>15.4</v>
      </c>
      <c r="U23" s="116">
        <v>15.3</v>
      </c>
      <c r="V23" s="116">
        <v>16</v>
      </c>
      <c r="W23" s="116">
        <v>15.1</v>
      </c>
      <c r="X23" s="116">
        <v>15.2</v>
      </c>
      <c r="Y23" s="116">
        <v>15.2</v>
      </c>
      <c r="Z23" s="117">
        <f t="shared" si="0"/>
        <v>15.670833333333334</v>
      </c>
      <c r="AA23" s="118">
        <v>21.3</v>
      </c>
      <c r="AB23" s="119">
        <v>0.5569444444444445</v>
      </c>
      <c r="AC23" s="118">
        <v>10.7</v>
      </c>
      <c r="AD23" s="119">
        <v>0.18680555555555556</v>
      </c>
    </row>
    <row r="24" spans="1:30" ht="11.25" customHeight="1">
      <c r="A24" s="78">
        <v>22</v>
      </c>
      <c r="B24" s="116">
        <v>15.5</v>
      </c>
      <c r="C24" s="116">
        <v>15.7</v>
      </c>
      <c r="D24" s="116">
        <v>14.7</v>
      </c>
      <c r="E24" s="116">
        <v>14</v>
      </c>
      <c r="F24" s="116">
        <v>14.9</v>
      </c>
      <c r="G24" s="116">
        <v>14.6</v>
      </c>
      <c r="H24" s="116">
        <v>15</v>
      </c>
      <c r="I24" s="116">
        <v>16</v>
      </c>
      <c r="J24" s="116">
        <v>16.2</v>
      </c>
      <c r="K24" s="116">
        <v>15.3</v>
      </c>
      <c r="L24" s="116">
        <v>17.6</v>
      </c>
      <c r="M24" s="116">
        <v>21.2</v>
      </c>
      <c r="N24" s="116">
        <v>27</v>
      </c>
      <c r="O24" s="116">
        <v>17.3</v>
      </c>
      <c r="P24" s="116">
        <v>18.9</v>
      </c>
      <c r="Q24" s="116">
        <v>21.1</v>
      </c>
      <c r="R24" s="116">
        <v>21.8</v>
      </c>
      <c r="S24" s="116">
        <v>21</v>
      </c>
      <c r="T24" s="116">
        <v>16.6</v>
      </c>
      <c r="U24" s="116">
        <v>15.3</v>
      </c>
      <c r="V24" s="116">
        <v>14.1</v>
      </c>
      <c r="W24" s="116">
        <v>14</v>
      </c>
      <c r="X24" s="116">
        <v>13.4</v>
      </c>
      <c r="Y24" s="116">
        <v>12.9</v>
      </c>
      <c r="Z24" s="117">
        <f t="shared" si="0"/>
        <v>16.837500000000002</v>
      </c>
      <c r="AA24" s="118">
        <v>27.9</v>
      </c>
      <c r="AB24" s="119">
        <v>0.5465277777777778</v>
      </c>
      <c r="AC24" s="118">
        <v>12.9</v>
      </c>
      <c r="AD24" s="119">
        <v>1</v>
      </c>
    </row>
    <row r="25" spans="1:30" ht="11.25" customHeight="1">
      <c r="A25" s="78">
        <v>23</v>
      </c>
      <c r="B25" s="116">
        <v>13.1</v>
      </c>
      <c r="C25" s="116">
        <v>13.3</v>
      </c>
      <c r="D25" s="116">
        <v>13.3</v>
      </c>
      <c r="E25" s="116">
        <v>12.2</v>
      </c>
      <c r="F25" s="116">
        <v>12.9</v>
      </c>
      <c r="G25" s="116">
        <v>16.1</v>
      </c>
      <c r="H25" s="116">
        <v>19</v>
      </c>
      <c r="I25" s="116">
        <v>22</v>
      </c>
      <c r="J25" s="116">
        <v>21.7</v>
      </c>
      <c r="K25" s="116">
        <v>23.4</v>
      </c>
      <c r="L25" s="116">
        <v>25</v>
      </c>
      <c r="M25" s="116">
        <v>23.6</v>
      </c>
      <c r="N25" s="116">
        <v>26.1</v>
      </c>
      <c r="O25" s="116">
        <v>24.9</v>
      </c>
      <c r="P25" s="116">
        <v>24.4</v>
      </c>
      <c r="Q25" s="116">
        <v>24.7</v>
      </c>
      <c r="R25" s="116">
        <v>24.7</v>
      </c>
      <c r="S25" s="116">
        <v>23</v>
      </c>
      <c r="T25" s="116">
        <v>20.7</v>
      </c>
      <c r="U25" s="116">
        <v>19.5</v>
      </c>
      <c r="V25" s="116">
        <v>19.1</v>
      </c>
      <c r="W25" s="116">
        <v>18.6</v>
      </c>
      <c r="X25" s="116">
        <v>18.5</v>
      </c>
      <c r="Y25" s="116">
        <v>19.3</v>
      </c>
      <c r="Z25" s="117">
        <f t="shared" si="0"/>
        <v>19.9625</v>
      </c>
      <c r="AA25" s="118">
        <v>26.2</v>
      </c>
      <c r="AB25" s="119">
        <v>0.45069444444444445</v>
      </c>
      <c r="AC25" s="118">
        <v>12.2</v>
      </c>
      <c r="AD25" s="119">
        <v>0.1673611111111111</v>
      </c>
    </row>
    <row r="26" spans="1:30" ht="11.25" customHeight="1">
      <c r="A26" s="78">
        <v>24</v>
      </c>
      <c r="B26" s="116">
        <v>18.7</v>
      </c>
      <c r="C26" s="116">
        <v>19.9</v>
      </c>
      <c r="D26" s="116">
        <v>20.6</v>
      </c>
      <c r="E26" s="116">
        <v>17.3</v>
      </c>
      <c r="F26" s="116">
        <v>15.9</v>
      </c>
      <c r="G26" s="116">
        <v>17.9</v>
      </c>
      <c r="H26" s="116">
        <v>21.9</v>
      </c>
      <c r="I26" s="116">
        <v>23.7</v>
      </c>
      <c r="J26" s="116">
        <v>23.8</v>
      </c>
      <c r="K26" s="116">
        <v>24.3</v>
      </c>
      <c r="L26" s="116">
        <v>23.9</v>
      </c>
      <c r="M26" s="116">
        <v>22.7</v>
      </c>
      <c r="N26" s="116">
        <v>22.6</v>
      </c>
      <c r="O26" s="116">
        <v>23</v>
      </c>
      <c r="P26" s="116">
        <v>23.2</v>
      </c>
      <c r="Q26" s="116">
        <v>22.3</v>
      </c>
      <c r="R26" s="116">
        <v>20.3</v>
      </c>
      <c r="S26" s="116">
        <v>20.2</v>
      </c>
      <c r="T26" s="116">
        <v>20.4</v>
      </c>
      <c r="U26" s="116">
        <v>19.4</v>
      </c>
      <c r="V26" s="116">
        <v>19.9</v>
      </c>
      <c r="W26" s="116">
        <v>18.1</v>
      </c>
      <c r="X26" s="116">
        <v>18.7</v>
      </c>
      <c r="Y26" s="116">
        <v>18.4</v>
      </c>
      <c r="Z26" s="117">
        <f t="shared" si="0"/>
        <v>20.7125</v>
      </c>
      <c r="AA26" s="118">
        <v>24.7</v>
      </c>
      <c r="AB26" s="119">
        <v>0.4465277777777778</v>
      </c>
      <c r="AC26" s="118">
        <v>15.6</v>
      </c>
      <c r="AD26" s="119">
        <v>0.18888888888888888</v>
      </c>
    </row>
    <row r="27" spans="1:30" ht="11.25" customHeight="1">
      <c r="A27" s="78">
        <v>25</v>
      </c>
      <c r="B27" s="116">
        <v>17.3</v>
      </c>
      <c r="C27" s="116">
        <v>17.3</v>
      </c>
      <c r="D27" s="116">
        <v>17.2</v>
      </c>
      <c r="E27" s="116">
        <v>17.6</v>
      </c>
      <c r="F27" s="116">
        <v>17.5</v>
      </c>
      <c r="G27" s="116">
        <v>20.2</v>
      </c>
      <c r="H27" s="116">
        <v>20.6</v>
      </c>
      <c r="I27" s="116">
        <v>21.7</v>
      </c>
      <c r="J27" s="116">
        <v>22.6</v>
      </c>
      <c r="K27" s="116">
        <v>23.5</v>
      </c>
      <c r="L27" s="116">
        <v>22.6</v>
      </c>
      <c r="M27" s="116">
        <v>22.9</v>
      </c>
      <c r="N27" s="116">
        <v>24.3</v>
      </c>
      <c r="O27" s="116">
        <v>24.9</v>
      </c>
      <c r="P27" s="116">
        <v>24.2</v>
      </c>
      <c r="Q27" s="116">
        <v>21.8</v>
      </c>
      <c r="R27" s="116">
        <v>21.6</v>
      </c>
      <c r="S27" s="116">
        <v>21</v>
      </c>
      <c r="T27" s="116">
        <v>20.8</v>
      </c>
      <c r="U27" s="116">
        <v>20.8</v>
      </c>
      <c r="V27" s="116">
        <v>20.7</v>
      </c>
      <c r="W27" s="116">
        <v>21</v>
      </c>
      <c r="X27" s="116">
        <v>21.1</v>
      </c>
      <c r="Y27" s="116">
        <v>20.3</v>
      </c>
      <c r="Z27" s="117">
        <f t="shared" si="0"/>
        <v>20.979166666666668</v>
      </c>
      <c r="AA27" s="118">
        <v>24.9</v>
      </c>
      <c r="AB27" s="119">
        <v>0.5916666666666667</v>
      </c>
      <c r="AC27" s="118">
        <v>16.8</v>
      </c>
      <c r="AD27" s="119">
        <v>0.15625</v>
      </c>
    </row>
    <row r="28" spans="1:30" ht="11.25" customHeight="1">
      <c r="A28" s="78">
        <v>26</v>
      </c>
      <c r="B28" s="116">
        <v>18.6</v>
      </c>
      <c r="C28" s="116">
        <v>19.5</v>
      </c>
      <c r="D28" s="116">
        <v>18.7</v>
      </c>
      <c r="E28" s="116">
        <v>18.7</v>
      </c>
      <c r="F28" s="116">
        <v>18.6</v>
      </c>
      <c r="G28" s="116">
        <v>20.5</v>
      </c>
      <c r="H28" s="116">
        <v>23</v>
      </c>
      <c r="I28" s="116">
        <v>22.9</v>
      </c>
      <c r="J28" s="116">
        <v>23.6</v>
      </c>
      <c r="K28" s="116">
        <v>23.8</v>
      </c>
      <c r="L28" s="116">
        <v>25.2</v>
      </c>
      <c r="M28" s="116">
        <v>24.1</v>
      </c>
      <c r="N28" s="116">
        <v>24.1</v>
      </c>
      <c r="O28" s="116">
        <v>24.9</v>
      </c>
      <c r="P28" s="116">
        <v>25.3</v>
      </c>
      <c r="Q28" s="116">
        <v>25.1</v>
      </c>
      <c r="R28" s="116">
        <v>24.5</v>
      </c>
      <c r="S28" s="116">
        <v>23.9</v>
      </c>
      <c r="T28" s="116">
        <v>22.6</v>
      </c>
      <c r="U28" s="116">
        <v>22.3</v>
      </c>
      <c r="V28" s="116">
        <v>21.3</v>
      </c>
      <c r="W28" s="116">
        <v>21.6</v>
      </c>
      <c r="X28" s="116">
        <v>21.9</v>
      </c>
      <c r="Y28" s="116">
        <v>21.7</v>
      </c>
      <c r="Z28" s="117">
        <f t="shared" si="0"/>
        <v>22.350000000000005</v>
      </c>
      <c r="AA28" s="118">
        <v>25.7</v>
      </c>
      <c r="AB28" s="119">
        <v>0.4694444444444445</v>
      </c>
      <c r="AC28" s="118">
        <v>18.1</v>
      </c>
      <c r="AD28" s="119">
        <v>0.19791666666666666</v>
      </c>
    </row>
    <row r="29" spans="1:30" ht="11.25" customHeight="1">
      <c r="A29" s="78">
        <v>27</v>
      </c>
      <c r="B29" s="116">
        <v>21.5</v>
      </c>
      <c r="C29" s="116">
        <v>20.8</v>
      </c>
      <c r="D29" s="116">
        <v>19.1</v>
      </c>
      <c r="E29" s="116">
        <v>19</v>
      </c>
      <c r="F29" s="116">
        <v>18.5</v>
      </c>
      <c r="G29" s="116">
        <v>19.1</v>
      </c>
      <c r="H29" s="116">
        <v>20.2</v>
      </c>
      <c r="I29" s="116">
        <v>16.5</v>
      </c>
      <c r="J29" s="116">
        <v>16.3</v>
      </c>
      <c r="K29" s="116">
        <v>17.2</v>
      </c>
      <c r="L29" s="116">
        <v>15.6</v>
      </c>
      <c r="M29" s="116">
        <v>15.5</v>
      </c>
      <c r="N29" s="116">
        <v>16.1</v>
      </c>
      <c r="O29" s="116">
        <v>16.2</v>
      </c>
      <c r="P29" s="116">
        <v>16.5</v>
      </c>
      <c r="Q29" s="116">
        <v>16.9</v>
      </c>
      <c r="R29" s="116">
        <v>17.3</v>
      </c>
      <c r="S29" s="116">
        <v>17.5</v>
      </c>
      <c r="T29" s="116">
        <v>16.7</v>
      </c>
      <c r="U29" s="116">
        <v>16.8</v>
      </c>
      <c r="V29" s="116">
        <v>15.9</v>
      </c>
      <c r="W29" s="116">
        <v>16</v>
      </c>
      <c r="X29" s="116">
        <v>15.1</v>
      </c>
      <c r="Y29" s="116">
        <v>15</v>
      </c>
      <c r="Z29" s="117">
        <f t="shared" si="0"/>
        <v>17.304166666666664</v>
      </c>
      <c r="AA29" s="118">
        <v>21.7</v>
      </c>
      <c r="AB29" s="119">
        <v>0.001388888888888889</v>
      </c>
      <c r="AC29" s="118">
        <v>14.6</v>
      </c>
      <c r="AD29" s="119">
        <v>0.9888888888888889</v>
      </c>
    </row>
    <row r="30" spans="1:30" ht="11.25" customHeight="1">
      <c r="A30" s="78">
        <v>28</v>
      </c>
      <c r="B30" s="116">
        <v>15.8</v>
      </c>
      <c r="C30" s="116">
        <v>15.5</v>
      </c>
      <c r="D30" s="116">
        <v>15.1</v>
      </c>
      <c r="E30" s="116">
        <v>15.1</v>
      </c>
      <c r="F30" s="116">
        <v>15</v>
      </c>
      <c r="G30" s="116">
        <v>15.4</v>
      </c>
      <c r="H30" s="116">
        <v>16</v>
      </c>
      <c r="I30" s="116">
        <v>17.4</v>
      </c>
      <c r="J30" s="116">
        <v>18.9</v>
      </c>
      <c r="K30" s="116">
        <v>19.9</v>
      </c>
      <c r="L30" s="116">
        <v>20.2</v>
      </c>
      <c r="M30" s="116">
        <v>21</v>
      </c>
      <c r="N30" s="116">
        <v>20.9</v>
      </c>
      <c r="O30" s="116">
        <v>20.6</v>
      </c>
      <c r="P30" s="116">
        <v>19.2</v>
      </c>
      <c r="Q30" s="116">
        <v>19.7</v>
      </c>
      <c r="R30" s="116">
        <v>19.5</v>
      </c>
      <c r="S30" s="116">
        <v>18.9</v>
      </c>
      <c r="T30" s="116">
        <v>18</v>
      </c>
      <c r="U30" s="116">
        <v>17.2</v>
      </c>
      <c r="V30" s="116">
        <v>16.8</v>
      </c>
      <c r="W30" s="116">
        <v>17.4</v>
      </c>
      <c r="X30" s="116">
        <v>16.9</v>
      </c>
      <c r="Y30" s="116">
        <v>18.8</v>
      </c>
      <c r="Z30" s="117">
        <f t="shared" si="0"/>
        <v>17.88333333333333</v>
      </c>
      <c r="AA30" s="118">
        <v>21.2</v>
      </c>
      <c r="AB30" s="119">
        <v>0.5590277777777778</v>
      </c>
      <c r="AC30" s="118">
        <v>14.3</v>
      </c>
      <c r="AD30" s="119">
        <v>0.06874999999999999</v>
      </c>
    </row>
    <row r="31" spans="1:30" ht="11.25" customHeight="1">
      <c r="A31" s="78">
        <v>29</v>
      </c>
      <c r="B31" s="116">
        <v>18.7</v>
      </c>
      <c r="C31" s="116">
        <v>18.1</v>
      </c>
      <c r="D31" s="116">
        <v>18.2</v>
      </c>
      <c r="E31" s="116">
        <v>15.7</v>
      </c>
      <c r="F31" s="116">
        <v>15.3</v>
      </c>
      <c r="G31" s="116">
        <v>18.5</v>
      </c>
      <c r="H31" s="116">
        <v>20.3</v>
      </c>
      <c r="I31" s="116">
        <v>21.1</v>
      </c>
      <c r="J31" s="116">
        <v>22.2</v>
      </c>
      <c r="K31" s="116">
        <v>23.5</v>
      </c>
      <c r="L31" s="116">
        <v>23.3</v>
      </c>
      <c r="M31" s="116">
        <v>23.7</v>
      </c>
      <c r="N31" s="116">
        <v>23.3</v>
      </c>
      <c r="O31" s="116">
        <v>23.7</v>
      </c>
      <c r="P31" s="116">
        <v>24.2</v>
      </c>
      <c r="Q31" s="116">
        <v>22.7</v>
      </c>
      <c r="R31" s="116">
        <v>21.5</v>
      </c>
      <c r="S31" s="116">
        <v>21.1</v>
      </c>
      <c r="T31" s="116">
        <v>20.2</v>
      </c>
      <c r="U31" s="116">
        <v>20.1</v>
      </c>
      <c r="V31" s="116">
        <v>20</v>
      </c>
      <c r="W31" s="116">
        <v>18.8</v>
      </c>
      <c r="X31" s="116">
        <v>18.3</v>
      </c>
      <c r="Y31" s="116">
        <v>17.9</v>
      </c>
      <c r="Z31" s="117">
        <f t="shared" si="0"/>
        <v>20.433333333333334</v>
      </c>
      <c r="AA31" s="118">
        <v>24.5</v>
      </c>
      <c r="AB31" s="119">
        <v>0.5215277777777778</v>
      </c>
      <c r="AC31" s="118">
        <v>15.1</v>
      </c>
      <c r="AD31" s="119">
        <v>0.2027777777777778</v>
      </c>
    </row>
    <row r="32" spans="1:30" ht="11.25" customHeight="1">
      <c r="A32" s="78">
        <v>30</v>
      </c>
      <c r="B32" s="116">
        <v>17.6</v>
      </c>
      <c r="C32" s="116">
        <v>17.6</v>
      </c>
      <c r="D32" s="116">
        <v>17.6</v>
      </c>
      <c r="E32" s="116">
        <v>17</v>
      </c>
      <c r="F32" s="116">
        <v>16.9</v>
      </c>
      <c r="G32" s="116">
        <v>17</v>
      </c>
      <c r="H32" s="116">
        <v>17.9</v>
      </c>
      <c r="I32" s="116">
        <v>17.6</v>
      </c>
      <c r="J32" s="116">
        <v>19.1</v>
      </c>
      <c r="K32" s="116">
        <v>20.8</v>
      </c>
      <c r="L32" s="116">
        <v>21.4</v>
      </c>
      <c r="M32" s="116">
        <v>18.6</v>
      </c>
      <c r="N32" s="116">
        <v>18.4</v>
      </c>
      <c r="O32" s="116">
        <v>19.3</v>
      </c>
      <c r="P32" s="116">
        <v>19.1</v>
      </c>
      <c r="Q32" s="116">
        <v>19.1</v>
      </c>
      <c r="R32" s="116">
        <v>18.7</v>
      </c>
      <c r="S32" s="116">
        <v>18.5</v>
      </c>
      <c r="T32" s="116">
        <v>17.3</v>
      </c>
      <c r="U32" s="116">
        <v>17.1</v>
      </c>
      <c r="V32" s="116">
        <v>16.7</v>
      </c>
      <c r="W32" s="116">
        <v>16.3</v>
      </c>
      <c r="X32" s="116">
        <v>16.2</v>
      </c>
      <c r="Y32" s="116">
        <v>15.9</v>
      </c>
      <c r="Z32" s="117">
        <f t="shared" si="0"/>
        <v>17.9875</v>
      </c>
      <c r="AA32" s="118">
        <v>22.1</v>
      </c>
      <c r="AB32" s="119">
        <v>0.48680555555555555</v>
      </c>
      <c r="AC32" s="118">
        <v>15.7</v>
      </c>
      <c r="AD32" s="119">
        <v>0.9979166666666667</v>
      </c>
    </row>
    <row r="33" spans="1:30" ht="11.25" customHeight="1">
      <c r="A33" s="78">
        <v>31</v>
      </c>
      <c r="B33" s="116">
        <v>15.9</v>
      </c>
      <c r="C33" s="116">
        <v>15.4</v>
      </c>
      <c r="D33" s="116">
        <v>15.5</v>
      </c>
      <c r="E33" s="116">
        <v>15.4</v>
      </c>
      <c r="F33" s="116">
        <v>15.6</v>
      </c>
      <c r="G33" s="116">
        <v>15.7</v>
      </c>
      <c r="H33" s="116">
        <v>16.5</v>
      </c>
      <c r="I33" s="116">
        <v>18.2</v>
      </c>
      <c r="J33" s="116">
        <v>20.3</v>
      </c>
      <c r="K33" s="116">
        <v>21.3</v>
      </c>
      <c r="L33" s="116">
        <v>20.5</v>
      </c>
      <c r="M33" s="116">
        <v>20.5</v>
      </c>
      <c r="N33" s="116">
        <v>20.8</v>
      </c>
      <c r="O33" s="116">
        <v>20.4</v>
      </c>
      <c r="P33" s="116">
        <v>20.6</v>
      </c>
      <c r="Q33" s="116">
        <v>20.4</v>
      </c>
      <c r="R33" s="116">
        <v>19.6</v>
      </c>
      <c r="S33" s="116">
        <v>19.9</v>
      </c>
      <c r="T33" s="116">
        <v>19.5</v>
      </c>
      <c r="U33" s="116">
        <v>19.4</v>
      </c>
      <c r="V33" s="116">
        <v>19.5</v>
      </c>
      <c r="W33" s="116">
        <v>19.5</v>
      </c>
      <c r="X33" s="116">
        <v>19.6</v>
      </c>
      <c r="Y33" s="116">
        <v>19.1</v>
      </c>
      <c r="Z33" s="117">
        <f t="shared" si="0"/>
        <v>18.712500000000002</v>
      </c>
      <c r="AA33" s="118">
        <v>21.5</v>
      </c>
      <c r="AB33" s="119">
        <v>0.517361111111111</v>
      </c>
      <c r="AC33" s="118">
        <v>15.3</v>
      </c>
      <c r="AD33" s="119">
        <v>0.17152777777777775</v>
      </c>
    </row>
    <row r="34" spans="1:30" ht="15" customHeight="1">
      <c r="A34" s="79" t="s">
        <v>9</v>
      </c>
      <c r="B34" s="124">
        <f aca="true" t="shared" si="1" ref="B34:Y34">AVERAGE(B3:B33)</f>
        <v>14.95483870967742</v>
      </c>
      <c r="C34" s="124">
        <f t="shared" si="1"/>
        <v>14.851612903225808</v>
      </c>
      <c r="D34" s="124">
        <f t="shared" si="1"/>
        <v>14.770967741935484</v>
      </c>
      <c r="E34" s="124">
        <f t="shared" si="1"/>
        <v>14.209677419354838</v>
      </c>
      <c r="F34" s="124">
        <f t="shared" si="1"/>
        <v>14.058064516129031</v>
      </c>
      <c r="G34" s="124">
        <f t="shared" si="1"/>
        <v>15.538709677419353</v>
      </c>
      <c r="H34" s="124">
        <f t="shared" si="1"/>
        <v>17.251612903225805</v>
      </c>
      <c r="I34" s="124">
        <f t="shared" si="1"/>
        <v>18.251612903225805</v>
      </c>
      <c r="J34" s="124">
        <f t="shared" si="1"/>
        <v>18.87741935483871</v>
      </c>
      <c r="K34" s="124">
        <f t="shared" si="1"/>
        <v>19.341935483870966</v>
      </c>
      <c r="L34" s="124">
        <f t="shared" si="1"/>
        <v>19.687096774193552</v>
      </c>
      <c r="M34" s="124">
        <f t="shared" si="1"/>
        <v>19.967741935483875</v>
      </c>
      <c r="N34" s="124">
        <f t="shared" si="1"/>
        <v>20.299999999999997</v>
      </c>
      <c r="O34" s="124">
        <f t="shared" si="1"/>
        <v>19.67096774193548</v>
      </c>
      <c r="P34" s="124">
        <f t="shared" si="1"/>
        <v>19.674193548387095</v>
      </c>
      <c r="Q34" s="124">
        <f t="shared" si="1"/>
        <v>19.19354838709678</v>
      </c>
      <c r="R34" s="124">
        <f t="shared" si="1"/>
        <v>18.638709677419357</v>
      </c>
      <c r="S34" s="124">
        <f t="shared" si="1"/>
        <v>17.932258064516127</v>
      </c>
      <c r="T34" s="124">
        <f t="shared" si="1"/>
        <v>17.083870967741934</v>
      </c>
      <c r="U34" s="124">
        <f t="shared" si="1"/>
        <v>16.54193548387097</v>
      </c>
      <c r="V34" s="124">
        <f t="shared" si="1"/>
        <v>16.16774193548387</v>
      </c>
      <c r="W34" s="124">
        <f t="shared" si="1"/>
        <v>15.951612903225808</v>
      </c>
      <c r="X34" s="124">
        <f t="shared" si="1"/>
        <v>15.716129032258062</v>
      </c>
      <c r="Y34" s="124">
        <f t="shared" si="1"/>
        <v>15.45806451612903</v>
      </c>
      <c r="Z34" s="124">
        <f>AVERAGE(B3:Y33)</f>
        <v>17.253763440860222</v>
      </c>
      <c r="AA34" s="125">
        <f>AVERAGE(AA3:AA33)</f>
        <v>21.612903225806456</v>
      </c>
      <c r="AB34" s="126"/>
      <c r="AC34" s="125">
        <f>AVERAGE(AC3:AC33)</f>
        <v>12.96451612903226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27.9</v>
      </c>
      <c r="C46" s="106">
        <f>MATCH(B46,AA3:AA33,0)</f>
        <v>22</v>
      </c>
      <c r="D46" s="114">
        <f>INDEX(AB3:AB33,C46,1)</f>
        <v>0.5465277777777778</v>
      </c>
      <c r="E46" s="120"/>
      <c r="F46" s="104"/>
      <c r="G46" s="105">
        <f>MIN(AC3:AC33)</f>
        <v>8.8</v>
      </c>
      <c r="H46" s="106">
        <f>MATCH(G46,AC3:AC33,0)</f>
        <v>18</v>
      </c>
      <c r="I46" s="114">
        <f>INDEX(AD3:AD33,H46,1)</f>
        <v>0.19722222222222222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19.1</v>
      </c>
      <c r="C3" s="116">
        <v>19.3</v>
      </c>
      <c r="D3" s="116">
        <v>18.3</v>
      </c>
      <c r="E3" s="116">
        <v>18</v>
      </c>
      <c r="F3" s="116">
        <v>18.1</v>
      </c>
      <c r="G3" s="116">
        <v>18.6</v>
      </c>
      <c r="H3" s="116">
        <v>20.7</v>
      </c>
      <c r="I3" s="116">
        <v>21.7</v>
      </c>
      <c r="J3" s="116">
        <v>22</v>
      </c>
      <c r="K3" s="116">
        <v>23.3</v>
      </c>
      <c r="L3" s="116">
        <v>21.4</v>
      </c>
      <c r="M3" s="116">
        <v>21.7</v>
      </c>
      <c r="N3" s="116">
        <v>21.3</v>
      </c>
      <c r="O3" s="116">
        <v>21.5</v>
      </c>
      <c r="P3" s="116">
        <v>22.1</v>
      </c>
      <c r="Q3" s="116">
        <v>21.8</v>
      </c>
      <c r="R3" s="116">
        <v>21.3</v>
      </c>
      <c r="S3" s="116">
        <v>21</v>
      </c>
      <c r="T3" s="116">
        <v>18.7</v>
      </c>
      <c r="U3" s="116">
        <v>17.3</v>
      </c>
      <c r="V3" s="116">
        <v>15.9</v>
      </c>
      <c r="W3" s="116">
        <v>15.9</v>
      </c>
      <c r="X3" s="116">
        <v>16.2</v>
      </c>
      <c r="Y3" s="116">
        <v>16.7</v>
      </c>
      <c r="Z3" s="117">
        <f aca="true" t="shared" si="0" ref="Z3:Z32">AVERAGE(B3:Y3)</f>
        <v>19.662499999999998</v>
      </c>
      <c r="AA3" s="127">
        <v>24.2</v>
      </c>
      <c r="AB3" s="129">
        <v>0.42569444444444443</v>
      </c>
      <c r="AC3" s="118">
        <v>15.7</v>
      </c>
      <c r="AD3" s="119">
        <v>0.967361111111111</v>
      </c>
    </row>
    <row r="4" spans="1:30" ht="11.25" customHeight="1">
      <c r="A4" s="78">
        <v>2</v>
      </c>
      <c r="B4" s="116">
        <v>15.9</v>
      </c>
      <c r="C4" s="116">
        <v>16.9</v>
      </c>
      <c r="D4" s="116">
        <v>16.5</v>
      </c>
      <c r="E4" s="116">
        <v>14</v>
      </c>
      <c r="F4" s="116">
        <v>13.6</v>
      </c>
      <c r="G4" s="116">
        <v>17.3</v>
      </c>
      <c r="H4" s="116">
        <v>19</v>
      </c>
      <c r="I4" s="116">
        <v>20.4</v>
      </c>
      <c r="J4" s="116">
        <v>21</v>
      </c>
      <c r="K4" s="116">
        <v>21.8</v>
      </c>
      <c r="L4" s="116">
        <v>22.8</v>
      </c>
      <c r="M4" s="116">
        <v>23.3</v>
      </c>
      <c r="N4" s="116">
        <v>23.5</v>
      </c>
      <c r="O4" s="116">
        <v>23.9</v>
      </c>
      <c r="P4" s="116">
        <v>22.6</v>
      </c>
      <c r="Q4" s="116">
        <v>21.9</v>
      </c>
      <c r="R4" s="116">
        <v>20.7</v>
      </c>
      <c r="S4" s="120">
        <v>19.5</v>
      </c>
      <c r="T4" s="116">
        <v>17.7</v>
      </c>
      <c r="U4" s="116">
        <v>16.7</v>
      </c>
      <c r="V4" s="116">
        <v>15.9</v>
      </c>
      <c r="W4" s="116">
        <v>14.9</v>
      </c>
      <c r="X4" s="116">
        <v>15.2</v>
      </c>
      <c r="Y4" s="116">
        <v>14.5</v>
      </c>
      <c r="Z4" s="117">
        <f t="shared" si="0"/>
        <v>18.729166666666664</v>
      </c>
      <c r="AA4" s="127">
        <v>24.3</v>
      </c>
      <c r="AB4" s="129">
        <v>0.5152777777777778</v>
      </c>
      <c r="AC4" s="118">
        <v>13</v>
      </c>
      <c r="AD4" s="119">
        <v>0.18125</v>
      </c>
    </row>
    <row r="5" spans="1:30" ht="11.25" customHeight="1">
      <c r="A5" s="78">
        <v>3</v>
      </c>
      <c r="B5" s="116">
        <v>13.4</v>
      </c>
      <c r="C5" s="116">
        <v>11.4</v>
      </c>
      <c r="D5" s="116">
        <v>10.7</v>
      </c>
      <c r="E5" s="116">
        <v>9.9</v>
      </c>
      <c r="F5" s="116">
        <v>10.5</v>
      </c>
      <c r="G5" s="116">
        <v>14.2</v>
      </c>
      <c r="H5" s="116">
        <v>17.4</v>
      </c>
      <c r="I5" s="116">
        <v>18</v>
      </c>
      <c r="J5" s="116">
        <v>17.9</v>
      </c>
      <c r="K5" s="116">
        <v>18.1</v>
      </c>
      <c r="L5" s="116">
        <v>18.6</v>
      </c>
      <c r="M5" s="116">
        <v>18.8</v>
      </c>
      <c r="N5" s="116">
        <v>19.2</v>
      </c>
      <c r="O5" s="116">
        <v>19.2</v>
      </c>
      <c r="P5" s="116">
        <v>18.9</v>
      </c>
      <c r="Q5" s="116">
        <v>18.6</v>
      </c>
      <c r="R5" s="116">
        <v>18.7</v>
      </c>
      <c r="S5" s="116">
        <v>18</v>
      </c>
      <c r="T5" s="116">
        <v>17.3</v>
      </c>
      <c r="U5" s="116">
        <v>16.8</v>
      </c>
      <c r="V5" s="116">
        <v>15.9</v>
      </c>
      <c r="W5" s="116">
        <v>15.5</v>
      </c>
      <c r="X5" s="116">
        <v>15.4</v>
      </c>
      <c r="Y5" s="116">
        <v>15.7</v>
      </c>
      <c r="Z5" s="117">
        <f t="shared" si="0"/>
        <v>16.17083333333333</v>
      </c>
      <c r="AA5" s="127">
        <v>19.6</v>
      </c>
      <c r="AB5" s="129">
        <v>0.6069444444444444</v>
      </c>
      <c r="AC5" s="118">
        <v>9.6</v>
      </c>
      <c r="AD5" s="119">
        <v>0.20069444444444443</v>
      </c>
    </row>
    <row r="6" spans="1:30" ht="11.25" customHeight="1">
      <c r="A6" s="78">
        <v>4</v>
      </c>
      <c r="B6" s="116">
        <v>14.7</v>
      </c>
      <c r="C6" s="116">
        <v>15.4</v>
      </c>
      <c r="D6" s="116">
        <v>14.9</v>
      </c>
      <c r="E6" s="116">
        <v>14.8</v>
      </c>
      <c r="F6" s="116">
        <v>15.2</v>
      </c>
      <c r="G6" s="116">
        <v>18.1</v>
      </c>
      <c r="H6" s="116">
        <v>20</v>
      </c>
      <c r="I6" s="116">
        <v>21.8</v>
      </c>
      <c r="J6" s="116">
        <v>23.7</v>
      </c>
      <c r="K6" s="116">
        <v>25.3</v>
      </c>
      <c r="L6" s="116">
        <v>26.2</v>
      </c>
      <c r="M6" s="116">
        <v>25</v>
      </c>
      <c r="N6" s="116">
        <v>25.8</v>
      </c>
      <c r="O6" s="116">
        <v>25.1</v>
      </c>
      <c r="P6" s="116">
        <v>24.9</v>
      </c>
      <c r="Q6" s="116">
        <v>25.9</v>
      </c>
      <c r="R6" s="116">
        <v>24.4</v>
      </c>
      <c r="S6" s="116">
        <v>23.3</v>
      </c>
      <c r="T6" s="116">
        <v>22.4</v>
      </c>
      <c r="U6" s="116">
        <v>21.7</v>
      </c>
      <c r="V6" s="116">
        <v>21.2</v>
      </c>
      <c r="W6" s="116">
        <v>20.8</v>
      </c>
      <c r="X6" s="116">
        <v>20.6</v>
      </c>
      <c r="Y6" s="116">
        <v>20</v>
      </c>
      <c r="Z6" s="117">
        <f t="shared" si="0"/>
        <v>21.299999999999997</v>
      </c>
      <c r="AA6" s="127">
        <v>26.9</v>
      </c>
      <c r="AB6" s="129">
        <v>0.46388888888888885</v>
      </c>
      <c r="AC6" s="118">
        <v>14.1</v>
      </c>
      <c r="AD6" s="119">
        <v>0.06944444444444443</v>
      </c>
    </row>
    <row r="7" spans="1:30" ht="11.25" customHeight="1">
      <c r="A7" s="78">
        <v>5</v>
      </c>
      <c r="B7" s="116">
        <v>19.7</v>
      </c>
      <c r="C7" s="116">
        <v>19.6</v>
      </c>
      <c r="D7" s="116">
        <v>19.5</v>
      </c>
      <c r="E7" s="116">
        <v>19</v>
      </c>
      <c r="F7" s="116">
        <v>19.1</v>
      </c>
      <c r="G7" s="116">
        <v>19.6</v>
      </c>
      <c r="H7" s="116">
        <v>20.7</v>
      </c>
      <c r="I7" s="116">
        <v>21.6</v>
      </c>
      <c r="J7" s="116">
        <v>22.6</v>
      </c>
      <c r="K7" s="116">
        <v>23.8</v>
      </c>
      <c r="L7" s="116">
        <v>24.4</v>
      </c>
      <c r="M7" s="116">
        <v>22.7</v>
      </c>
      <c r="N7" s="116">
        <v>25</v>
      </c>
      <c r="O7" s="116">
        <v>24.1</v>
      </c>
      <c r="P7" s="116">
        <v>23.5</v>
      </c>
      <c r="Q7" s="116">
        <v>23</v>
      </c>
      <c r="R7" s="116">
        <v>22.1</v>
      </c>
      <c r="S7" s="116">
        <v>23</v>
      </c>
      <c r="T7" s="116">
        <v>20.9</v>
      </c>
      <c r="U7" s="116">
        <v>17.9</v>
      </c>
      <c r="V7" s="116">
        <v>17.6</v>
      </c>
      <c r="W7" s="116">
        <v>17.6</v>
      </c>
      <c r="X7" s="116">
        <v>17.4</v>
      </c>
      <c r="Y7" s="116">
        <v>17.3</v>
      </c>
      <c r="Z7" s="117">
        <f t="shared" si="0"/>
        <v>20.904166666666665</v>
      </c>
      <c r="AA7" s="127">
        <v>25.3</v>
      </c>
      <c r="AB7" s="129">
        <v>0.5333333333333333</v>
      </c>
      <c r="AC7" s="118">
        <v>17.3</v>
      </c>
      <c r="AD7" s="119">
        <v>1</v>
      </c>
    </row>
    <row r="8" spans="1:30" ht="11.25" customHeight="1">
      <c r="A8" s="78">
        <v>6</v>
      </c>
      <c r="B8" s="116">
        <v>17.2</v>
      </c>
      <c r="C8" s="116">
        <v>16.7</v>
      </c>
      <c r="D8" s="116">
        <v>16.4</v>
      </c>
      <c r="E8" s="116">
        <v>16.4</v>
      </c>
      <c r="F8" s="116">
        <v>16.5</v>
      </c>
      <c r="G8" s="116">
        <v>16.8</v>
      </c>
      <c r="H8" s="116">
        <v>17.2</v>
      </c>
      <c r="I8" s="116">
        <v>17.6</v>
      </c>
      <c r="J8" s="116">
        <v>18.7</v>
      </c>
      <c r="K8" s="116">
        <v>18.6</v>
      </c>
      <c r="L8" s="116">
        <v>19.6</v>
      </c>
      <c r="M8" s="116">
        <v>19.4</v>
      </c>
      <c r="N8" s="116">
        <v>19.8</v>
      </c>
      <c r="O8" s="116">
        <v>19.4</v>
      </c>
      <c r="P8" s="116">
        <v>18.7</v>
      </c>
      <c r="Q8" s="116">
        <v>17.7</v>
      </c>
      <c r="R8" s="116">
        <v>17.9</v>
      </c>
      <c r="S8" s="116">
        <v>17.4</v>
      </c>
      <c r="T8" s="116">
        <v>17.5</v>
      </c>
      <c r="U8" s="116">
        <v>17.3</v>
      </c>
      <c r="V8" s="116">
        <v>17.4</v>
      </c>
      <c r="W8" s="116">
        <v>17.4</v>
      </c>
      <c r="X8" s="116">
        <v>17.6</v>
      </c>
      <c r="Y8" s="116">
        <v>17.2</v>
      </c>
      <c r="Z8" s="117">
        <f t="shared" si="0"/>
        <v>17.766666666666662</v>
      </c>
      <c r="AA8" s="127">
        <v>20.3</v>
      </c>
      <c r="AB8" s="129">
        <v>0.5576388888888889</v>
      </c>
      <c r="AC8" s="118">
        <v>16.3</v>
      </c>
      <c r="AD8" s="119">
        <v>0.17013888888888887</v>
      </c>
    </row>
    <row r="9" spans="1:30" ht="11.25" customHeight="1">
      <c r="A9" s="78">
        <v>7</v>
      </c>
      <c r="B9" s="116">
        <v>17</v>
      </c>
      <c r="C9" s="116">
        <v>17.1</v>
      </c>
      <c r="D9" s="116">
        <v>16.9</v>
      </c>
      <c r="E9" s="116">
        <v>16.9</v>
      </c>
      <c r="F9" s="116">
        <v>17</v>
      </c>
      <c r="G9" s="116">
        <v>17.6</v>
      </c>
      <c r="H9" s="116">
        <v>18.2</v>
      </c>
      <c r="I9" s="116">
        <v>18.4</v>
      </c>
      <c r="J9" s="116">
        <v>18.9</v>
      </c>
      <c r="K9" s="116">
        <v>18.8</v>
      </c>
      <c r="L9" s="116">
        <v>19.5</v>
      </c>
      <c r="M9" s="116">
        <v>20</v>
      </c>
      <c r="N9" s="116">
        <v>19.7</v>
      </c>
      <c r="O9" s="116">
        <v>19.8</v>
      </c>
      <c r="P9" s="116">
        <v>19.4</v>
      </c>
      <c r="Q9" s="116">
        <v>19.4</v>
      </c>
      <c r="R9" s="116">
        <v>18.9</v>
      </c>
      <c r="S9" s="116">
        <v>18.8</v>
      </c>
      <c r="T9" s="116">
        <v>18.7</v>
      </c>
      <c r="U9" s="116">
        <v>18.7</v>
      </c>
      <c r="V9" s="116">
        <v>18.5</v>
      </c>
      <c r="W9" s="116">
        <v>18.3</v>
      </c>
      <c r="X9" s="116">
        <v>18.4</v>
      </c>
      <c r="Y9" s="116">
        <v>18.4</v>
      </c>
      <c r="Z9" s="117">
        <f t="shared" si="0"/>
        <v>18.470833333333328</v>
      </c>
      <c r="AA9" s="127">
        <v>20.1</v>
      </c>
      <c r="AB9" s="129">
        <v>0.55625</v>
      </c>
      <c r="AC9" s="118">
        <v>16.7</v>
      </c>
      <c r="AD9" s="119">
        <v>0.14305555555555557</v>
      </c>
    </row>
    <row r="10" spans="1:30" ht="11.25" customHeight="1">
      <c r="A10" s="78">
        <v>8</v>
      </c>
      <c r="B10" s="116">
        <v>18.4</v>
      </c>
      <c r="C10" s="116">
        <v>18.2</v>
      </c>
      <c r="D10" s="116">
        <v>18.1</v>
      </c>
      <c r="E10" s="116">
        <v>17.7</v>
      </c>
      <c r="F10" s="116">
        <v>17.7</v>
      </c>
      <c r="G10" s="116">
        <v>18.6</v>
      </c>
      <c r="H10" s="116">
        <v>20.2</v>
      </c>
      <c r="I10" s="116">
        <v>20.5</v>
      </c>
      <c r="J10" s="116">
        <v>21.1</v>
      </c>
      <c r="K10" s="116">
        <v>21.7</v>
      </c>
      <c r="L10" s="116">
        <v>22.8</v>
      </c>
      <c r="M10" s="116">
        <v>23.3</v>
      </c>
      <c r="N10" s="116">
        <v>22.7</v>
      </c>
      <c r="O10" s="116">
        <v>22.8</v>
      </c>
      <c r="P10" s="116">
        <v>22.6</v>
      </c>
      <c r="Q10" s="116">
        <v>23</v>
      </c>
      <c r="R10" s="116">
        <v>22</v>
      </c>
      <c r="S10" s="116">
        <v>21.7</v>
      </c>
      <c r="T10" s="116">
        <v>21.2</v>
      </c>
      <c r="U10" s="116">
        <v>21.4</v>
      </c>
      <c r="V10" s="116">
        <v>21.2</v>
      </c>
      <c r="W10" s="116">
        <v>21.1</v>
      </c>
      <c r="X10" s="116">
        <v>21.2</v>
      </c>
      <c r="Y10" s="116">
        <v>20.9</v>
      </c>
      <c r="Z10" s="117">
        <f t="shared" si="0"/>
        <v>20.8375</v>
      </c>
      <c r="AA10" s="127">
        <v>23.5</v>
      </c>
      <c r="AB10" s="129">
        <v>0.5263888888888889</v>
      </c>
      <c r="AC10" s="118">
        <v>17.4</v>
      </c>
      <c r="AD10" s="119">
        <v>0.19375</v>
      </c>
    </row>
    <row r="11" spans="1:30" ht="11.25" customHeight="1">
      <c r="A11" s="78">
        <v>9</v>
      </c>
      <c r="B11" s="116">
        <v>20.1</v>
      </c>
      <c r="C11" s="116">
        <v>19.3</v>
      </c>
      <c r="D11" s="116">
        <v>19.6</v>
      </c>
      <c r="E11" s="116">
        <v>19.5</v>
      </c>
      <c r="F11" s="116">
        <v>19.5</v>
      </c>
      <c r="G11" s="116">
        <v>21.1</v>
      </c>
      <c r="H11" s="116">
        <v>22.1</v>
      </c>
      <c r="I11" s="116">
        <v>21</v>
      </c>
      <c r="J11" s="116">
        <v>21</v>
      </c>
      <c r="K11" s="116">
        <v>20</v>
      </c>
      <c r="L11" s="116">
        <v>20</v>
      </c>
      <c r="M11" s="116">
        <v>20.3</v>
      </c>
      <c r="N11" s="116">
        <v>20.5</v>
      </c>
      <c r="O11" s="116">
        <v>20.4</v>
      </c>
      <c r="P11" s="116">
        <v>20.9</v>
      </c>
      <c r="Q11" s="116">
        <v>21.4</v>
      </c>
      <c r="R11" s="116">
        <v>21</v>
      </c>
      <c r="S11" s="116">
        <v>21.6</v>
      </c>
      <c r="T11" s="116">
        <v>21</v>
      </c>
      <c r="U11" s="116">
        <v>21.6</v>
      </c>
      <c r="V11" s="116">
        <v>20.7</v>
      </c>
      <c r="W11" s="116">
        <v>20.9</v>
      </c>
      <c r="X11" s="116">
        <v>19.8</v>
      </c>
      <c r="Y11" s="116">
        <v>19.5</v>
      </c>
      <c r="Z11" s="117">
        <f t="shared" si="0"/>
        <v>20.53333333333333</v>
      </c>
      <c r="AA11" s="127">
        <v>22.3</v>
      </c>
      <c r="AB11" s="129">
        <v>0.2902777777777778</v>
      </c>
      <c r="AC11" s="118">
        <v>19.2</v>
      </c>
      <c r="AD11" s="119">
        <v>0.08888888888888889</v>
      </c>
    </row>
    <row r="12" spans="1:30" ht="11.25" customHeight="1">
      <c r="A12" s="82">
        <v>10</v>
      </c>
      <c r="B12" s="121">
        <v>18.8</v>
      </c>
      <c r="C12" s="121">
        <v>18.6</v>
      </c>
      <c r="D12" s="121">
        <v>18.5</v>
      </c>
      <c r="E12" s="121">
        <v>18.2</v>
      </c>
      <c r="F12" s="121">
        <v>18.2</v>
      </c>
      <c r="G12" s="121">
        <v>19.8</v>
      </c>
      <c r="H12" s="121">
        <v>21.2</v>
      </c>
      <c r="I12" s="121">
        <v>22.3</v>
      </c>
      <c r="J12" s="121">
        <v>22.8</v>
      </c>
      <c r="K12" s="121">
        <v>22.9</v>
      </c>
      <c r="L12" s="121">
        <v>23.9</v>
      </c>
      <c r="M12" s="121">
        <v>24.1</v>
      </c>
      <c r="N12" s="121">
        <v>24.3</v>
      </c>
      <c r="O12" s="121">
        <v>23.9</v>
      </c>
      <c r="P12" s="121">
        <v>23.6</v>
      </c>
      <c r="Q12" s="121">
        <v>23.8</v>
      </c>
      <c r="R12" s="121">
        <v>23.2</v>
      </c>
      <c r="S12" s="121">
        <v>22.8</v>
      </c>
      <c r="T12" s="121">
        <v>20.6</v>
      </c>
      <c r="U12" s="121">
        <v>18.9</v>
      </c>
      <c r="V12" s="121">
        <v>19</v>
      </c>
      <c r="W12" s="121">
        <v>19.9</v>
      </c>
      <c r="X12" s="121">
        <v>20.2</v>
      </c>
      <c r="Y12" s="121">
        <v>20.3</v>
      </c>
      <c r="Z12" s="122">
        <f t="shared" si="0"/>
        <v>21.241666666666667</v>
      </c>
      <c r="AA12" s="130">
        <v>24.5</v>
      </c>
      <c r="AB12" s="131">
        <v>0.5611111111111111</v>
      </c>
      <c r="AC12" s="105">
        <v>18</v>
      </c>
      <c r="AD12" s="123">
        <v>0.19930555555555554</v>
      </c>
    </row>
    <row r="13" spans="1:30" ht="11.25" customHeight="1">
      <c r="A13" s="78">
        <v>11</v>
      </c>
      <c r="B13" s="116">
        <v>20.5</v>
      </c>
      <c r="C13" s="116">
        <v>19.2</v>
      </c>
      <c r="D13" s="116">
        <v>17.3</v>
      </c>
      <c r="E13" s="116">
        <v>16.5</v>
      </c>
      <c r="F13" s="116">
        <v>16.8</v>
      </c>
      <c r="G13" s="116">
        <v>20.1</v>
      </c>
      <c r="H13" s="116">
        <v>22.1</v>
      </c>
      <c r="I13" s="116">
        <v>22.6</v>
      </c>
      <c r="J13" s="116">
        <v>25.1</v>
      </c>
      <c r="K13" s="116">
        <v>25.9</v>
      </c>
      <c r="L13" s="116">
        <v>26.2</v>
      </c>
      <c r="M13" s="116">
        <v>26.6</v>
      </c>
      <c r="N13" s="116">
        <v>25.7</v>
      </c>
      <c r="O13" s="116">
        <v>24.8</v>
      </c>
      <c r="P13" s="116">
        <v>24.9</v>
      </c>
      <c r="Q13" s="116">
        <v>24.4</v>
      </c>
      <c r="R13" s="116">
        <v>22.8</v>
      </c>
      <c r="S13" s="116">
        <v>22.2</v>
      </c>
      <c r="T13" s="116">
        <v>21.6</v>
      </c>
      <c r="U13" s="116">
        <v>21.2</v>
      </c>
      <c r="V13" s="116">
        <v>20.2</v>
      </c>
      <c r="W13" s="116">
        <v>19.4</v>
      </c>
      <c r="X13" s="116">
        <v>19.3</v>
      </c>
      <c r="Y13" s="116">
        <v>19</v>
      </c>
      <c r="Z13" s="117">
        <f t="shared" si="0"/>
        <v>21.849999999999994</v>
      </c>
      <c r="AA13" s="132">
        <v>26.7</v>
      </c>
      <c r="AB13" s="133">
        <v>0.5006944444444444</v>
      </c>
      <c r="AC13" s="118">
        <v>16.3</v>
      </c>
      <c r="AD13" s="119">
        <v>0.19166666666666665</v>
      </c>
    </row>
    <row r="14" spans="1:30" ht="11.25" customHeight="1">
      <c r="A14" s="78">
        <v>12</v>
      </c>
      <c r="B14" s="116">
        <v>18.7</v>
      </c>
      <c r="C14" s="116">
        <v>18.5</v>
      </c>
      <c r="D14" s="116">
        <v>18.7</v>
      </c>
      <c r="E14" s="116">
        <v>19.1</v>
      </c>
      <c r="F14" s="116">
        <v>19</v>
      </c>
      <c r="G14" s="116">
        <v>20.6</v>
      </c>
      <c r="H14" s="116">
        <v>21.9</v>
      </c>
      <c r="I14" s="116">
        <v>22.9</v>
      </c>
      <c r="J14" s="116">
        <v>22.7</v>
      </c>
      <c r="K14" s="116">
        <v>23</v>
      </c>
      <c r="L14" s="116">
        <v>23.3</v>
      </c>
      <c r="M14" s="116">
        <v>23.7</v>
      </c>
      <c r="N14" s="116">
        <v>23.7</v>
      </c>
      <c r="O14" s="116">
        <v>24.6</v>
      </c>
      <c r="P14" s="116">
        <v>23.4</v>
      </c>
      <c r="Q14" s="116">
        <v>22.9</v>
      </c>
      <c r="R14" s="116">
        <v>22.6</v>
      </c>
      <c r="S14" s="116">
        <v>22</v>
      </c>
      <c r="T14" s="116">
        <v>21.8</v>
      </c>
      <c r="U14" s="116">
        <v>21.7</v>
      </c>
      <c r="V14" s="116">
        <v>21.6</v>
      </c>
      <c r="W14" s="116">
        <v>21.5</v>
      </c>
      <c r="X14" s="116">
        <v>21.2</v>
      </c>
      <c r="Y14" s="116">
        <v>21.1</v>
      </c>
      <c r="Z14" s="117">
        <f t="shared" si="0"/>
        <v>21.675</v>
      </c>
      <c r="AA14" s="132">
        <v>24.9</v>
      </c>
      <c r="AB14" s="133">
        <v>0.5923611111111111</v>
      </c>
      <c r="AC14" s="118">
        <v>18.3</v>
      </c>
      <c r="AD14" s="119">
        <v>0.08750000000000001</v>
      </c>
    </row>
    <row r="15" spans="1:30" ht="11.25" customHeight="1">
      <c r="A15" s="78">
        <v>13</v>
      </c>
      <c r="B15" s="116">
        <v>20.9</v>
      </c>
      <c r="C15" s="116">
        <v>20.9</v>
      </c>
      <c r="D15" s="116">
        <v>20.3</v>
      </c>
      <c r="E15" s="116">
        <v>19.6</v>
      </c>
      <c r="F15" s="116">
        <v>18.4</v>
      </c>
      <c r="G15" s="116">
        <v>17.1</v>
      </c>
      <c r="H15" s="116">
        <v>16.1</v>
      </c>
      <c r="I15" s="116">
        <v>16.6</v>
      </c>
      <c r="J15" s="116">
        <v>17.1</v>
      </c>
      <c r="K15" s="116">
        <v>17.4</v>
      </c>
      <c r="L15" s="116">
        <v>17.5</v>
      </c>
      <c r="M15" s="116">
        <v>18.9</v>
      </c>
      <c r="N15" s="116">
        <v>18.7</v>
      </c>
      <c r="O15" s="116">
        <v>18.5</v>
      </c>
      <c r="P15" s="116">
        <v>18.4</v>
      </c>
      <c r="Q15" s="116">
        <v>17.7</v>
      </c>
      <c r="R15" s="116">
        <v>17.7</v>
      </c>
      <c r="S15" s="116">
        <v>17.3</v>
      </c>
      <c r="T15" s="116">
        <v>17.5</v>
      </c>
      <c r="U15" s="116">
        <v>17.8</v>
      </c>
      <c r="V15" s="116">
        <v>18.2</v>
      </c>
      <c r="W15" s="116">
        <v>17.8</v>
      </c>
      <c r="X15" s="116">
        <v>18.6</v>
      </c>
      <c r="Y15" s="116">
        <v>18.9</v>
      </c>
      <c r="Z15" s="117">
        <f t="shared" si="0"/>
        <v>18.245833333333334</v>
      </c>
      <c r="AA15" s="132">
        <v>21.1</v>
      </c>
      <c r="AB15" s="133">
        <v>0.012499999999999999</v>
      </c>
      <c r="AC15" s="118">
        <v>16</v>
      </c>
      <c r="AD15" s="119">
        <v>0.28680555555555554</v>
      </c>
    </row>
    <row r="16" spans="1:30" ht="11.25" customHeight="1">
      <c r="A16" s="78">
        <v>14</v>
      </c>
      <c r="B16" s="116">
        <v>19</v>
      </c>
      <c r="C16" s="116">
        <v>18.2</v>
      </c>
      <c r="D16" s="116">
        <v>17.9</v>
      </c>
      <c r="E16" s="116">
        <v>18</v>
      </c>
      <c r="F16" s="116">
        <v>18.2</v>
      </c>
      <c r="G16" s="116">
        <v>18.8</v>
      </c>
      <c r="H16" s="116">
        <v>20</v>
      </c>
      <c r="I16" s="116">
        <v>20.1</v>
      </c>
      <c r="J16" s="116">
        <v>20.7</v>
      </c>
      <c r="K16" s="116">
        <v>21.5</v>
      </c>
      <c r="L16" s="116">
        <v>20.8</v>
      </c>
      <c r="M16" s="116">
        <v>21.3</v>
      </c>
      <c r="N16" s="116">
        <v>21</v>
      </c>
      <c r="O16" s="116">
        <v>21.4</v>
      </c>
      <c r="P16" s="116">
        <v>21.3</v>
      </c>
      <c r="Q16" s="116">
        <v>19.4</v>
      </c>
      <c r="R16" s="116">
        <v>18.8</v>
      </c>
      <c r="S16" s="116">
        <v>18.7</v>
      </c>
      <c r="T16" s="116">
        <v>18</v>
      </c>
      <c r="U16" s="116">
        <v>17.9</v>
      </c>
      <c r="V16" s="116">
        <v>17.8</v>
      </c>
      <c r="W16" s="116">
        <v>17.8</v>
      </c>
      <c r="X16" s="116">
        <v>17.7</v>
      </c>
      <c r="Y16" s="116">
        <v>17.7</v>
      </c>
      <c r="Z16" s="117">
        <f t="shared" si="0"/>
        <v>19.249999999999996</v>
      </c>
      <c r="AA16" s="132">
        <v>22.1</v>
      </c>
      <c r="AB16" s="133">
        <v>0.5111111111111112</v>
      </c>
      <c r="AC16" s="118">
        <v>17.5</v>
      </c>
      <c r="AD16" s="119">
        <v>0.9666666666666667</v>
      </c>
    </row>
    <row r="17" spans="1:30" ht="11.25" customHeight="1">
      <c r="A17" s="78">
        <v>15</v>
      </c>
      <c r="B17" s="116">
        <v>17.7</v>
      </c>
      <c r="C17" s="116">
        <v>16.9</v>
      </c>
      <c r="D17" s="116">
        <v>17</v>
      </c>
      <c r="E17" s="116">
        <v>16.8</v>
      </c>
      <c r="F17" s="116">
        <v>15.9</v>
      </c>
      <c r="G17" s="116">
        <v>16.1</v>
      </c>
      <c r="H17" s="116">
        <v>16.2</v>
      </c>
      <c r="I17" s="116">
        <v>16</v>
      </c>
      <c r="J17" s="116">
        <v>16</v>
      </c>
      <c r="K17" s="116">
        <v>16.5</v>
      </c>
      <c r="L17" s="116">
        <v>16.9</v>
      </c>
      <c r="M17" s="116">
        <v>18</v>
      </c>
      <c r="N17" s="116">
        <v>19.2</v>
      </c>
      <c r="O17" s="116">
        <v>19.2</v>
      </c>
      <c r="P17" s="116">
        <v>18.4</v>
      </c>
      <c r="Q17" s="116">
        <v>18.5</v>
      </c>
      <c r="R17" s="116">
        <v>18.3</v>
      </c>
      <c r="S17" s="116">
        <v>18.1</v>
      </c>
      <c r="T17" s="116">
        <v>17.5</v>
      </c>
      <c r="U17" s="116">
        <v>17.6</v>
      </c>
      <c r="V17" s="116">
        <v>17.6</v>
      </c>
      <c r="W17" s="116">
        <v>17.6</v>
      </c>
      <c r="X17" s="116">
        <v>17.7</v>
      </c>
      <c r="Y17" s="116">
        <v>17.7</v>
      </c>
      <c r="Z17" s="117">
        <f t="shared" si="0"/>
        <v>17.39166666666667</v>
      </c>
      <c r="AA17" s="132">
        <v>20</v>
      </c>
      <c r="AB17" s="133">
        <v>0.5590277777777778</v>
      </c>
      <c r="AC17" s="118">
        <v>15.8</v>
      </c>
      <c r="AD17" s="119">
        <v>0.21597222222222223</v>
      </c>
    </row>
    <row r="18" spans="1:30" ht="11.25" customHeight="1">
      <c r="A18" s="78">
        <v>16</v>
      </c>
      <c r="B18" s="116">
        <v>17.7</v>
      </c>
      <c r="C18" s="116">
        <v>17.8</v>
      </c>
      <c r="D18" s="116">
        <v>17.9</v>
      </c>
      <c r="E18" s="116">
        <v>18.3</v>
      </c>
      <c r="F18" s="116">
        <v>18.7</v>
      </c>
      <c r="G18" s="116">
        <v>19</v>
      </c>
      <c r="H18" s="116">
        <v>19.6</v>
      </c>
      <c r="I18" s="116">
        <v>21.8</v>
      </c>
      <c r="J18" s="116">
        <v>21.7</v>
      </c>
      <c r="K18" s="116">
        <v>20.7</v>
      </c>
      <c r="L18" s="116">
        <v>20.8</v>
      </c>
      <c r="M18" s="116">
        <v>20.5</v>
      </c>
      <c r="N18" s="116">
        <v>20.8</v>
      </c>
      <c r="O18" s="116">
        <v>20.7</v>
      </c>
      <c r="P18" s="116">
        <v>20.7</v>
      </c>
      <c r="Q18" s="116">
        <v>20.6</v>
      </c>
      <c r="R18" s="116">
        <v>20.6</v>
      </c>
      <c r="S18" s="116">
        <v>20.5</v>
      </c>
      <c r="T18" s="116">
        <v>20.3</v>
      </c>
      <c r="U18" s="116">
        <v>20.2</v>
      </c>
      <c r="V18" s="116">
        <v>20.1</v>
      </c>
      <c r="W18" s="116">
        <v>20.1</v>
      </c>
      <c r="X18" s="116">
        <v>20</v>
      </c>
      <c r="Y18" s="116">
        <v>19.7</v>
      </c>
      <c r="Z18" s="117">
        <f t="shared" si="0"/>
        <v>19.950000000000003</v>
      </c>
      <c r="AA18" s="132">
        <v>22.1</v>
      </c>
      <c r="AB18" s="133">
        <v>0.3576388888888889</v>
      </c>
      <c r="AC18" s="118">
        <v>17.6</v>
      </c>
      <c r="AD18" s="119">
        <v>0.051388888888888894</v>
      </c>
    </row>
    <row r="19" spans="1:30" ht="11.25" customHeight="1">
      <c r="A19" s="78">
        <v>17</v>
      </c>
      <c r="B19" s="116">
        <v>19.3</v>
      </c>
      <c r="C19" s="116">
        <v>19.1</v>
      </c>
      <c r="D19" s="116">
        <v>18.6</v>
      </c>
      <c r="E19" s="116">
        <v>18.8</v>
      </c>
      <c r="F19" s="116">
        <v>19.1</v>
      </c>
      <c r="G19" s="116">
        <v>19.6</v>
      </c>
      <c r="H19" s="116">
        <v>20.9</v>
      </c>
      <c r="I19" s="116">
        <v>23</v>
      </c>
      <c r="J19" s="116">
        <v>23.6</v>
      </c>
      <c r="K19" s="116">
        <v>24.2</v>
      </c>
      <c r="L19" s="116">
        <v>24.5</v>
      </c>
      <c r="M19" s="116">
        <v>24</v>
      </c>
      <c r="N19" s="116">
        <v>22.7</v>
      </c>
      <c r="O19" s="116">
        <v>23.6</v>
      </c>
      <c r="P19" s="116">
        <v>23</v>
      </c>
      <c r="Q19" s="116">
        <v>23</v>
      </c>
      <c r="R19" s="116">
        <v>22.8</v>
      </c>
      <c r="S19" s="116">
        <v>22</v>
      </c>
      <c r="T19" s="116">
        <v>21.8</v>
      </c>
      <c r="U19" s="116">
        <v>21</v>
      </c>
      <c r="V19" s="116">
        <v>20.7</v>
      </c>
      <c r="W19" s="116">
        <v>20.4</v>
      </c>
      <c r="X19" s="116">
        <v>19.7</v>
      </c>
      <c r="Y19" s="116">
        <v>19</v>
      </c>
      <c r="Z19" s="117">
        <f t="shared" si="0"/>
        <v>21.433333333333334</v>
      </c>
      <c r="AA19" s="132">
        <v>24.8</v>
      </c>
      <c r="AB19" s="133">
        <v>0.5034722222222222</v>
      </c>
      <c r="AC19" s="118">
        <v>18.5</v>
      </c>
      <c r="AD19" s="119">
        <v>0.11805555555555557</v>
      </c>
    </row>
    <row r="20" spans="1:30" ht="11.25" customHeight="1">
      <c r="A20" s="78">
        <v>18</v>
      </c>
      <c r="B20" s="116">
        <v>18.6</v>
      </c>
      <c r="C20" s="116">
        <v>18.6</v>
      </c>
      <c r="D20" s="116">
        <v>18.3</v>
      </c>
      <c r="E20" s="116">
        <v>16.9</v>
      </c>
      <c r="F20" s="116">
        <v>17.4</v>
      </c>
      <c r="G20" s="116">
        <v>19.8</v>
      </c>
      <c r="H20" s="116">
        <v>24.1</v>
      </c>
      <c r="I20" s="116">
        <v>26.5</v>
      </c>
      <c r="J20" s="116">
        <v>27.9</v>
      </c>
      <c r="K20" s="116">
        <v>29</v>
      </c>
      <c r="L20" s="116">
        <v>30.2</v>
      </c>
      <c r="M20" s="116">
        <v>27.9</v>
      </c>
      <c r="N20" s="116">
        <v>27.5</v>
      </c>
      <c r="O20" s="116">
        <v>27.5</v>
      </c>
      <c r="P20" s="116">
        <v>26.7</v>
      </c>
      <c r="Q20" s="116">
        <v>27.9</v>
      </c>
      <c r="R20" s="116">
        <v>27.9</v>
      </c>
      <c r="S20" s="116">
        <v>26.6</v>
      </c>
      <c r="T20" s="116">
        <v>23.7</v>
      </c>
      <c r="U20" s="116">
        <v>22.7</v>
      </c>
      <c r="V20" s="116">
        <v>21.7</v>
      </c>
      <c r="W20" s="116">
        <v>21</v>
      </c>
      <c r="X20" s="116">
        <v>20.7</v>
      </c>
      <c r="Y20" s="116">
        <v>21.3</v>
      </c>
      <c r="Z20" s="117">
        <f t="shared" si="0"/>
        <v>23.766666666666662</v>
      </c>
      <c r="AA20" s="132">
        <v>30.6</v>
      </c>
      <c r="AB20" s="133">
        <v>0.4611111111111111</v>
      </c>
      <c r="AC20" s="118">
        <v>16.8</v>
      </c>
      <c r="AD20" s="119">
        <v>0.19444444444444445</v>
      </c>
    </row>
    <row r="21" spans="1:30" ht="11.25" customHeight="1">
      <c r="A21" s="78">
        <v>19</v>
      </c>
      <c r="B21" s="116">
        <v>20.5</v>
      </c>
      <c r="C21" s="116">
        <v>19.9</v>
      </c>
      <c r="D21" s="116">
        <v>19.5</v>
      </c>
      <c r="E21" s="116">
        <v>19.1</v>
      </c>
      <c r="F21" s="116">
        <v>19.4</v>
      </c>
      <c r="G21" s="116">
        <v>20.9</v>
      </c>
      <c r="H21" s="116">
        <v>21.9</v>
      </c>
      <c r="I21" s="116">
        <v>22.2</v>
      </c>
      <c r="J21" s="116">
        <v>23.7</v>
      </c>
      <c r="K21" s="116">
        <v>24.4</v>
      </c>
      <c r="L21" s="116">
        <v>24.2</v>
      </c>
      <c r="M21" s="116">
        <v>24.3</v>
      </c>
      <c r="N21" s="116">
        <v>24.6</v>
      </c>
      <c r="O21" s="116">
        <v>24.4</v>
      </c>
      <c r="P21" s="116">
        <v>23.9</v>
      </c>
      <c r="Q21" s="116">
        <v>23.8</v>
      </c>
      <c r="R21" s="116">
        <v>23.3</v>
      </c>
      <c r="S21" s="116">
        <v>22.7</v>
      </c>
      <c r="T21" s="116">
        <v>22.2</v>
      </c>
      <c r="U21" s="116">
        <v>22.3</v>
      </c>
      <c r="V21" s="116">
        <v>22.1</v>
      </c>
      <c r="W21" s="116">
        <v>21.7</v>
      </c>
      <c r="X21" s="116">
        <v>21.6</v>
      </c>
      <c r="Y21" s="116">
        <v>21.4</v>
      </c>
      <c r="Z21" s="117">
        <f t="shared" si="0"/>
        <v>22.25</v>
      </c>
      <c r="AA21" s="134">
        <v>25.1</v>
      </c>
      <c r="AB21" s="135">
        <v>0.5208333333333334</v>
      </c>
      <c r="AC21" s="118">
        <v>19</v>
      </c>
      <c r="AD21" s="119">
        <v>0.1951388888888889</v>
      </c>
    </row>
    <row r="22" spans="1:30" ht="11.25" customHeight="1">
      <c r="A22" s="82">
        <v>20</v>
      </c>
      <c r="B22" s="121">
        <v>20.2</v>
      </c>
      <c r="C22" s="121">
        <v>21.1</v>
      </c>
      <c r="D22" s="121">
        <v>20.6</v>
      </c>
      <c r="E22" s="121">
        <v>19.8</v>
      </c>
      <c r="F22" s="121">
        <v>20.1</v>
      </c>
      <c r="G22" s="121">
        <v>20.6</v>
      </c>
      <c r="H22" s="121">
        <v>22.4</v>
      </c>
      <c r="I22" s="121">
        <v>23.7</v>
      </c>
      <c r="J22" s="121">
        <v>24.1</v>
      </c>
      <c r="K22" s="121">
        <v>25.1</v>
      </c>
      <c r="L22" s="121">
        <v>25.4</v>
      </c>
      <c r="M22" s="121">
        <v>26.2</v>
      </c>
      <c r="N22" s="121">
        <v>26.6</v>
      </c>
      <c r="O22" s="121">
        <v>26.8</v>
      </c>
      <c r="P22" s="121">
        <v>26.6</v>
      </c>
      <c r="Q22" s="121">
        <v>23.8</v>
      </c>
      <c r="R22" s="121">
        <v>21.7</v>
      </c>
      <c r="S22" s="121">
        <v>22.1</v>
      </c>
      <c r="T22" s="121">
        <v>21.9</v>
      </c>
      <c r="U22" s="121">
        <v>21.6</v>
      </c>
      <c r="V22" s="121">
        <v>21.1</v>
      </c>
      <c r="W22" s="121">
        <v>21.1</v>
      </c>
      <c r="X22" s="121">
        <v>19.9</v>
      </c>
      <c r="Y22" s="121">
        <v>20</v>
      </c>
      <c r="Z22" s="122">
        <f t="shared" si="0"/>
        <v>22.60416666666667</v>
      </c>
      <c r="AA22" s="127">
        <v>27.6</v>
      </c>
      <c r="AB22" s="129">
        <v>0.5305555555555556</v>
      </c>
      <c r="AC22" s="105">
        <v>19.7</v>
      </c>
      <c r="AD22" s="123">
        <v>0.16597222222222222</v>
      </c>
    </row>
    <row r="23" spans="1:30" ht="11.25" customHeight="1">
      <c r="A23" s="78">
        <v>21</v>
      </c>
      <c r="B23" s="116">
        <v>19.8</v>
      </c>
      <c r="C23" s="116">
        <v>20.3</v>
      </c>
      <c r="D23" s="116">
        <v>19.6</v>
      </c>
      <c r="E23" s="116">
        <v>19.8</v>
      </c>
      <c r="F23" s="116">
        <v>19.7</v>
      </c>
      <c r="G23" s="116">
        <v>21</v>
      </c>
      <c r="H23" s="116">
        <v>21.1</v>
      </c>
      <c r="I23" s="116">
        <v>21.7</v>
      </c>
      <c r="J23" s="116">
        <v>22.6</v>
      </c>
      <c r="K23" s="116">
        <v>24.1</v>
      </c>
      <c r="L23" s="116">
        <v>24.9</v>
      </c>
      <c r="M23" s="116">
        <v>23.3</v>
      </c>
      <c r="N23" s="116">
        <v>22.5</v>
      </c>
      <c r="O23" s="116">
        <v>24.2</v>
      </c>
      <c r="P23" s="116">
        <v>23.3</v>
      </c>
      <c r="Q23" s="116">
        <v>22.8</v>
      </c>
      <c r="R23" s="116">
        <v>22.1</v>
      </c>
      <c r="S23" s="116">
        <v>22</v>
      </c>
      <c r="T23" s="116">
        <v>21.6</v>
      </c>
      <c r="U23" s="116">
        <v>21.6</v>
      </c>
      <c r="V23" s="116">
        <v>21.1</v>
      </c>
      <c r="W23" s="116">
        <v>20.8</v>
      </c>
      <c r="X23" s="116">
        <v>20.8</v>
      </c>
      <c r="Y23" s="116">
        <v>20.4</v>
      </c>
      <c r="Z23" s="117">
        <f t="shared" si="0"/>
        <v>21.712500000000006</v>
      </c>
      <c r="AA23" s="127">
        <v>25</v>
      </c>
      <c r="AB23" s="129">
        <v>0.4465277777777778</v>
      </c>
      <c r="AC23" s="118">
        <v>19.2</v>
      </c>
      <c r="AD23" s="119">
        <v>0.1798611111111111</v>
      </c>
    </row>
    <row r="24" spans="1:30" ht="11.25" customHeight="1">
      <c r="A24" s="78">
        <v>22</v>
      </c>
      <c r="B24" s="116">
        <v>20.1</v>
      </c>
      <c r="C24" s="116">
        <v>19.6</v>
      </c>
      <c r="D24" s="116">
        <v>19.6</v>
      </c>
      <c r="E24" s="116">
        <v>19.7</v>
      </c>
      <c r="F24" s="116">
        <v>19.7</v>
      </c>
      <c r="G24" s="116">
        <v>20.5</v>
      </c>
      <c r="H24" s="116">
        <v>21</v>
      </c>
      <c r="I24" s="116">
        <v>20.8</v>
      </c>
      <c r="J24" s="116">
        <v>22.2</v>
      </c>
      <c r="K24" s="116">
        <v>24</v>
      </c>
      <c r="L24" s="116">
        <v>24.6</v>
      </c>
      <c r="M24" s="116">
        <v>23.9</v>
      </c>
      <c r="N24" s="116">
        <v>23.3</v>
      </c>
      <c r="O24" s="116">
        <v>23.4</v>
      </c>
      <c r="P24" s="116">
        <v>22.7</v>
      </c>
      <c r="Q24" s="116">
        <v>22.4</v>
      </c>
      <c r="R24" s="116">
        <v>22</v>
      </c>
      <c r="S24" s="116">
        <v>21.7</v>
      </c>
      <c r="T24" s="116">
        <v>21</v>
      </c>
      <c r="U24" s="116">
        <v>21.6</v>
      </c>
      <c r="V24" s="116">
        <v>21.7</v>
      </c>
      <c r="W24" s="116">
        <v>21.3</v>
      </c>
      <c r="X24" s="116">
        <v>21.3</v>
      </c>
      <c r="Y24" s="116">
        <v>21.1</v>
      </c>
      <c r="Z24" s="117">
        <f t="shared" si="0"/>
        <v>21.63333333333333</v>
      </c>
      <c r="AA24" s="127">
        <v>25</v>
      </c>
      <c r="AB24" s="129">
        <v>0.4604166666666667</v>
      </c>
      <c r="AC24" s="118">
        <v>19.3</v>
      </c>
      <c r="AD24" s="119">
        <v>0.18958333333333333</v>
      </c>
    </row>
    <row r="25" spans="1:30" ht="11.25" customHeight="1">
      <c r="A25" s="78">
        <v>23</v>
      </c>
      <c r="B25" s="116">
        <v>20.6</v>
      </c>
      <c r="C25" s="116">
        <v>20.6</v>
      </c>
      <c r="D25" s="116">
        <v>20.4</v>
      </c>
      <c r="E25" s="116">
        <v>20.2</v>
      </c>
      <c r="F25" s="116">
        <v>20.1</v>
      </c>
      <c r="G25" s="116">
        <v>20</v>
      </c>
      <c r="H25" s="116">
        <v>20.2</v>
      </c>
      <c r="I25" s="116">
        <v>20.4</v>
      </c>
      <c r="J25" s="116">
        <v>20.8</v>
      </c>
      <c r="K25" s="116">
        <v>20.6</v>
      </c>
      <c r="L25" s="116">
        <v>21.1</v>
      </c>
      <c r="M25" s="116">
        <v>21.8</v>
      </c>
      <c r="N25" s="116">
        <v>22.3</v>
      </c>
      <c r="O25" s="116">
        <v>21.5</v>
      </c>
      <c r="P25" s="116">
        <v>20.8</v>
      </c>
      <c r="Q25" s="116">
        <v>20.6</v>
      </c>
      <c r="R25" s="116">
        <v>21</v>
      </c>
      <c r="S25" s="116">
        <v>21.2</v>
      </c>
      <c r="T25" s="116">
        <v>20.9</v>
      </c>
      <c r="U25" s="116">
        <v>20.8</v>
      </c>
      <c r="V25" s="116">
        <v>20.2</v>
      </c>
      <c r="W25" s="116">
        <v>20.1</v>
      </c>
      <c r="X25" s="116">
        <v>20</v>
      </c>
      <c r="Y25" s="116">
        <v>20.1</v>
      </c>
      <c r="Z25" s="117">
        <f t="shared" si="0"/>
        <v>20.67916666666667</v>
      </c>
      <c r="AA25" s="127">
        <v>22.8</v>
      </c>
      <c r="AB25" s="129">
        <v>0.5305555555555556</v>
      </c>
      <c r="AC25" s="118">
        <v>19.9</v>
      </c>
      <c r="AD25" s="119">
        <v>0.22083333333333333</v>
      </c>
    </row>
    <row r="26" spans="1:30" ht="11.25" customHeight="1">
      <c r="A26" s="78">
        <v>24</v>
      </c>
      <c r="B26" s="116">
        <v>19.2</v>
      </c>
      <c r="C26" s="116">
        <v>19.2</v>
      </c>
      <c r="D26" s="116">
        <v>19.2</v>
      </c>
      <c r="E26" s="116">
        <v>19.1</v>
      </c>
      <c r="F26" s="116">
        <v>19.2</v>
      </c>
      <c r="G26" s="116">
        <v>19.5</v>
      </c>
      <c r="H26" s="116">
        <v>20.3</v>
      </c>
      <c r="I26" s="116">
        <v>21.3</v>
      </c>
      <c r="J26" s="116">
        <v>21.4</v>
      </c>
      <c r="K26" s="116">
        <v>22.6</v>
      </c>
      <c r="L26" s="116">
        <v>22.7</v>
      </c>
      <c r="M26" s="116">
        <v>22.2</v>
      </c>
      <c r="N26" s="116">
        <v>21.6</v>
      </c>
      <c r="O26" s="116">
        <v>21.7</v>
      </c>
      <c r="P26" s="116">
        <v>21.8</v>
      </c>
      <c r="Q26" s="116">
        <v>21.9</v>
      </c>
      <c r="R26" s="116">
        <v>21.1</v>
      </c>
      <c r="S26" s="116">
        <v>20.5</v>
      </c>
      <c r="T26" s="116">
        <v>20.5</v>
      </c>
      <c r="U26" s="116">
        <v>20.6</v>
      </c>
      <c r="V26" s="116">
        <v>20.8</v>
      </c>
      <c r="W26" s="116">
        <v>20.8</v>
      </c>
      <c r="X26" s="116">
        <v>21</v>
      </c>
      <c r="Y26" s="116">
        <v>21.3</v>
      </c>
      <c r="Z26" s="117">
        <f t="shared" si="0"/>
        <v>20.812500000000004</v>
      </c>
      <c r="AA26" s="127">
        <v>23.1</v>
      </c>
      <c r="AB26" s="129">
        <v>0.4548611111111111</v>
      </c>
      <c r="AC26" s="118">
        <v>19</v>
      </c>
      <c r="AD26" s="119">
        <v>0.17222222222222225</v>
      </c>
    </row>
    <row r="27" spans="1:30" ht="11.25" customHeight="1">
      <c r="A27" s="78">
        <v>25</v>
      </c>
      <c r="B27" s="116">
        <v>21.2</v>
      </c>
      <c r="C27" s="116">
        <v>21.6</v>
      </c>
      <c r="D27" s="116">
        <v>21.6</v>
      </c>
      <c r="E27" s="116">
        <v>21.6</v>
      </c>
      <c r="F27" s="116">
        <v>22.1</v>
      </c>
      <c r="G27" s="116">
        <v>22.3</v>
      </c>
      <c r="H27" s="116">
        <v>22.6</v>
      </c>
      <c r="I27" s="116">
        <v>22.7</v>
      </c>
      <c r="J27" s="116">
        <v>23.4</v>
      </c>
      <c r="K27" s="116">
        <v>24.3</v>
      </c>
      <c r="L27" s="116">
        <v>24.9</v>
      </c>
      <c r="M27" s="116">
        <v>25.6</v>
      </c>
      <c r="N27" s="116">
        <v>25.9</v>
      </c>
      <c r="O27" s="116">
        <v>24.6</v>
      </c>
      <c r="P27" s="116">
        <v>25.4</v>
      </c>
      <c r="Q27" s="116">
        <v>24.7</v>
      </c>
      <c r="R27" s="116">
        <v>24.2</v>
      </c>
      <c r="S27" s="116">
        <v>23.3</v>
      </c>
      <c r="T27" s="116">
        <v>22.1</v>
      </c>
      <c r="U27" s="116">
        <v>22</v>
      </c>
      <c r="V27" s="116">
        <v>22.2</v>
      </c>
      <c r="W27" s="116">
        <v>21.3</v>
      </c>
      <c r="X27" s="116">
        <v>21.2</v>
      </c>
      <c r="Y27" s="116">
        <v>21</v>
      </c>
      <c r="Z27" s="117">
        <f t="shared" si="0"/>
        <v>22.99166666666667</v>
      </c>
      <c r="AA27" s="127">
        <v>26.4</v>
      </c>
      <c r="AB27" s="129">
        <v>0.5319444444444444</v>
      </c>
      <c r="AC27" s="118">
        <v>20.7</v>
      </c>
      <c r="AD27" s="119">
        <v>0.9791666666666666</v>
      </c>
    </row>
    <row r="28" spans="1:30" ht="11.25" customHeight="1">
      <c r="A28" s="78">
        <v>26</v>
      </c>
      <c r="B28" s="116">
        <v>20.3</v>
      </c>
      <c r="C28" s="116">
        <v>19.8</v>
      </c>
      <c r="D28" s="116">
        <v>19.6</v>
      </c>
      <c r="E28" s="116">
        <v>19.4</v>
      </c>
      <c r="F28" s="116">
        <v>19.3</v>
      </c>
      <c r="G28" s="116">
        <v>19.5</v>
      </c>
      <c r="H28" s="116">
        <v>21.4</v>
      </c>
      <c r="I28" s="116">
        <v>22.9</v>
      </c>
      <c r="J28" s="116">
        <v>24.3</v>
      </c>
      <c r="K28" s="116">
        <v>25.1</v>
      </c>
      <c r="L28" s="116">
        <v>24.5</v>
      </c>
      <c r="M28" s="116">
        <v>25</v>
      </c>
      <c r="N28" s="116">
        <v>23.6</v>
      </c>
      <c r="O28" s="116">
        <v>23.4</v>
      </c>
      <c r="P28" s="116">
        <v>23.5</v>
      </c>
      <c r="Q28" s="116">
        <v>22.9</v>
      </c>
      <c r="R28" s="116">
        <v>21.2</v>
      </c>
      <c r="S28" s="116">
        <v>21</v>
      </c>
      <c r="T28" s="116">
        <v>20.3</v>
      </c>
      <c r="U28" s="116">
        <v>19.9</v>
      </c>
      <c r="V28" s="116">
        <v>19.9</v>
      </c>
      <c r="W28" s="116">
        <v>20</v>
      </c>
      <c r="X28" s="116">
        <v>20</v>
      </c>
      <c r="Y28" s="116">
        <v>19.7</v>
      </c>
      <c r="Z28" s="117">
        <f t="shared" si="0"/>
        <v>21.520833333333332</v>
      </c>
      <c r="AA28" s="127">
        <v>25.5</v>
      </c>
      <c r="AB28" s="129">
        <v>0.4909722222222222</v>
      </c>
      <c r="AC28" s="118">
        <v>18.9</v>
      </c>
      <c r="AD28" s="119">
        <v>0.1909722222222222</v>
      </c>
    </row>
    <row r="29" spans="1:30" ht="11.25" customHeight="1">
      <c r="A29" s="78">
        <v>27</v>
      </c>
      <c r="B29" s="116">
        <v>19.6</v>
      </c>
      <c r="C29" s="116">
        <v>19.1</v>
      </c>
      <c r="D29" s="116">
        <v>19.4</v>
      </c>
      <c r="E29" s="116">
        <v>18</v>
      </c>
      <c r="F29" s="116">
        <v>17.6</v>
      </c>
      <c r="G29" s="116">
        <v>19.7</v>
      </c>
      <c r="H29" s="116">
        <v>21.7</v>
      </c>
      <c r="I29" s="116">
        <v>23</v>
      </c>
      <c r="J29" s="116">
        <v>24.1</v>
      </c>
      <c r="K29" s="116">
        <v>24.4</v>
      </c>
      <c r="L29" s="116">
        <v>24</v>
      </c>
      <c r="M29" s="116">
        <v>23.7</v>
      </c>
      <c r="N29" s="116">
        <v>23.6</v>
      </c>
      <c r="O29" s="116">
        <v>23.6</v>
      </c>
      <c r="P29" s="116">
        <v>24.1</v>
      </c>
      <c r="Q29" s="116">
        <v>24.1</v>
      </c>
      <c r="R29" s="116">
        <v>22.7</v>
      </c>
      <c r="S29" s="116">
        <v>22.1</v>
      </c>
      <c r="T29" s="116">
        <v>21.8</v>
      </c>
      <c r="U29" s="116">
        <v>21</v>
      </c>
      <c r="V29" s="116">
        <v>20.4</v>
      </c>
      <c r="W29" s="116">
        <v>20.2</v>
      </c>
      <c r="X29" s="116">
        <v>19.9</v>
      </c>
      <c r="Y29" s="116">
        <v>20</v>
      </c>
      <c r="Z29" s="117">
        <f t="shared" si="0"/>
        <v>21.575</v>
      </c>
      <c r="AA29" s="127">
        <v>25.2</v>
      </c>
      <c r="AB29" s="129">
        <v>0.4763888888888889</v>
      </c>
      <c r="AC29" s="118">
        <v>17.6</v>
      </c>
      <c r="AD29" s="119">
        <v>0.20972222222222223</v>
      </c>
    </row>
    <row r="30" spans="1:30" ht="11.25" customHeight="1">
      <c r="A30" s="78">
        <v>28</v>
      </c>
      <c r="B30" s="116">
        <v>20.4</v>
      </c>
      <c r="C30" s="116">
        <v>20.6</v>
      </c>
      <c r="D30" s="116">
        <v>20.4</v>
      </c>
      <c r="E30" s="116">
        <v>19.9</v>
      </c>
      <c r="F30" s="116">
        <v>19.8</v>
      </c>
      <c r="G30" s="116">
        <v>19.8</v>
      </c>
      <c r="H30" s="116">
        <v>17.8</v>
      </c>
      <c r="I30" s="116">
        <v>17.5</v>
      </c>
      <c r="J30" s="116">
        <v>17.6</v>
      </c>
      <c r="K30" s="116">
        <v>18.4</v>
      </c>
      <c r="L30" s="116">
        <v>18.7</v>
      </c>
      <c r="M30" s="116">
        <v>18.8</v>
      </c>
      <c r="N30" s="116">
        <v>18.9</v>
      </c>
      <c r="O30" s="116">
        <v>18.7</v>
      </c>
      <c r="P30" s="116">
        <v>18.6</v>
      </c>
      <c r="Q30" s="116">
        <v>18.8</v>
      </c>
      <c r="R30" s="116">
        <v>18.4</v>
      </c>
      <c r="S30" s="116">
        <v>18.7</v>
      </c>
      <c r="T30" s="116">
        <v>18.5</v>
      </c>
      <c r="U30" s="116">
        <v>18.4</v>
      </c>
      <c r="V30" s="116">
        <v>18.1</v>
      </c>
      <c r="W30" s="116">
        <v>18.2</v>
      </c>
      <c r="X30" s="116">
        <v>18.2</v>
      </c>
      <c r="Y30" s="116">
        <v>18.5</v>
      </c>
      <c r="Z30" s="117">
        <f t="shared" si="0"/>
        <v>18.820833333333333</v>
      </c>
      <c r="AA30" s="127">
        <v>20.7</v>
      </c>
      <c r="AB30" s="129">
        <v>0.1076388888888889</v>
      </c>
      <c r="AC30" s="118">
        <v>17.2</v>
      </c>
      <c r="AD30" s="119">
        <v>0.3548611111111111</v>
      </c>
    </row>
    <row r="31" spans="1:30" ht="11.25" customHeight="1">
      <c r="A31" s="78">
        <v>29</v>
      </c>
      <c r="B31" s="116">
        <v>18.3</v>
      </c>
      <c r="C31" s="116">
        <v>18.1</v>
      </c>
      <c r="D31" s="116">
        <v>17.9</v>
      </c>
      <c r="E31" s="116">
        <v>17.7</v>
      </c>
      <c r="F31" s="116">
        <v>18.1</v>
      </c>
      <c r="G31" s="116">
        <v>18.9</v>
      </c>
      <c r="H31" s="116">
        <v>19.9</v>
      </c>
      <c r="I31" s="116">
        <v>20.2</v>
      </c>
      <c r="J31" s="116">
        <v>20.8</v>
      </c>
      <c r="K31" s="116">
        <v>21.3</v>
      </c>
      <c r="L31" s="116">
        <v>22.3</v>
      </c>
      <c r="M31" s="116">
        <v>23.4</v>
      </c>
      <c r="N31" s="116">
        <v>22.6</v>
      </c>
      <c r="O31" s="116">
        <v>22.2</v>
      </c>
      <c r="P31" s="116">
        <v>22.5</v>
      </c>
      <c r="Q31" s="116">
        <v>21.4</v>
      </c>
      <c r="R31" s="116">
        <v>21.2</v>
      </c>
      <c r="S31" s="116">
        <v>20.9</v>
      </c>
      <c r="T31" s="116">
        <v>21.2</v>
      </c>
      <c r="U31" s="116">
        <v>20.9</v>
      </c>
      <c r="V31" s="116">
        <v>20.9</v>
      </c>
      <c r="W31" s="116">
        <v>20.5</v>
      </c>
      <c r="X31" s="116">
        <v>20.5</v>
      </c>
      <c r="Y31" s="116">
        <v>20.1</v>
      </c>
      <c r="Z31" s="117">
        <f t="shared" si="0"/>
        <v>20.491666666666664</v>
      </c>
      <c r="AA31" s="127">
        <v>23.6</v>
      </c>
      <c r="AB31" s="129">
        <v>0.525</v>
      </c>
      <c r="AC31" s="118">
        <v>17.6</v>
      </c>
      <c r="AD31" s="119">
        <v>0.15902777777777777</v>
      </c>
    </row>
    <row r="32" spans="1:30" ht="11.25" customHeight="1">
      <c r="A32" s="78">
        <v>30</v>
      </c>
      <c r="B32" s="116">
        <v>20</v>
      </c>
      <c r="C32" s="116">
        <v>19.7</v>
      </c>
      <c r="D32" s="116">
        <v>19.9</v>
      </c>
      <c r="E32" s="116">
        <v>19.9</v>
      </c>
      <c r="F32" s="116">
        <v>20.1</v>
      </c>
      <c r="G32" s="116">
        <v>20.4</v>
      </c>
      <c r="H32" s="116">
        <v>21</v>
      </c>
      <c r="I32" s="116">
        <v>21.5</v>
      </c>
      <c r="J32" s="116">
        <v>21.1</v>
      </c>
      <c r="K32" s="116">
        <v>20.8</v>
      </c>
      <c r="L32" s="116">
        <v>21.1</v>
      </c>
      <c r="M32" s="116">
        <v>20.9</v>
      </c>
      <c r="N32" s="116">
        <v>21.6</v>
      </c>
      <c r="O32" s="116">
        <v>22.2</v>
      </c>
      <c r="P32" s="116">
        <v>21.5</v>
      </c>
      <c r="Q32" s="116">
        <v>21</v>
      </c>
      <c r="R32" s="116">
        <v>21.3</v>
      </c>
      <c r="S32" s="116">
        <v>21</v>
      </c>
      <c r="T32" s="116">
        <v>20.8</v>
      </c>
      <c r="U32" s="116">
        <v>20.5</v>
      </c>
      <c r="V32" s="116">
        <v>20.5</v>
      </c>
      <c r="W32" s="116">
        <v>20.5</v>
      </c>
      <c r="X32" s="116">
        <v>20.5</v>
      </c>
      <c r="Y32" s="116">
        <v>20.2</v>
      </c>
      <c r="Z32" s="117">
        <f t="shared" si="0"/>
        <v>20.75</v>
      </c>
      <c r="AA32" s="127">
        <v>22.5</v>
      </c>
      <c r="AB32" s="129">
        <v>0.5680555555555555</v>
      </c>
      <c r="AC32" s="118">
        <v>19.7</v>
      </c>
      <c r="AD32" s="119">
        <v>0.09861111111111111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2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18.89666666666667</v>
      </c>
      <c r="C34" s="124">
        <f t="shared" si="1"/>
        <v>18.710000000000004</v>
      </c>
      <c r="D34" s="124">
        <f t="shared" si="1"/>
        <v>18.436666666666667</v>
      </c>
      <c r="E34" s="124">
        <f t="shared" si="1"/>
        <v>18.086666666666666</v>
      </c>
      <c r="F34" s="124">
        <f t="shared" si="1"/>
        <v>18.136666666666667</v>
      </c>
      <c r="G34" s="124">
        <f t="shared" si="1"/>
        <v>19.196666666666665</v>
      </c>
      <c r="H34" s="124">
        <f t="shared" si="1"/>
        <v>20.296666666666667</v>
      </c>
      <c r="I34" s="124">
        <f t="shared" si="1"/>
        <v>21.023333333333333</v>
      </c>
      <c r="J34" s="124">
        <f t="shared" si="1"/>
        <v>21.686666666666667</v>
      </c>
      <c r="K34" s="124">
        <f t="shared" si="1"/>
        <v>22.25333333333333</v>
      </c>
      <c r="L34" s="124">
        <f t="shared" si="1"/>
        <v>22.59333333333333</v>
      </c>
      <c r="M34" s="124">
        <f t="shared" si="1"/>
        <v>22.62</v>
      </c>
      <c r="N34" s="124">
        <f t="shared" si="1"/>
        <v>22.60666666666667</v>
      </c>
      <c r="O34" s="124">
        <f t="shared" si="1"/>
        <v>22.570000000000007</v>
      </c>
      <c r="P34" s="124">
        <f t="shared" si="1"/>
        <v>22.29</v>
      </c>
      <c r="Q34" s="124">
        <f t="shared" si="1"/>
        <v>21.970000000000002</v>
      </c>
      <c r="R34" s="124">
        <f t="shared" si="1"/>
        <v>21.396666666666672</v>
      </c>
      <c r="S34" s="124">
        <f t="shared" si="1"/>
        <v>21.05666666666667</v>
      </c>
      <c r="T34" s="124">
        <f t="shared" si="1"/>
        <v>20.366666666666664</v>
      </c>
      <c r="U34" s="124">
        <f t="shared" si="1"/>
        <v>19.986666666666668</v>
      </c>
      <c r="V34" s="124">
        <f t="shared" si="1"/>
        <v>19.673333333333336</v>
      </c>
      <c r="W34" s="124">
        <f t="shared" si="1"/>
        <v>19.480000000000008</v>
      </c>
      <c r="X34" s="124">
        <f t="shared" si="1"/>
        <v>19.393333333333334</v>
      </c>
      <c r="Y34" s="124">
        <f t="shared" si="1"/>
        <v>19.290000000000006</v>
      </c>
      <c r="Z34" s="124">
        <f>AVERAGE(B3:Y33)</f>
        <v>20.500694444444463</v>
      </c>
      <c r="AA34" s="125">
        <f>AVERAGE(AA3:AA33)</f>
        <v>23.860000000000007</v>
      </c>
      <c r="AB34" s="126"/>
      <c r="AC34" s="125">
        <f>AVERAGE(AC3:AC33)</f>
        <v>17.396666666666665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30.6</v>
      </c>
      <c r="C46" s="106">
        <f>MATCH(B46,AA3:AA33,0)</f>
        <v>18</v>
      </c>
      <c r="D46" s="114">
        <f>INDEX(AB3:AB33,C46,1)</f>
        <v>0.4611111111111111</v>
      </c>
      <c r="E46" s="120"/>
      <c r="F46" s="104"/>
      <c r="G46" s="105">
        <f>MIN(AC3:AC33)</f>
        <v>9.6</v>
      </c>
      <c r="H46" s="106">
        <f>MATCH(G46,AC3:AC33,0)</f>
        <v>3</v>
      </c>
      <c r="I46" s="114">
        <f>INDEX(AD3:AD33,H46,1)</f>
        <v>0.20069444444444443</v>
      </c>
    </row>
    <row r="47" spans="1:9" ht="11.25" customHeight="1">
      <c r="A47" s="108"/>
      <c r="B47" s="109"/>
      <c r="C47" s="106"/>
      <c r="D47" s="114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20.2</v>
      </c>
      <c r="C3" s="116">
        <v>20.1</v>
      </c>
      <c r="D3" s="116">
        <v>20.3</v>
      </c>
      <c r="E3" s="116">
        <v>20.3</v>
      </c>
      <c r="F3" s="116">
        <v>20.4</v>
      </c>
      <c r="G3" s="116">
        <v>21.6</v>
      </c>
      <c r="H3" s="116">
        <v>22.5</v>
      </c>
      <c r="I3" s="116">
        <v>24.6</v>
      </c>
      <c r="J3" s="116">
        <v>24.9</v>
      </c>
      <c r="K3" s="116">
        <v>24.3</v>
      </c>
      <c r="L3" s="116">
        <v>23.9</v>
      </c>
      <c r="M3" s="116">
        <v>24.6</v>
      </c>
      <c r="N3" s="116">
        <v>24.4</v>
      </c>
      <c r="O3" s="116">
        <v>24.7</v>
      </c>
      <c r="P3" s="116">
        <v>24</v>
      </c>
      <c r="Q3" s="116">
        <v>22.9</v>
      </c>
      <c r="R3" s="116">
        <v>23</v>
      </c>
      <c r="S3" s="116">
        <v>22.7</v>
      </c>
      <c r="T3" s="116">
        <v>22.3</v>
      </c>
      <c r="U3" s="116">
        <v>22.3</v>
      </c>
      <c r="V3" s="116">
        <v>21.9</v>
      </c>
      <c r="W3" s="116">
        <v>22.3</v>
      </c>
      <c r="X3" s="116">
        <v>22.1</v>
      </c>
      <c r="Y3" s="116">
        <v>22.4</v>
      </c>
      <c r="Z3" s="117">
        <f aca="true" t="shared" si="0" ref="Z3:Z33">AVERAGE(B3:Y3)</f>
        <v>22.612499999999997</v>
      </c>
      <c r="AA3" s="118">
        <v>25.4</v>
      </c>
      <c r="AB3" s="119">
        <v>0.39375</v>
      </c>
      <c r="AC3" s="118">
        <v>20</v>
      </c>
      <c r="AD3" s="119">
        <v>0.08194444444444444</v>
      </c>
    </row>
    <row r="4" spans="1:30" ht="11.25" customHeight="1">
      <c r="A4" s="78">
        <v>2</v>
      </c>
      <c r="B4" s="116">
        <v>22.8</v>
      </c>
      <c r="C4" s="116">
        <v>22.1</v>
      </c>
      <c r="D4" s="116">
        <v>21.4</v>
      </c>
      <c r="E4" s="116">
        <v>21.2</v>
      </c>
      <c r="F4" s="116">
        <v>21.6</v>
      </c>
      <c r="G4" s="116">
        <v>22.9</v>
      </c>
      <c r="H4" s="116">
        <v>24.7</v>
      </c>
      <c r="I4" s="116">
        <v>24.6</v>
      </c>
      <c r="J4" s="116">
        <v>25.2</v>
      </c>
      <c r="K4" s="116">
        <v>25.5</v>
      </c>
      <c r="L4" s="116">
        <v>26.3</v>
      </c>
      <c r="M4" s="116">
        <v>27</v>
      </c>
      <c r="N4" s="116">
        <v>27.1</v>
      </c>
      <c r="O4" s="116">
        <v>25.7</v>
      </c>
      <c r="P4" s="116">
        <v>26.1</v>
      </c>
      <c r="Q4" s="116">
        <v>26.6</v>
      </c>
      <c r="R4" s="116">
        <v>26.8</v>
      </c>
      <c r="S4" s="120">
        <v>25.9</v>
      </c>
      <c r="T4" s="116">
        <v>24.6</v>
      </c>
      <c r="U4" s="116">
        <v>24.4</v>
      </c>
      <c r="V4" s="116">
        <v>24.8</v>
      </c>
      <c r="W4" s="116">
        <v>23.9</v>
      </c>
      <c r="X4" s="116">
        <v>25.1</v>
      </c>
      <c r="Y4" s="116">
        <v>23.7</v>
      </c>
      <c r="Z4" s="117">
        <f t="shared" si="0"/>
        <v>24.58333333333334</v>
      </c>
      <c r="AA4" s="118">
        <v>28</v>
      </c>
      <c r="AB4" s="119">
        <v>0.5388888888888889</v>
      </c>
      <c r="AC4" s="118">
        <v>21.1</v>
      </c>
      <c r="AD4" s="119">
        <v>0.1388888888888889</v>
      </c>
    </row>
    <row r="5" spans="1:30" ht="11.25" customHeight="1">
      <c r="A5" s="78">
        <v>3</v>
      </c>
      <c r="B5" s="116">
        <v>23.3</v>
      </c>
      <c r="C5" s="116">
        <v>23.4</v>
      </c>
      <c r="D5" s="116">
        <v>23.2</v>
      </c>
      <c r="E5" s="116">
        <v>23.2</v>
      </c>
      <c r="F5" s="116">
        <v>25.3</v>
      </c>
      <c r="G5" s="116">
        <v>24.7</v>
      </c>
      <c r="H5" s="116">
        <v>24.4</v>
      </c>
      <c r="I5" s="116">
        <v>24.5</v>
      </c>
      <c r="J5" s="116">
        <v>26</v>
      </c>
      <c r="K5" s="116">
        <v>26.9</v>
      </c>
      <c r="L5" s="116">
        <v>28.3</v>
      </c>
      <c r="M5" s="116">
        <v>29.1</v>
      </c>
      <c r="N5" s="116">
        <v>28.3</v>
      </c>
      <c r="O5" s="116">
        <v>30.2</v>
      </c>
      <c r="P5" s="116">
        <v>27.5</v>
      </c>
      <c r="Q5" s="116">
        <v>27.7</v>
      </c>
      <c r="R5" s="116">
        <v>26.9</v>
      </c>
      <c r="S5" s="116">
        <v>24.9</v>
      </c>
      <c r="T5" s="116">
        <v>23.6</v>
      </c>
      <c r="U5" s="116">
        <v>23.2</v>
      </c>
      <c r="V5" s="116">
        <v>22.8</v>
      </c>
      <c r="W5" s="116">
        <v>23.1</v>
      </c>
      <c r="X5" s="116">
        <v>23.2</v>
      </c>
      <c r="Y5" s="116">
        <v>23.2</v>
      </c>
      <c r="Z5" s="117">
        <f t="shared" si="0"/>
        <v>25.287500000000005</v>
      </c>
      <c r="AA5" s="118">
        <v>30.6</v>
      </c>
      <c r="AB5" s="119">
        <v>0.5104166666666666</v>
      </c>
      <c r="AC5" s="118">
        <v>22.7</v>
      </c>
      <c r="AD5" s="119">
        <v>0.8937499999999999</v>
      </c>
    </row>
    <row r="6" spans="1:30" ht="11.25" customHeight="1">
      <c r="A6" s="78">
        <v>4</v>
      </c>
      <c r="B6" s="116">
        <v>22.5</v>
      </c>
      <c r="C6" s="116">
        <v>22.3</v>
      </c>
      <c r="D6" s="116">
        <v>22.3</v>
      </c>
      <c r="E6" s="116">
        <v>22.2</v>
      </c>
      <c r="F6" s="116">
        <v>22.6</v>
      </c>
      <c r="G6" s="116">
        <v>23</v>
      </c>
      <c r="H6" s="116">
        <v>23.6</v>
      </c>
      <c r="I6" s="116">
        <v>25.3</v>
      </c>
      <c r="J6" s="116">
        <v>26.2</v>
      </c>
      <c r="K6" s="116">
        <v>26.3</v>
      </c>
      <c r="L6" s="116">
        <v>27.6</v>
      </c>
      <c r="M6" s="116">
        <v>27.6</v>
      </c>
      <c r="N6" s="116">
        <v>28</v>
      </c>
      <c r="O6" s="116">
        <v>27.9</v>
      </c>
      <c r="P6" s="116">
        <v>27.6</v>
      </c>
      <c r="Q6" s="116">
        <v>26.9</v>
      </c>
      <c r="R6" s="116">
        <v>24.8</v>
      </c>
      <c r="S6" s="116">
        <v>23.2</v>
      </c>
      <c r="T6" s="116">
        <v>23.3</v>
      </c>
      <c r="U6" s="116">
        <v>22.6</v>
      </c>
      <c r="V6" s="116">
        <v>23.2</v>
      </c>
      <c r="W6" s="116">
        <v>22.6</v>
      </c>
      <c r="X6" s="116">
        <v>21</v>
      </c>
      <c r="Y6" s="116">
        <v>20.2</v>
      </c>
      <c r="Z6" s="117">
        <f t="shared" si="0"/>
        <v>24.283333333333342</v>
      </c>
      <c r="AA6" s="118">
        <v>29.3</v>
      </c>
      <c r="AB6" s="119">
        <v>0.5694444444444444</v>
      </c>
      <c r="AC6" s="118">
        <v>20.2</v>
      </c>
      <c r="AD6" s="119">
        <v>1</v>
      </c>
    </row>
    <row r="7" spans="1:30" ht="11.25" customHeight="1">
      <c r="A7" s="78">
        <v>5</v>
      </c>
      <c r="B7" s="116">
        <v>19.4</v>
      </c>
      <c r="C7" s="116">
        <v>18.8</v>
      </c>
      <c r="D7" s="116">
        <v>18</v>
      </c>
      <c r="E7" s="116">
        <v>18.1</v>
      </c>
      <c r="F7" s="116">
        <v>17.9</v>
      </c>
      <c r="G7" s="116">
        <v>17.5</v>
      </c>
      <c r="H7" s="116">
        <v>17.7</v>
      </c>
      <c r="I7" s="116">
        <v>17.6</v>
      </c>
      <c r="J7" s="116">
        <v>17.9</v>
      </c>
      <c r="K7" s="116">
        <v>18.7</v>
      </c>
      <c r="L7" s="116">
        <v>18.6</v>
      </c>
      <c r="M7" s="116">
        <v>18.8</v>
      </c>
      <c r="N7" s="116">
        <v>19.2</v>
      </c>
      <c r="O7" s="116">
        <v>19.9</v>
      </c>
      <c r="P7" s="116">
        <v>19.2</v>
      </c>
      <c r="Q7" s="116">
        <v>19.5</v>
      </c>
      <c r="R7" s="116">
        <v>19.4</v>
      </c>
      <c r="S7" s="116">
        <v>19.3</v>
      </c>
      <c r="T7" s="116">
        <v>18.8</v>
      </c>
      <c r="U7" s="116">
        <v>18.5</v>
      </c>
      <c r="V7" s="116">
        <v>18.3</v>
      </c>
      <c r="W7" s="116">
        <v>18</v>
      </c>
      <c r="X7" s="116">
        <v>18</v>
      </c>
      <c r="Y7" s="116">
        <v>18.2</v>
      </c>
      <c r="Z7" s="117">
        <f t="shared" si="0"/>
        <v>18.554166666666667</v>
      </c>
      <c r="AA7" s="118">
        <v>20.2</v>
      </c>
      <c r="AB7" s="119">
        <v>0.579861111111111</v>
      </c>
      <c r="AC7" s="118">
        <v>17.5</v>
      </c>
      <c r="AD7" s="119">
        <v>0.3527777777777778</v>
      </c>
    </row>
    <row r="8" spans="1:30" ht="11.25" customHeight="1">
      <c r="A8" s="78">
        <v>6</v>
      </c>
      <c r="B8" s="116">
        <v>18.2</v>
      </c>
      <c r="C8" s="116">
        <v>18.1</v>
      </c>
      <c r="D8" s="116">
        <v>18.2</v>
      </c>
      <c r="E8" s="116">
        <v>18.4</v>
      </c>
      <c r="F8" s="116">
        <v>18.5</v>
      </c>
      <c r="G8" s="116">
        <v>18.6</v>
      </c>
      <c r="H8" s="116">
        <v>19.2</v>
      </c>
      <c r="I8" s="116">
        <v>22.1</v>
      </c>
      <c r="J8" s="116">
        <v>22.2</v>
      </c>
      <c r="K8" s="116">
        <v>23.3</v>
      </c>
      <c r="L8" s="116">
        <v>24.2</v>
      </c>
      <c r="M8" s="116">
        <v>23.7</v>
      </c>
      <c r="N8" s="116">
        <v>23.1</v>
      </c>
      <c r="O8" s="116">
        <v>23.4</v>
      </c>
      <c r="P8" s="116">
        <v>23.8</v>
      </c>
      <c r="Q8" s="116">
        <v>24</v>
      </c>
      <c r="R8" s="116">
        <v>23.8</v>
      </c>
      <c r="S8" s="116">
        <v>23.7</v>
      </c>
      <c r="T8" s="116">
        <v>23.1</v>
      </c>
      <c r="U8" s="116">
        <v>23.3</v>
      </c>
      <c r="V8" s="116">
        <v>22.8</v>
      </c>
      <c r="W8" s="116">
        <v>23.2</v>
      </c>
      <c r="X8" s="116">
        <v>23</v>
      </c>
      <c r="Y8" s="116">
        <v>22.9</v>
      </c>
      <c r="Z8" s="117">
        <f t="shared" si="0"/>
        <v>21.866666666666664</v>
      </c>
      <c r="AA8" s="118">
        <v>24.3</v>
      </c>
      <c r="AB8" s="119">
        <v>0.48194444444444445</v>
      </c>
      <c r="AC8" s="118">
        <v>17.9</v>
      </c>
      <c r="AD8" s="119">
        <v>0.06458333333333334</v>
      </c>
    </row>
    <row r="9" spans="1:30" ht="11.25" customHeight="1">
      <c r="A9" s="78">
        <v>7</v>
      </c>
      <c r="B9" s="116">
        <v>23.6</v>
      </c>
      <c r="C9" s="116">
        <v>23.7</v>
      </c>
      <c r="D9" s="116">
        <v>23.9</v>
      </c>
      <c r="E9" s="116">
        <v>23.5</v>
      </c>
      <c r="F9" s="116">
        <v>22.5</v>
      </c>
      <c r="G9" s="116">
        <v>24.9</v>
      </c>
      <c r="H9" s="116">
        <v>27.7</v>
      </c>
      <c r="I9" s="116">
        <v>27.7</v>
      </c>
      <c r="J9" s="116">
        <v>27.9</v>
      </c>
      <c r="K9" s="116">
        <v>25.1</v>
      </c>
      <c r="L9" s="116">
        <v>22.6</v>
      </c>
      <c r="M9" s="116">
        <v>21.1</v>
      </c>
      <c r="N9" s="116">
        <v>20.6</v>
      </c>
      <c r="O9" s="116">
        <v>20.6</v>
      </c>
      <c r="P9" s="116">
        <v>20.5</v>
      </c>
      <c r="Q9" s="116">
        <v>20.3</v>
      </c>
      <c r="R9" s="116">
        <v>20.3</v>
      </c>
      <c r="S9" s="116">
        <v>19.8</v>
      </c>
      <c r="T9" s="116">
        <v>19.6</v>
      </c>
      <c r="U9" s="116">
        <v>19.4</v>
      </c>
      <c r="V9" s="116">
        <v>19.3</v>
      </c>
      <c r="W9" s="116">
        <v>19.4</v>
      </c>
      <c r="X9" s="116">
        <v>19.7</v>
      </c>
      <c r="Y9" s="116">
        <v>19.7</v>
      </c>
      <c r="Z9" s="117">
        <f t="shared" si="0"/>
        <v>22.225000000000005</v>
      </c>
      <c r="AA9" s="118">
        <v>28.6</v>
      </c>
      <c r="AB9" s="119">
        <v>0.3666666666666667</v>
      </c>
      <c r="AC9" s="118">
        <v>19.2</v>
      </c>
      <c r="AD9" s="119">
        <v>0.9069444444444444</v>
      </c>
    </row>
    <row r="10" spans="1:30" ht="11.25" customHeight="1">
      <c r="A10" s="78">
        <v>8</v>
      </c>
      <c r="B10" s="116">
        <v>19.4</v>
      </c>
      <c r="C10" s="116">
        <v>19.7</v>
      </c>
      <c r="D10" s="116">
        <v>19.9</v>
      </c>
      <c r="E10" s="116">
        <v>19.8</v>
      </c>
      <c r="F10" s="116">
        <v>19.9</v>
      </c>
      <c r="G10" s="116">
        <v>20.6</v>
      </c>
      <c r="H10" s="116">
        <v>21.5</v>
      </c>
      <c r="I10" s="116">
        <v>22.8</v>
      </c>
      <c r="J10" s="116">
        <v>24</v>
      </c>
      <c r="K10" s="116">
        <v>25</v>
      </c>
      <c r="L10" s="116">
        <v>26.6</v>
      </c>
      <c r="M10" s="116">
        <v>25.6</v>
      </c>
      <c r="N10" s="116">
        <v>25.4</v>
      </c>
      <c r="O10" s="116">
        <v>25.8</v>
      </c>
      <c r="P10" s="116">
        <v>24.8</v>
      </c>
      <c r="Q10" s="116">
        <v>24.1</v>
      </c>
      <c r="R10" s="116">
        <v>24.4</v>
      </c>
      <c r="S10" s="116">
        <v>24.4</v>
      </c>
      <c r="T10" s="116">
        <v>23.8</v>
      </c>
      <c r="U10" s="116">
        <v>23.6</v>
      </c>
      <c r="V10" s="116">
        <v>23.8</v>
      </c>
      <c r="W10" s="116">
        <v>23.4</v>
      </c>
      <c r="X10" s="116">
        <v>23.8</v>
      </c>
      <c r="Y10" s="116">
        <v>24.7</v>
      </c>
      <c r="Z10" s="117">
        <f t="shared" si="0"/>
        <v>23.200000000000003</v>
      </c>
      <c r="AA10" s="118">
        <v>26.9</v>
      </c>
      <c r="AB10" s="119">
        <v>0.4701388888888889</v>
      </c>
      <c r="AC10" s="118">
        <v>19.4</v>
      </c>
      <c r="AD10" s="119">
        <v>0.049305555555555554</v>
      </c>
    </row>
    <row r="11" spans="1:30" ht="11.25" customHeight="1">
      <c r="A11" s="78">
        <v>9</v>
      </c>
      <c r="B11" s="116">
        <v>23.3</v>
      </c>
      <c r="C11" s="116">
        <v>23.8</v>
      </c>
      <c r="D11" s="116">
        <v>23.6</v>
      </c>
      <c r="E11" s="116">
        <v>22.7</v>
      </c>
      <c r="F11" s="116">
        <v>22.8</v>
      </c>
      <c r="G11" s="116">
        <v>23.4</v>
      </c>
      <c r="H11" s="116">
        <v>23.9</v>
      </c>
      <c r="I11" s="116">
        <v>24.9</v>
      </c>
      <c r="J11" s="116">
        <v>25.1</v>
      </c>
      <c r="K11" s="116">
        <v>26.4</v>
      </c>
      <c r="L11" s="116">
        <v>25.3</v>
      </c>
      <c r="M11" s="116">
        <v>22.9</v>
      </c>
      <c r="N11" s="116">
        <v>21.3</v>
      </c>
      <c r="O11" s="116">
        <v>21.9</v>
      </c>
      <c r="P11" s="116">
        <v>22.1</v>
      </c>
      <c r="Q11" s="116">
        <v>21.9</v>
      </c>
      <c r="R11" s="116">
        <v>21.5</v>
      </c>
      <c r="S11" s="116">
        <v>21.2</v>
      </c>
      <c r="T11" s="116">
        <v>21.4</v>
      </c>
      <c r="U11" s="116">
        <v>21.2</v>
      </c>
      <c r="V11" s="116">
        <v>20.9</v>
      </c>
      <c r="W11" s="116">
        <v>20.6</v>
      </c>
      <c r="X11" s="116">
        <v>20.3</v>
      </c>
      <c r="Y11" s="116">
        <v>19.8</v>
      </c>
      <c r="Z11" s="117">
        <f t="shared" si="0"/>
        <v>22.591666666666658</v>
      </c>
      <c r="AA11" s="118">
        <v>26.8</v>
      </c>
      <c r="AB11" s="119">
        <v>0.40347222222222223</v>
      </c>
      <c r="AC11" s="118">
        <v>19.8</v>
      </c>
      <c r="AD11" s="119">
        <v>1</v>
      </c>
    </row>
    <row r="12" spans="1:30" ht="11.25" customHeight="1">
      <c r="A12" s="82">
        <v>10</v>
      </c>
      <c r="B12" s="121">
        <v>19.5</v>
      </c>
      <c r="C12" s="121">
        <v>19.5</v>
      </c>
      <c r="D12" s="121">
        <v>19.3</v>
      </c>
      <c r="E12" s="121">
        <v>19.6</v>
      </c>
      <c r="F12" s="121">
        <v>19.8</v>
      </c>
      <c r="G12" s="121">
        <v>21.7</v>
      </c>
      <c r="H12" s="121">
        <v>24.7</v>
      </c>
      <c r="I12" s="121">
        <v>25.7</v>
      </c>
      <c r="J12" s="121">
        <v>27.1</v>
      </c>
      <c r="K12" s="121">
        <v>27.9</v>
      </c>
      <c r="L12" s="121">
        <v>29.9</v>
      </c>
      <c r="M12" s="121">
        <v>29.3</v>
      </c>
      <c r="N12" s="121">
        <v>27.5</v>
      </c>
      <c r="O12" s="121">
        <v>28.3</v>
      </c>
      <c r="P12" s="121">
        <v>28</v>
      </c>
      <c r="Q12" s="121">
        <v>27.8</v>
      </c>
      <c r="R12" s="121">
        <v>27.3</v>
      </c>
      <c r="S12" s="121">
        <v>26.5</v>
      </c>
      <c r="T12" s="121">
        <v>25.8</v>
      </c>
      <c r="U12" s="121">
        <v>23.9</v>
      </c>
      <c r="V12" s="121">
        <v>23.3</v>
      </c>
      <c r="W12" s="121">
        <v>22.9</v>
      </c>
      <c r="X12" s="121">
        <v>22.5</v>
      </c>
      <c r="Y12" s="121">
        <v>23.3</v>
      </c>
      <c r="Z12" s="122">
        <f t="shared" si="0"/>
        <v>24.629166666666663</v>
      </c>
      <c r="AA12" s="105">
        <v>30.5</v>
      </c>
      <c r="AB12" s="123">
        <v>0.4888888888888889</v>
      </c>
      <c r="AC12" s="105">
        <v>19.1</v>
      </c>
      <c r="AD12" s="123">
        <v>0.15763888888888888</v>
      </c>
    </row>
    <row r="13" spans="1:30" ht="11.25" customHeight="1">
      <c r="A13" s="78">
        <v>11</v>
      </c>
      <c r="B13" s="116">
        <v>22.8</v>
      </c>
      <c r="C13" s="116">
        <v>22.6</v>
      </c>
      <c r="D13" s="116">
        <v>21.7</v>
      </c>
      <c r="E13" s="116">
        <v>22</v>
      </c>
      <c r="F13" s="116">
        <v>21.8</v>
      </c>
      <c r="G13" s="116">
        <v>23.8</v>
      </c>
      <c r="H13" s="116">
        <v>25.1</v>
      </c>
      <c r="I13" s="116">
        <v>25.9</v>
      </c>
      <c r="J13" s="116">
        <v>27.7</v>
      </c>
      <c r="K13" s="116">
        <v>26.8</v>
      </c>
      <c r="L13" s="116">
        <v>27.4</v>
      </c>
      <c r="M13" s="116">
        <v>28.2</v>
      </c>
      <c r="N13" s="116">
        <v>28.6</v>
      </c>
      <c r="O13" s="116">
        <v>27.7</v>
      </c>
      <c r="P13" s="116">
        <v>27.7</v>
      </c>
      <c r="Q13" s="116">
        <v>26.8</v>
      </c>
      <c r="R13" s="116">
        <v>25.3</v>
      </c>
      <c r="S13" s="116">
        <v>24.3</v>
      </c>
      <c r="T13" s="116">
        <v>23.7</v>
      </c>
      <c r="U13" s="116">
        <v>23.6</v>
      </c>
      <c r="V13" s="116">
        <v>23.5</v>
      </c>
      <c r="W13" s="116">
        <v>23.2</v>
      </c>
      <c r="X13" s="116">
        <v>22.5</v>
      </c>
      <c r="Y13" s="116">
        <v>22.1</v>
      </c>
      <c r="Z13" s="117">
        <f t="shared" si="0"/>
        <v>24.783333333333335</v>
      </c>
      <c r="AA13" s="118">
        <v>29.6</v>
      </c>
      <c r="AB13" s="119">
        <v>0.5569444444444445</v>
      </c>
      <c r="AC13" s="118">
        <v>21.1</v>
      </c>
      <c r="AD13" s="119">
        <v>0.18680555555555556</v>
      </c>
    </row>
    <row r="14" spans="1:30" ht="11.25" customHeight="1">
      <c r="A14" s="78">
        <v>12</v>
      </c>
      <c r="B14" s="116">
        <v>22</v>
      </c>
      <c r="C14" s="116">
        <v>21.7</v>
      </c>
      <c r="D14" s="116">
        <v>21.6</v>
      </c>
      <c r="E14" s="116">
        <v>21.4</v>
      </c>
      <c r="F14" s="116">
        <v>21.5</v>
      </c>
      <c r="G14" s="116">
        <v>21.8</v>
      </c>
      <c r="H14" s="116">
        <v>22.5</v>
      </c>
      <c r="I14" s="116">
        <v>22.4</v>
      </c>
      <c r="J14" s="116">
        <v>22.9</v>
      </c>
      <c r="K14" s="116">
        <v>25.3</v>
      </c>
      <c r="L14" s="116">
        <v>26</v>
      </c>
      <c r="M14" s="116">
        <v>26</v>
      </c>
      <c r="N14" s="116">
        <v>25.5</v>
      </c>
      <c r="O14" s="116">
        <v>26.4</v>
      </c>
      <c r="P14" s="116">
        <v>25</v>
      </c>
      <c r="Q14" s="116">
        <v>24</v>
      </c>
      <c r="R14" s="116">
        <v>23.6</v>
      </c>
      <c r="S14" s="116">
        <v>23.4</v>
      </c>
      <c r="T14" s="116">
        <v>23.4</v>
      </c>
      <c r="U14" s="116">
        <v>23.2</v>
      </c>
      <c r="V14" s="116">
        <v>22.8</v>
      </c>
      <c r="W14" s="116">
        <v>22.8</v>
      </c>
      <c r="X14" s="116">
        <v>22.8</v>
      </c>
      <c r="Y14" s="116">
        <v>22.7</v>
      </c>
      <c r="Z14" s="117">
        <f t="shared" si="0"/>
        <v>23.362499999999997</v>
      </c>
      <c r="AA14" s="118">
        <v>26.6</v>
      </c>
      <c r="AB14" s="119">
        <v>0.4611111111111111</v>
      </c>
      <c r="AC14" s="118">
        <v>21.4</v>
      </c>
      <c r="AD14" s="119">
        <v>0.21458333333333335</v>
      </c>
    </row>
    <row r="15" spans="1:30" ht="11.25" customHeight="1">
      <c r="A15" s="78">
        <v>13</v>
      </c>
      <c r="B15" s="116">
        <v>22.9</v>
      </c>
      <c r="C15" s="116">
        <v>22.7</v>
      </c>
      <c r="D15" s="116">
        <v>22.3</v>
      </c>
      <c r="E15" s="116">
        <v>22.7</v>
      </c>
      <c r="F15" s="116">
        <v>22.8</v>
      </c>
      <c r="G15" s="116">
        <v>23.2</v>
      </c>
      <c r="H15" s="116">
        <v>23.7</v>
      </c>
      <c r="I15" s="116">
        <v>23.9</v>
      </c>
      <c r="J15" s="116">
        <v>23.7</v>
      </c>
      <c r="K15" s="116">
        <v>24</v>
      </c>
      <c r="L15" s="116">
        <v>25.4</v>
      </c>
      <c r="M15" s="116">
        <v>25.5</v>
      </c>
      <c r="N15" s="116">
        <v>25.5</v>
      </c>
      <c r="O15" s="116">
        <v>25.9</v>
      </c>
      <c r="P15" s="116">
        <v>25.9</v>
      </c>
      <c r="Q15" s="116">
        <v>25.4</v>
      </c>
      <c r="R15" s="116">
        <v>24.4</v>
      </c>
      <c r="S15" s="116">
        <v>24</v>
      </c>
      <c r="T15" s="116">
        <v>23.6</v>
      </c>
      <c r="U15" s="116">
        <v>23.5</v>
      </c>
      <c r="V15" s="116">
        <v>23.6</v>
      </c>
      <c r="W15" s="116">
        <v>23.5</v>
      </c>
      <c r="X15" s="116">
        <v>23.3</v>
      </c>
      <c r="Y15" s="116">
        <v>23.3</v>
      </c>
      <c r="Z15" s="117">
        <f t="shared" si="0"/>
        <v>23.945833333333326</v>
      </c>
      <c r="AA15" s="118">
        <v>26.1</v>
      </c>
      <c r="AB15" s="119">
        <v>0.5888888888888889</v>
      </c>
      <c r="AC15" s="118">
        <v>22.1</v>
      </c>
      <c r="AD15" s="119">
        <v>0.12013888888888889</v>
      </c>
    </row>
    <row r="16" spans="1:30" ht="11.25" customHeight="1">
      <c r="A16" s="78">
        <v>14</v>
      </c>
      <c r="B16" s="116">
        <v>23.2</v>
      </c>
      <c r="C16" s="116">
        <v>23.4</v>
      </c>
      <c r="D16" s="116">
        <v>23.3</v>
      </c>
      <c r="E16" s="116">
        <v>23.3</v>
      </c>
      <c r="F16" s="116">
        <v>22.2</v>
      </c>
      <c r="G16" s="116">
        <v>22.2</v>
      </c>
      <c r="H16" s="116">
        <v>22.7</v>
      </c>
      <c r="I16" s="116">
        <v>24.3</v>
      </c>
      <c r="J16" s="116">
        <v>22.9</v>
      </c>
      <c r="K16" s="116">
        <v>23.5</v>
      </c>
      <c r="L16" s="116">
        <v>25.4</v>
      </c>
      <c r="M16" s="116">
        <v>25.1</v>
      </c>
      <c r="N16" s="116">
        <v>26.7</v>
      </c>
      <c r="O16" s="116">
        <v>27.2</v>
      </c>
      <c r="P16" s="116">
        <v>25.2</v>
      </c>
      <c r="Q16" s="116">
        <v>23</v>
      </c>
      <c r="R16" s="116">
        <v>22.9</v>
      </c>
      <c r="S16" s="116">
        <v>23.2</v>
      </c>
      <c r="T16" s="116">
        <v>23.2</v>
      </c>
      <c r="U16" s="116">
        <v>22.8</v>
      </c>
      <c r="V16" s="116">
        <v>22.6</v>
      </c>
      <c r="W16" s="116">
        <v>22.5</v>
      </c>
      <c r="X16" s="116">
        <v>22.6</v>
      </c>
      <c r="Y16" s="116">
        <v>22.1</v>
      </c>
      <c r="Z16" s="117">
        <f t="shared" si="0"/>
        <v>23.5625</v>
      </c>
      <c r="AA16" s="118">
        <v>27.6</v>
      </c>
      <c r="AB16" s="119">
        <v>0.579861111111111</v>
      </c>
      <c r="AC16" s="118">
        <v>22</v>
      </c>
      <c r="AD16" s="119">
        <v>0.22777777777777777</v>
      </c>
    </row>
    <row r="17" spans="1:30" ht="11.25" customHeight="1">
      <c r="A17" s="78">
        <v>15</v>
      </c>
      <c r="B17" s="116">
        <v>22.1</v>
      </c>
      <c r="C17" s="116">
        <v>22.1</v>
      </c>
      <c r="D17" s="116">
        <v>21.9</v>
      </c>
      <c r="E17" s="116">
        <v>21.9</v>
      </c>
      <c r="F17" s="116">
        <v>21.2</v>
      </c>
      <c r="G17" s="116">
        <v>20.9</v>
      </c>
      <c r="H17" s="116">
        <v>20.9</v>
      </c>
      <c r="I17" s="116">
        <v>21.5</v>
      </c>
      <c r="J17" s="116">
        <v>22.5</v>
      </c>
      <c r="K17" s="116">
        <v>22</v>
      </c>
      <c r="L17" s="116">
        <v>21.4</v>
      </c>
      <c r="M17" s="116">
        <v>21.6</v>
      </c>
      <c r="N17" s="116">
        <v>23.7</v>
      </c>
      <c r="O17" s="116">
        <v>23</v>
      </c>
      <c r="P17" s="116">
        <v>22.1</v>
      </c>
      <c r="Q17" s="116">
        <v>21.3</v>
      </c>
      <c r="R17" s="116">
        <v>20.7</v>
      </c>
      <c r="S17" s="116">
        <v>20.6</v>
      </c>
      <c r="T17" s="116">
        <v>20.5</v>
      </c>
      <c r="U17" s="116">
        <v>20.5</v>
      </c>
      <c r="V17" s="116">
        <v>20.6</v>
      </c>
      <c r="W17" s="116">
        <v>20.4</v>
      </c>
      <c r="X17" s="116">
        <v>20.2</v>
      </c>
      <c r="Y17" s="116">
        <v>20.1</v>
      </c>
      <c r="Z17" s="117">
        <f t="shared" si="0"/>
        <v>21.40416666666667</v>
      </c>
      <c r="AA17" s="118">
        <v>24.2</v>
      </c>
      <c r="AB17" s="119">
        <v>0.5465277777777778</v>
      </c>
      <c r="AC17" s="118">
        <v>20</v>
      </c>
      <c r="AD17" s="119">
        <v>0.9909722222222223</v>
      </c>
    </row>
    <row r="18" spans="1:30" ht="11.25" customHeight="1">
      <c r="A18" s="78">
        <v>16</v>
      </c>
      <c r="B18" s="116">
        <v>20</v>
      </c>
      <c r="C18" s="116">
        <v>20</v>
      </c>
      <c r="D18" s="116">
        <v>19.4</v>
      </c>
      <c r="E18" s="116">
        <v>18.9</v>
      </c>
      <c r="F18" s="116">
        <v>18.9</v>
      </c>
      <c r="G18" s="116">
        <v>20.1</v>
      </c>
      <c r="H18" s="116">
        <v>21.9</v>
      </c>
      <c r="I18" s="116">
        <v>22.6</v>
      </c>
      <c r="J18" s="116">
        <v>23.7</v>
      </c>
      <c r="K18" s="116">
        <v>23.5</v>
      </c>
      <c r="L18" s="116">
        <v>24.4</v>
      </c>
      <c r="M18" s="116">
        <v>24.2</v>
      </c>
      <c r="N18" s="116">
        <v>25.3</v>
      </c>
      <c r="O18" s="116">
        <v>25.3</v>
      </c>
      <c r="P18" s="116">
        <v>24.3</v>
      </c>
      <c r="Q18" s="116">
        <v>23.3</v>
      </c>
      <c r="R18" s="116">
        <v>23.1</v>
      </c>
      <c r="S18" s="116">
        <v>22.7</v>
      </c>
      <c r="T18" s="116">
        <v>22.8</v>
      </c>
      <c r="U18" s="116">
        <v>22.6</v>
      </c>
      <c r="V18" s="116">
        <v>22.5</v>
      </c>
      <c r="W18" s="116">
        <v>22.2</v>
      </c>
      <c r="X18" s="116">
        <v>22.4</v>
      </c>
      <c r="Y18" s="116">
        <v>22.4</v>
      </c>
      <c r="Z18" s="117">
        <f t="shared" si="0"/>
        <v>22.354166666666668</v>
      </c>
      <c r="AA18" s="118">
        <v>25.9</v>
      </c>
      <c r="AB18" s="119">
        <v>0.579861111111111</v>
      </c>
      <c r="AC18" s="118">
        <v>18.6</v>
      </c>
      <c r="AD18" s="119">
        <v>0.19027777777777777</v>
      </c>
    </row>
    <row r="19" spans="1:30" ht="11.25" customHeight="1">
      <c r="A19" s="78">
        <v>17</v>
      </c>
      <c r="B19" s="116">
        <v>22.4</v>
      </c>
      <c r="C19" s="116">
        <v>22.5</v>
      </c>
      <c r="D19" s="116">
        <v>22.2</v>
      </c>
      <c r="E19" s="116">
        <v>22.1</v>
      </c>
      <c r="F19" s="116">
        <v>22.1</v>
      </c>
      <c r="G19" s="116">
        <v>22.6</v>
      </c>
      <c r="H19" s="116">
        <v>23.4</v>
      </c>
      <c r="I19" s="116">
        <v>26</v>
      </c>
      <c r="J19" s="116">
        <v>26.5</v>
      </c>
      <c r="K19" s="116">
        <v>24.6</v>
      </c>
      <c r="L19" s="116">
        <v>25.3</v>
      </c>
      <c r="M19" s="116">
        <v>25.2</v>
      </c>
      <c r="N19" s="116">
        <v>25.7</v>
      </c>
      <c r="O19" s="116">
        <v>26.8</v>
      </c>
      <c r="P19" s="116">
        <v>26.3</v>
      </c>
      <c r="Q19" s="116">
        <v>26.7</v>
      </c>
      <c r="R19" s="116">
        <v>26.9</v>
      </c>
      <c r="S19" s="116">
        <v>26.3</v>
      </c>
      <c r="T19" s="116">
        <v>25.6</v>
      </c>
      <c r="U19" s="116">
        <v>25</v>
      </c>
      <c r="V19" s="116">
        <v>24.9</v>
      </c>
      <c r="W19" s="116">
        <v>24.8</v>
      </c>
      <c r="X19" s="116">
        <v>24.6</v>
      </c>
      <c r="Y19" s="116">
        <v>24.9</v>
      </c>
      <c r="Z19" s="117">
        <f t="shared" si="0"/>
        <v>24.724999999999998</v>
      </c>
      <c r="AA19" s="118">
        <v>27</v>
      </c>
      <c r="AB19" s="119">
        <v>0.7138888888888889</v>
      </c>
      <c r="AC19" s="118">
        <v>22</v>
      </c>
      <c r="AD19" s="119">
        <v>0.20972222222222223</v>
      </c>
    </row>
    <row r="20" spans="1:30" ht="11.25" customHeight="1">
      <c r="A20" s="78">
        <v>18</v>
      </c>
      <c r="B20" s="116">
        <v>24.6</v>
      </c>
      <c r="C20" s="116">
        <v>24.6</v>
      </c>
      <c r="D20" s="116">
        <v>24.5</v>
      </c>
      <c r="E20" s="116">
        <v>24</v>
      </c>
      <c r="F20" s="116">
        <v>23.6</v>
      </c>
      <c r="G20" s="116">
        <v>24.7</v>
      </c>
      <c r="H20" s="116">
        <v>26.7</v>
      </c>
      <c r="I20" s="116">
        <v>26.2</v>
      </c>
      <c r="J20" s="116">
        <v>25.4</v>
      </c>
      <c r="K20" s="116">
        <v>27.7</v>
      </c>
      <c r="L20" s="116">
        <v>29.2</v>
      </c>
      <c r="M20" s="116">
        <v>29.3</v>
      </c>
      <c r="N20" s="116">
        <v>28.1</v>
      </c>
      <c r="O20" s="116">
        <v>26.5</v>
      </c>
      <c r="P20" s="116">
        <v>26.4</v>
      </c>
      <c r="Q20" s="116">
        <v>27.1</v>
      </c>
      <c r="R20" s="116">
        <v>26.8</v>
      </c>
      <c r="S20" s="116">
        <v>26.5</v>
      </c>
      <c r="T20" s="116">
        <v>25.7</v>
      </c>
      <c r="U20" s="116">
        <v>25.5</v>
      </c>
      <c r="V20" s="116">
        <v>24.6</v>
      </c>
      <c r="W20" s="116">
        <v>24.6</v>
      </c>
      <c r="X20" s="116">
        <v>25</v>
      </c>
      <c r="Y20" s="116">
        <v>25</v>
      </c>
      <c r="Z20" s="117">
        <f t="shared" si="0"/>
        <v>25.92916666666667</v>
      </c>
      <c r="AA20" s="118">
        <v>29.6</v>
      </c>
      <c r="AB20" s="119">
        <v>0.5055555555555555</v>
      </c>
      <c r="AC20" s="118">
        <v>23.5</v>
      </c>
      <c r="AD20" s="119">
        <v>0.21666666666666667</v>
      </c>
    </row>
    <row r="21" spans="1:30" ht="11.25" customHeight="1">
      <c r="A21" s="78">
        <v>19</v>
      </c>
      <c r="B21" s="116">
        <v>24.6</v>
      </c>
      <c r="C21" s="116">
        <v>24.6</v>
      </c>
      <c r="D21" s="116">
        <v>24.1</v>
      </c>
      <c r="E21" s="116">
        <v>23.6</v>
      </c>
      <c r="F21" s="116">
        <v>23.3</v>
      </c>
      <c r="G21" s="116">
        <v>23.4</v>
      </c>
      <c r="H21" s="116">
        <v>25.2</v>
      </c>
      <c r="I21" s="116">
        <v>26.2</v>
      </c>
      <c r="J21" s="116">
        <v>27.2</v>
      </c>
      <c r="K21" s="116">
        <v>25.9</v>
      </c>
      <c r="L21" s="116">
        <v>26.7</v>
      </c>
      <c r="M21" s="116">
        <v>27.8</v>
      </c>
      <c r="N21" s="116">
        <v>28</v>
      </c>
      <c r="O21" s="116">
        <v>27.9</v>
      </c>
      <c r="P21" s="116">
        <v>26.3</v>
      </c>
      <c r="Q21" s="116">
        <v>26.9</v>
      </c>
      <c r="R21" s="116">
        <v>26.7</v>
      </c>
      <c r="S21" s="116">
        <v>25.1</v>
      </c>
      <c r="T21" s="116">
        <v>24.4</v>
      </c>
      <c r="U21" s="116">
        <v>23.6</v>
      </c>
      <c r="V21" s="116">
        <v>23.7</v>
      </c>
      <c r="W21" s="116">
        <v>23.7</v>
      </c>
      <c r="X21" s="116">
        <v>24.3</v>
      </c>
      <c r="Y21" s="116">
        <v>24</v>
      </c>
      <c r="Z21" s="117">
        <f t="shared" si="0"/>
        <v>25.299999999999997</v>
      </c>
      <c r="AA21" s="118">
        <v>28.7</v>
      </c>
      <c r="AB21" s="119">
        <v>0.53125</v>
      </c>
      <c r="AC21" s="118">
        <v>23.1</v>
      </c>
      <c r="AD21" s="119">
        <v>0.20555555555555557</v>
      </c>
    </row>
    <row r="22" spans="1:30" ht="11.25" customHeight="1">
      <c r="A22" s="82">
        <v>20</v>
      </c>
      <c r="B22" s="121">
        <v>23.9</v>
      </c>
      <c r="C22" s="121">
        <v>23.9</v>
      </c>
      <c r="D22" s="121">
        <v>24.1</v>
      </c>
      <c r="E22" s="121">
        <v>23.9</v>
      </c>
      <c r="F22" s="121">
        <v>23.5</v>
      </c>
      <c r="G22" s="121">
        <v>23.7</v>
      </c>
      <c r="H22" s="121">
        <v>23.6</v>
      </c>
      <c r="I22" s="121">
        <v>24</v>
      </c>
      <c r="J22" s="121">
        <v>25.1</v>
      </c>
      <c r="K22" s="121">
        <v>24.9</v>
      </c>
      <c r="L22" s="121">
        <v>25.7</v>
      </c>
      <c r="M22" s="121">
        <v>25.3</v>
      </c>
      <c r="N22" s="121">
        <v>25.8</v>
      </c>
      <c r="O22" s="121">
        <v>26.4</v>
      </c>
      <c r="P22" s="121">
        <v>25.2</v>
      </c>
      <c r="Q22" s="121">
        <v>24.8</v>
      </c>
      <c r="R22" s="121">
        <v>23.9</v>
      </c>
      <c r="S22" s="121">
        <v>23.5</v>
      </c>
      <c r="T22" s="121">
        <v>23.1</v>
      </c>
      <c r="U22" s="121">
        <v>22.9</v>
      </c>
      <c r="V22" s="121">
        <v>22.8</v>
      </c>
      <c r="W22" s="121">
        <v>22.4</v>
      </c>
      <c r="X22" s="121">
        <v>22.3</v>
      </c>
      <c r="Y22" s="121">
        <v>22.1</v>
      </c>
      <c r="Z22" s="122">
        <f t="shared" si="0"/>
        <v>24.03333333333333</v>
      </c>
      <c r="AA22" s="105">
        <v>27</v>
      </c>
      <c r="AB22" s="123">
        <v>0.5736111111111112</v>
      </c>
      <c r="AC22" s="105">
        <v>22</v>
      </c>
      <c r="AD22" s="123">
        <v>1</v>
      </c>
    </row>
    <row r="23" spans="1:30" ht="11.25" customHeight="1">
      <c r="A23" s="78">
        <v>21</v>
      </c>
      <c r="B23" s="116">
        <v>21.9</v>
      </c>
      <c r="C23" s="116">
        <v>21.8</v>
      </c>
      <c r="D23" s="116">
        <v>21.5</v>
      </c>
      <c r="E23" s="116">
        <v>21.3</v>
      </c>
      <c r="F23" s="116">
        <v>20.9</v>
      </c>
      <c r="G23" s="116">
        <v>21.2</v>
      </c>
      <c r="H23" s="116">
        <v>22.4</v>
      </c>
      <c r="I23" s="116">
        <v>22.6</v>
      </c>
      <c r="J23" s="116">
        <v>23.1</v>
      </c>
      <c r="K23" s="116">
        <v>23</v>
      </c>
      <c r="L23" s="116">
        <v>23.2</v>
      </c>
      <c r="M23" s="116">
        <v>23.4</v>
      </c>
      <c r="N23" s="116">
        <v>23.3</v>
      </c>
      <c r="O23" s="116">
        <v>23.1</v>
      </c>
      <c r="P23" s="116">
        <v>23.3</v>
      </c>
      <c r="Q23" s="116">
        <v>23.2</v>
      </c>
      <c r="R23" s="116">
        <v>22.5</v>
      </c>
      <c r="S23" s="116">
        <v>21.7</v>
      </c>
      <c r="T23" s="116">
        <v>20.6</v>
      </c>
      <c r="U23" s="116">
        <v>20.2</v>
      </c>
      <c r="V23" s="116">
        <v>20.7</v>
      </c>
      <c r="W23" s="116">
        <v>20.8</v>
      </c>
      <c r="X23" s="116">
        <v>20.4</v>
      </c>
      <c r="Y23" s="116">
        <v>20.5</v>
      </c>
      <c r="Z23" s="117">
        <f t="shared" si="0"/>
        <v>21.941666666666663</v>
      </c>
      <c r="AA23" s="118">
        <v>24.1</v>
      </c>
      <c r="AB23" s="119">
        <v>0.5222222222222223</v>
      </c>
      <c r="AC23" s="118">
        <v>20</v>
      </c>
      <c r="AD23" s="119">
        <v>0.8277777777777778</v>
      </c>
    </row>
    <row r="24" spans="1:30" ht="11.25" customHeight="1">
      <c r="A24" s="78">
        <v>22</v>
      </c>
      <c r="B24" s="116">
        <v>20.1</v>
      </c>
      <c r="C24" s="116">
        <v>20.3</v>
      </c>
      <c r="D24" s="116">
        <v>20.1</v>
      </c>
      <c r="E24" s="116">
        <v>19.4</v>
      </c>
      <c r="F24" s="116">
        <v>19</v>
      </c>
      <c r="G24" s="116">
        <v>19.3</v>
      </c>
      <c r="H24" s="116">
        <v>19.5</v>
      </c>
      <c r="I24" s="116">
        <v>20.2</v>
      </c>
      <c r="J24" s="116">
        <v>21.2</v>
      </c>
      <c r="K24" s="116">
        <v>21.8</v>
      </c>
      <c r="L24" s="116">
        <v>22.1</v>
      </c>
      <c r="M24" s="116">
        <v>22.3</v>
      </c>
      <c r="N24" s="116">
        <v>21.9</v>
      </c>
      <c r="O24" s="116">
        <v>21.6</v>
      </c>
      <c r="P24" s="116">
        <v>21.3</v>
      </c>
      <c r="Q24" s="116">
        <v>21.4</v>
      </c>
      <c r="R24" s="116">
        <v>21.1</v>
      </c>
      <c r="S24" s="116">
        <v>20.8</v>
      </c>
      <c r="T24" s="116">
        <v>20.5</v>
      </c>
      <c r="U24" s="116">
        <v>19.2</v>
      </c>
      <c r="V24" s="116">
        <v>18.7</v>
      </c>
      <c r="W24" s="116">
        <v>19.2</v>
      </c>
      <c r="X24" s="116">
        <v>19.2</v>
      </c>
      <c r="Y24" s="116">
        <v>18.7</v>
      </c>
      <c r="Z24" s="117">
        <f t="shared" si="0"/>
        <v>20.370833333333334</v>
      </c>
      <c r="AA24" s="118">
        <v>23.2</v>
      </c>
      <c r="AB24" s="119">
        <v>0.47500000000000003</v>
      </c>
      <c r="AC24" s="118">
        <v>18.7</v>
      </c>
      <c r="AD24" s="119">
        <v>1</v>
      </c>
    </row>
    <row r="25" spans="1:30" ht="11.25" customHeight="1">
      <c r="A25" s="78">
        <v>23</v>
      </c>
      <c r="B25" s="116">
        <v>18.1</v>
      </c>
      <c r="C25" s="116">
        <v>18.1</v>
      </c>
      <c r="D25" s="116">
        <v>18.3</v>
      </c>
      <c r="E25" s="116">
        <v>17.8</v>
      </c>
      <c r="F25" s="116">
        <v>17.7</v>
      </c>
      <c r="G25" s="116">
        <v>18.7</v>
      </c>
      <c r="H25" s="116">
        <v>20.1</v>
      </c>
      <c r="I25" s="116">
        <v>21.4</v>
      </c>
      <c r="J25" s="116">
        <v>22</v>
      </c>
      <c r="K25" s="116">
        <v>22.8</v>
      </c>
      <c r="L25" s="116">
        <v>22.7</v>
      </c>
      <c r="M25" s="116">
        <v>22.7</v>
      </c>
      <c r="N25" s="116">
        <v>23.8</v>
      </c>
      <c r="O25" s="116">
        <v>23.3</v>
      </c>
      <c r="P25" s="116">
        <v>24</v>
      </c>
      <c r="Q25" s="116">
        <v>23.5</v>
      </c>
      <c r="R25" s="116">
        <v>22.9</v>
      </c>
      <c r="S25" s="116">
        <v>21.3</v>
      </c>
      <c r="T25" s="116">
        <v>21</v>
      </c>
      <c r="U25" s="116">
        <v>20.1</v>
      </c>
      <c r="V25" s="116">
        <v>19.3</v>
      </c>
      <c r="W25" s="116">
        <v>18.7</v>
      </c>
      <c r="X25" s="116">
        <v>18.1</v>
      </c>
      <c r="Y25" s="116">
        <v>17.7</v>
      </c>
      <c r="Z25" s="117">
        <f t="shared" si="0"/>
        <v>20.587500000000002</v>
      </c>
      <c r="AA25" s="118">
        <v>24.2</v>
      </c>
      <c r="AB25" s="119">
        <v>0.6277777777777778</v>
      </c>
      <c r="AC25" s="118">
        <v>17</v>
      </c>
      <c r="AD25" s="119">
        <v>0.19027777777777777</v>
      </c>
    </row>
    <row r="26" spans="1:30" ht="11.25" customHeight="1">
      <c r="A26" s="78">
        <v>24</v>
      </c>
      <c r="B26" s="116">
        <v>17.4</v>
      </c>
      <c r="C26" s="116">
        <v>18</v>
      </c>
      <c r="D26" s="116">
        <v>18.8</v>
      </c>
      <c r="E26" s="116">
        <v>18.7</v>
      </c>
      <c r="F26" s="116">
        <v>18.2</v>
      </c>
      <c r="G26" s="116">
        <v>20.5</v>
      </c>
      <c r="H26" s="116">
        <v>22.5</v>
      </c>
      <c r="I26" s="116">
        <v>23.6</v>
      </c>
      <c r="J26" s="116">
        <v>25.1</v>
      </c>
      <c r="K26" s="116">
        <v>25</v>
      </c>
      <c r="L26" s="116">
        <v>25.6</v>
      </c>
      <c r="M26" s="116">
        <v>25</v>
      </c>
      <c r="N26" s="116">
        <v>24.2</v>
      </c>
      <c r="O26" s="116">
        <v>23.7</v>
      </c>
      <c r="P26" s="116">
        <v>23.6</v>
      </c>
      <c r="Q26" s="116">
        <v>23.7</v>
      </c>
      <c r="R26" s="116">
        <v>23.3</v>
      </c>
      <c r="S26" s="116">
        <v>22.1</v>
      </c>
      <c r="T26" s="116">
        <v>21.6</v>
      </c>
      <c r="U26" s="116">
        <v>21.1</v>
      </c>
      <c r="V26" s="116">
        <v>21</v>
      </c>
      <c r="W26" s="116">
        <v>20.4</v>
      </c>
      <c r="X26" s="116">
        <v>20.3</v>
      </c>
      <c r="Y26" s="116">
        <v>20.3</v>
      </c>
      <c r="Z26" s="117">
        <f t="shared" si="0"/>
        <v>21.820833333333336</v>
      </c>
      <c r="AA26" s="118">
        <v>26.1</v>
      </c>
      <c r="AB26" s="119">
        <v>0.4666666666666666</v>
      </c>
      <c r="AC26" s="118">
        <v>17.3</v>
      </c>
      <c r="AD26" s="119">
        <v>0.041666666666666664</v>
      </c>
    </row>
    <row r="27" spans="1:30" ht="11.25" customHeight="1">
      <c r="A27" s="78">
        <v>25</v>
      </c>
      <c r="B27" s="116">
        <v>20</v>
      </c>
      <c r="C27" s="116">
        <v>19.9</v>
      </c>
      <c r="D27" s="116">
        <v>19.7</v>
      </c>
      <c r="E27" s="116">
        <v>19.2</v>
      </c>
      <c r="F27" s="116">
        <v>19.8</v>
      </c>
      <c r="G27" s="116">
        <v>21.4</v>
      </c>
      <c r="H27" s="116">
        <v>23.3</v>
      </c>
      <c r="I27" s="116">
        <v>25.2</v>
      </c>
      <c r="J27" s="116">
        <v>25.2</v>
      </c>
      <c r="K27" s="116">
        <v>24.9</v>
      </c>
      <c r="L27" s="116">
        <v>25.9</v>
      </c>
      <c r="M27" s="116">
        <v>26</v>
      </c>
      <c r="N27" s="116">
        <v>26.1</v>
      </c>
      <c r="O27" s="116">
        <v>25.2</v>
      </c>
      <c r="P27" s="116">
        <v>25.3</v>
      </c>
      <c r="Q27" s="116">
        <v>25.4</v>
      </c>
      <c r="R27" s="116">
        <v>24.2</v>
      </c>
      <c r="S27" s="116">
        <v>23.6</v>
      </c>
      <c r="T27" s="116">
        <v>23.2</v>
      </c>
      <c r="U27" s="116">
        <v>22.4</v>
      </c>
      <c r="V27" s="116">
        <v>22.4</v>
      </c>
      <c r="W27" s="116">
        <v>22.1</v>
      </c>
      <c r="X27" s="116">
        <v>21.8</v>
      </c>
      <c r="Y27" s="116">
        <v>21</v>
      </c>
      <c r="Z27" s="117">
        <f t="shared" si="0"/>
        <v>23.049999999999997</v>
      </c>
      <c r="AA27" s="118">
        <v>26.5</v>
      </c>
      <c r="AB27" s="119">
        <v>0.5743055555555555</v>
      </c>
      <c r="AC27" s="118">
        <v>19</v>
      </c>
      <c r="AD27" s="119">
        <v>0.18194444444444444</v>
      </c>
    </row>
    <row r="28" spans="1:30" ht="11.25" customHeight="1">
      <c r="A28" s="78">
        <v>26</v>
      </c>
      <c r="B28" s="116">
        <v>20.8</v>
      </c>
      <c r="C28" s="116">
        <v>20.7</v>
      </c>
      <c r="D28" s="116">
        <v>20.8</v>
      </c>
      <c r="E28" s="116">
        <v>20.6</v>
      </c>
      <c r="F28" s="116">
        <v>20.6</v>
      </c>
      <c r="G28" s="116">
        <v>21.5</v>
      </c>
      <c r="H28" s="116">
        <v>21.2</v>
      </c>
      <c r="I28" s="116">
        <v>22.8</v>
      </c>
      <c r="J28" s="116">
        <v>23.6</v>
      </c>
      <c r="K28" s="116">
        <v>23.9</v>
      </c>
      <c r="L28" s="116">
        <v>25.8</v>
      </c>
      <c r="M28" s="116">
        <v>25.6</v>
      </c>
      <c r="N28" s="116">
        <v>25.1</v>
      </c>
      <c r="O28" s="116">
        <v>24.3</v>
      </c>
      <c r="P28" s="116">
        <v>24.4</v>
      </c>
      <c r="Q28" s="116">
        <v>24</v>
      </c>
      <c r="R28" s="116">
        <v>23</v>
      </c>
      <c r="S28" s="116">
        <v>22.9</v>
      </c>
      <c r="T28" s="116">
        <v>22.5</v>
      </c>
      <c r="U28" s="116">
        <v>22.8</v>
      </c>
      <c r="V28" s="116">
        <v>22.2</v>
      </c>
      <c r="W28" s="116">
        <v>22</v>
      </c>
      <c r="X28" s="116">
        <v>21.9</v>
      </c>
      <c r="Y28" s="116">
        <v>21.9</v>
      </c>
      <c r="Z28" s="117">
        <f t="shared" si="0"/>
        <v>22.704166666666666</v>
      </c>
      <c r="AA28" s="118">
        <v>26.3</v>
      </c>
      <c r="AB28" s="119">
        <v>0.46527777777777773</v>
      </c>
      <c r="AC28" s="118">
        <v>20.5</v>
      </c>
      <c r="AD28" s="119">
        <v>0.20069444444444443</v>
      </c>
    </row>
    <row r="29" spans="1:30" ht="11.25" customHeight="1">
      <c r="A29" s="78">
        <v>27</v>
      </c>
      <c r="B29" s="116">
        <v>22.1</v>
      </c>
      <c r="C29" s="116">
        <v>22.1</v>
      </c>
      <c r="D29" s="116">
        <v>21.9</v>
      </c>
      <c r="E29" s="116">
        <v>21.9</v>
      </c>
      <c r="F29" s="116">
        <v>21.7</v>
      </c>
      <c r="G29" s="116">
        <v>21.4</v>
      </c>
      <c r="H29" s="116">
        <v>21.8</v>
      </c>
      <c r="I29" s="116">
        <v>22.6</v>
      </c>
      <c r="J29" s="116">
        <v>22.2</v>
      </c>
      <c r="K29" s="116">
        <v>22.8</v>
      </c>
      <c r="L29" s="116">
        <v>22.7</v>
      </c>
      <c r="M29" s="116">
        <v>23.4</v>
      </c>
      <c r="N29" s="116">
        <v>24.7</v>
      </c>
      <c r="O29" s="116">
        <v>25</v>
      </c>
      <c r="P29" s="116">
        <v>24.5</v>
      </c>
      <c r="Q29" s="116">
        <v>25.3</v>
      </c>
      <c r="R29" s="116">
        <v>24.5</v>
      </c>
      <c r="S29" s="116">
        <v>24.3</v>
      </c>
      <c r="T29" s="116">
        <v>23.9</v>
      </c>
      <c r="U29" s="116">
        <v>23.5</v>
      </c>
      <c r="V29" s="116">
        <v>23.6</v>
      </c>
      <c r="W29" s="116">
        <v>23.3</v>
      </c>
      <c r="X29" s="116">
        <v>23</v>
      </c>
      <c r="Y29" s="116">
        <v>22.3</v>
      </c>
      <c r="Z29" s="117">
        <f t="shared" si="0"/>
        <v>23.104166666666668</v>
      </c>
      <c r="AA29" s="118">
        <v>25.5</v>
      </c>
      <c r="AB29" s="119">
        <v>0.6638888888888889</v>
      </c>
      <c r="AC29" s="118">
        <v>21.4</v>
      </c>
      <c r="AD29" s="119">
        <v>0.2673611111111111</v>
      </c>
    </row>
    <row r="30" spans="1:30" ht="11.25" customHeight="1">
      <c r="A30" s="78">
        <v>28</v>
      </c>
      <c r="B30" s="116">
        <v>22.1</v>
      </c>
      <c r="C30" s="116">
        <v>22.2</v>
      </c>
      <c r="D30" s="116">
        <v>21.7</v>
      </c>
      <c r="E30" s="116">
        <v>22.3</v>
      </c>
      <c r="F30" s="116">
        <v>22.9</v>
      </c>
      <c r="G30" s="116">
        <v>23.4</v>
      </c>
      <c r="H30" s="116">
        <v>24.8</v>
      </c>
      <c r="I30" s="116">
        <v>26.1</v>
      </c>
      <c r="J30" s="116">
        <v>25.4</v>
      </c>
      <c r="K30" s="116">
        <v>25.7</v>
      </c>
      <c r="L30" s="116">
        <v>27.8</v>
      </c>
      <c r="M30" s="116">
        <v>27.1</v>
      </c>
      <c r="N30" s="116">
        <v>27.3</v>
      </c>
      <c r="O30" s="116">
        <v>27.5</v>
      </c>
      <c r="P30" s="116">
        <v>26.9</v>
      </c>
      <c r="Q30" s="116">
        <v>27.5</v>
      </c>
      <c r="R30" s="116">
        <v>26.1</v>
      </c>
      <c r="S30" s="116">
        <v>26</v>
      </c>
      <c r="T30" s="116">
        <v>25.6</v>
      </c>
      <c r="U30" s="116">
        <v>25.2</v>
      </c>
      <c r="V30" s="116">
        <v>24.6</v>
      </c>
      <c r="W30" s="116">
        <v>24.1</v>
      </c>
      <c r="X30" s="116">
        <v>23.7</v>
      </c>
      <c r="Y30" s="116">
        <v>22.8</v>
      </c>
      <c r="Z30" s="117">
        <f t="shared" si="0"/>
        <v>24.950000000000003</v>
      </c>
      <c r="AA30" s="118">
        <v>28.3</v>
      </c>
      <c r="AB30" s="119">
        <v>0.5652777777777778</v>
      </c>
      <c r="AC30" s="118">
        <v>21.7</v>
      </c>
      <c r="AD30" s="119">
        <v>0.12569444444444444</v>
      </c>
    </row>
    <row r="31" spans="1:30" ht="11.25" customHeight="1">
      <c r="A31" s="78">
        <v>29</v>
      </c>
      <c r="B31" s="116">
        <v>23</v>
      </c>
      <c r="C31" s="116">
        <v>23</v>
      </c>
      <c r="D31" s="116">
        <v>22.3</v>
      </c>
      <c r="E31" s="116">
        <v>21.9</v>
      </c>
      <c r="F31" s="116">
        <v>21.7</v>
      </c>
      <c r="G31" s="116">
        <v>24.4</v>
      </c>
      <c r="H31" s="116">
        <v>26.1</v>
      </c>
      <c r="I31" s="116">
        <v>28</v>
      </c>
      <c r="J31" s="116">
        <v>28.3</v>
      </c>
      <c r="K31" s="116">
        <v>28.3</v>
      </c>
      <c r="L31" s="116">
        <v>28.7</v>
      </c>
      <c r="M31" s="116">
        <v>28.2</v>
      </c>
      <c r="N31" s="116">
        <v>28.6</v>
      </c>
      <c r="O31" s="116">
        <v>28.1</v>
      </c>
      <c r="P31" s="116">
        <v>28.2</v>
      </c>
      <c r="Q31" s="116">
        <v>28.2</v>
      </c>
      <c r="R31" s="116">
        <v>27.5</v>
      </c>
      <c r="S31" s="116">
        <v>26.5</v>
      </c>
      <c r="T31" s="116">
        <v>25.2</v>
      </c>
      <c r="U31" s="116">
        <v>24.7</v>
      </c>
      <c r="V31" s="116">
        <v>23.9</v>
      </c>
      <c r="W31" s="116">
        <v>23.3</v>
      </c>
      <c r="X31" s="116">
        <v>22.8</v>
      </c>
      <c r="Y31" s="116">
        <v>22.7</v>
      </c>
      <c r="Z31" s="117">
        <f t="shared" si="0"/>
        <v>25.566666666666663</v>
      </c>
      <c r="AA31" s="118">
        <v>29.2</v>
      </c>
      <c r="AB31" s="119">
        <v>0.3923611111111111</v>
      </c>
      <c r="AC31" s="118">
        <v>21.5</v>
      </c>
      <c r="AD31" s="119">
        <v>0.19722222222222222</v>
      </c>
    </row>
    <row r="32" spans="1:30" ht="11.25" customHeight="1">
      <c r="A32" s="78">
        <v>30</v>
      </c>
      <c r="B32" s="116">
        <v>22.4</v>
      </c>
      <c r="C32" s="116">
        <v>21.8</v>
      </c>
      <c r="D32" s="116">
        <v>21.7</v>
      </c>
      <c r="E32" s="116">
        <v>22.7</v>
      </c>
      <c r="F32" s="116">
        <v>23.1</v>
      </c>
      <c r="G32" s="116">
        <v>24.6</v>
      </c>
      <c r="H32" s="116">
        <v>26.7</v>
      </c>
      <c r="I32" s="116">
        <v>27.7</v>
      </c>
      <c r="J32" s="116">
        <v>28</v>
      </c>
      <c r="K32" s="116">
        <v>29</v>
      </c>
      <c r="L32" s="116">
        <v>28.9</v>
      </c>
      <c r="M32" s="116">
        <v>28.9</v>
      </c>
      <c r="N32" s="116">
        <v>28.6</v>
      </c>
      <c r="O32" s="116">
        <v>28.5</v>
      </c>
      <c r="P32" s="116">
        <v>28.2</v>
      </c>
      <c r="Q32" s="116">
        <v>28.3</v>
      </c>
      <c r="R32" s="116">
        <v>27.8</v>
      </c>
      <c r="S32" s="116">
        <v>26.6</v>
      </c>
      <c r="T32" s="116">
        <v>25.4</v>
      </c>
      <c r="U32" s="116">
        <v>24.8</v>
      </c>
      <c r="V32" s="116">
        <v>24.4</v>
      </c>
      <c r="W32" s="116">
        <v>23.9</v>
      </c>
      <c r="X32" s="116">
        <v>23.7</v>
      </c>
      <c r="Y32" s="116">
        <v>23.3</v>
      </c>
      <c r="Z32" s="117">
        <f t="shared" si="0"/>
        <v>25.79166666666666</v>
      </c>
      <c r="AA32" s="118">
        <v>29.4</v>
      </c>
      <c r="AB32" s="119">
        <v>0.53125</v>
      </c>
      <c r="AC32" s="118">
        <v>21.3</v>
      </c>
      <c r="AD32" s="119">
        <v>0.11458333333333333</v>
      </c>
    </row>
    <row r="33" spans="1:30" ht="11.25" customHeight="1">
      <c r="A33" s="78">
        <v>31</v>
      </c>
      <c r="B33" s="116">
        <v>23.2</v>
      </c>
      <c r="C33" s="116">
        <v>22.9</v>
      </c>
      <c r="D33" s="116">
        <v>23.3</v>
      </c>
      <c r="E33" s="116">
        <v>23</v>
      </c>
      <c r="F33" s="116">
        <v>22.9</v>
      </c>
      <c r="G33" s="116">
        <v>25.1</v>
      </c>
      <c r="H33" s="116">
        <v>26.2</v>
      </c>
      <c r="I33" s="116">
        <v>27.3</v>
      </c>
      <c r="J33" s="116">
        <v>28</v>
      </c>
      <c r="K33" s="116">
        <v>26.9</v>
      </c>
      <c r="L33" s="116">
        <v>27.5</v>
      </c>
      <c r="M33" s="116">
        <v>28.4</v>
      </c>
      <c r="N33" s="116">
        <v>28.5</v>
      </c>
      <c r="O33" s="116">
        <v>26.2</v>
      </c>
      <c r="P33" s="116">
        <v>26.7</v>
      </c>
      <c r="Q33" s="116">
        <v>26.8</v>
      </c>
      <c r="R33" s="116">
        <v>25.9</v>
      </c>
      <c r="S33" s="116">
        <v>26.1</v>
      </c>
      <c r="T33" s="116">
        <v>25.9</v>
      </c>
      <c r="U33" s="116">
        <v>24.3</v>
      </c>
      <c r="V33" s="116">
        <v>24.6</v>
      </c>
      <c r="W33" s="116">
        <v>24.1</v>
      </c>
      <c r="X33" s="116">
        <v>23.8</v>
      </c>
      <c r="Y33" s="116">
        <v>24</v>
      </c>
      <c r="Z33" s="117">
        <f t="shared" si="0"/>
        <v>25.48333333333333</v>
      </c>
      <c r="AA33" s="118">
        <v>29</v>
      </c>
      <c r="AB33" s="119">
        <v>0.5152777777777778</v>
      </c>
      <c r="AC33" s="118">
        <v>22.8</v>
      </c>
      <c r="AD33" s="119">
        <v>0.2076388888888889</v>
      </c>
    </row>
    <row r="34" spans="1:30" ht="15" customHeight="1">
      <c r="A34" s="79" t="s">
        <v>9</v>
      </c>
      <c r="B34" s="124">
        <f aca="true" t="shared" si="1" ref="B34:Y34">AVERAGE(B3:B33)</f>
        <v>21.670967741935485</v>
      </c>
      <c r="C34" s="124">
        <f t="shared" si="1"/>
        <v>21.625806451612902</v>
      </c>
      <c r="D34" s="124">
        <f t="shared" si="1"/>
        <v>21.461290322580645</v>
      </c>
      <c r="E34" s="124">
        <f t="shared" si="1"/>
        <v>21.34193548387097</v>
      </c>
      <c r="F34" s="124">
        <f t="shared" si="1"/>
        <v>21.312903225806455</v>
      </c>
      <c r="G34" s="124">
        <f t="shared" si="1"/>
        <v>22.154838709677417</v>
      </c>
      <c r="H34" s="124">
        <f t="shared" si="1"/>
        <v>23.232258064516127</v>
      </c>
      <c r="I34" s="124">
        <f t="shared" si="1"/>
        <v>24.203225806451616</v>
      </c>
      <c r="J34" s="124">
        <f t="shared" si="1"/>
        <v>24.716129032258067</v>
      </c>
      <c r="K34" s="124">
        <f t="shared" si="1"/>
        <v>24.893548387096764</v>
      </c>
      <c r="L34" s="124">
        <f t="shared" si="1"/>
        <v>25.519354838709674</v>
      </c>
      <c r="M34" s="124">
        <f t="shared" si="1"/>
        <v>25.448387096774198</v>
      </c>
      <c r="N34" s="124">
        <f t="shared" si="1"/>
        <v>25.480645161290326</v>
      </c>
      <c r="O34" s="124">
        <f t="shared" si="1"/>
        <v>25.419354838709676</v>
      </c>
      <c r="P34" s="124">
        <f t="shared" si="1"/>
        <v>24.980645161290322</v>
      </c>
      <c r="Q34" s="124">
        <f t="shared" si="1"/>
        <v>24.783870967741933</v>
      </c>
      <c r="R34" s="124">
        <f t="shared" si="1"/>
        <v>24.235483870967737</v>
      </c>
      <c r="S34" s="124">
        <f t="shared" si="1"/>
        <v>23.648387096774194</v>
      </c>
      <c r="T34" s="124">
        <f t="shared" si="1"/>
        <v>23.15161290322581</v>
      </c>
      <c r="U34" s="124">
        <f t="shared" si="1"/>
        <v>22.706451612903226</v>
      </c>
      <c r="V34" s="124">
        <f t="shared" si="1"/>
        <v>22.51935483870968</v>
      </c>
      <c r="W34" s="124">
        <f t="shared" si="1"/>
        <v>22.303225806451607</v>
      </c>
      <c r="X34" s="124">
        <f t="shared" si="1"/>
        <v>22.174193548387095</v>
      </c>
      <c r="Y34" s="124">
        <f t="shared" si="1"/>
        <v>21.999999999999996</v>
      </c>
      <c r="Z34" s="124">
        <f>AVERAGE(B3:Y33)</f>
        <v>23.374327956989262</v>
      </c>
      <c r="AA34" s="125">
        <f>AVERAGE(AA3:AA33)</f>
        <v>26.925806451612907</v>
      </c>
      <c r="AB34" s="126"/>
      <c r="AC34" s="125">
        <f>AVERAGE(AC3:AC33)</f>
        <v>20.448387096774194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6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25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2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30.6</v>
      </c>
      <c r="C46" s="106">
        <f>MATCH(B46,AA3:AA33,0)</f>
        <v>3</v>
      </c>
      <c r="D46" s="114">
        <f>INDEX(AB3:AB33,C46,1)</f>
        <v>0.5104166666666666</v>
      </c>
      <c r="E46" s="120"/>
      <c r="F46" s="104"/>
      <c r="G46" s="105">
        <f>MIN(AC3:AC33)</f>
        <v>17</v>
      </c>
      <c r="H46" s="106">
        <f>MATCH(G46,AC3:AC33,0)</f>
        <v>23</v>
      </c>
      <c r="I46" s="114">
        <f>INDEX(AD3:AD33,H46,1)</f>
        <v>0.19027777777777777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24.2</v>
      </c>
      <c r="C3" s="116">
        <v>24.2</v>
      </c>
      <c r="D3" s="116">
        <v>24.1</v>
      </c>
      <c r="E3" s="116">
        <v>24</v>
      </c>
      <c r="F3" s="116">
        <v>23.9</v>
      </c>
      <c r="G3" s="116">
        <v>24.2</v>
      </c>
      <c r="H3" s="116">
        <v>24.9</v>
      </c>
      <c r="I3" s="116">
        <v>27</v>
      </c>
      <c r="J3" s="116">
        <v>27.3</v>
      </c>
      <c r="K3" s="116">
        <v>28.4</v>
      </c>
      <c r="L3" s="116">
        <v>28</v>
      </c>
      <c r="M3" s="116">
        <v>28.3</v>
      </c>
      <c r="N3" s="116">
        <v>28</v>
      </c>
      <c r="O3" s="116">
        <v>27</v>
      </c>
      <c r="P3" s="116">
        <v>27.1</v>
      </c>
      <c r="Q3" s="116">
        <v>27.5</v>
      </c>
      <c r="R3" s="116">
        <v>26.9</v>
      </c>
      <c r="S3" s="116">
        <v>25.9</v>
      </c>
      <c r="T3" s="116">
        <v>25.1</v>
      </c>
      <c r="U3" s="116">
        <v>24.7</v>
      </c>
      <c r="V3" s="116">
        <v>24.6</v>
      </c>
      <c r="W3" s="116">
        <v>24.3</v>
      </c>
      <c r="X3" s="116">
        <v>24.5</v>
      </c>
      <c r="Y3" s="116">
        <v>24</v>
      </c>
      <c r="Z3" s="117">
        <f aca="true" t="shared" si="0" ref="Z3:Z33">AVERAGE(B3:Y3)</f>
        <v>25.754166666666666</v>
      </c>
      <c r="AA3" s="118">
        <v>29</v>
      </c>
      <c r="AB3" s="119">
        <v>0.4847222222222222</v>
      </c>
      <c r="AC3" s="118">
        <v>23.8</v>
      </c>
      <c r="AD3" s="119">
        <v>0.20833333333333334</v>
      </c>
    </row>
    <row r="4" spans="1:30" ht="11.25" customHeight="1">
      <c r="A4" s="78">
        <v>2</v>
      </c>
      <c r="B4" s="116">
        <v>23.8</v>
      </c>
      <c r="C4" s="116">
        <v>24.1</v>
      </c>
      <c r="D4" s="116">
        <v>23.7</v>
      </c>
      <c r="E4" s="116">
        <v>23.6</v>
      </c>
      <c r="F4" s="116">
        <v>23.6</v>
      </c>
      <c r="G4" s="116">
        <v>23.6</v>
      </c>
      <c r="H4" s="116">
        <v>24.2</v>
      </c>
      <c r="I4" s="116">
        <v>27.3</v>
      </c>
      <c r="J4" s="116">
        <v>27.5</v>
      </c>
      <c r="K4" s="116">
        <v>28.4</v>
      </c>
      <c r="L4" s="116">
        <v>27.9</v>
      </c>
      <c r="M4" s="116">
        <v>27.3</v>
      </c>
      <c r="N4" s="116">
        <v>28.3</v>
      </c>
      <c r="O4" s="116">
        <v>28.9</v>
      </c>
      <c r="P4" s="116">
        <v>28.9</v>
      </c>
      <c r="Q4" s="116">
        <v>27.1</v>
      </c>
      <c r="R4" s="116">
        <v>26.6</v>
      </c>
      <c r="S4" s="120">
        <v>26.4</v>
      </c>
      <c r="T4" s="116">
        <v>26.3</v>
      </c>
      <c r="U4" s="116">
        <v>26</v>
      </c>
      <c r="V4" s="116">
        <v>25.4</v>
      </c>
      <c r="W4" s="116">
        <v>25.2</v>
      </c>
      <c r="X4" s="116">
        <v>25.1</v>
      </c>
      <c r="Y4" s="116">
        <v>24.6</v>
      </c>
      <c r="Z4" s="117">
        <f t="shared" si="0"/>
        <v>25.99166666666667</v>
      </c>
      <c r="AA4" s="118">
        <v>29.5</v>
      </c>
      <c r="AB4" s="119">
        <v>0.6138888888888888</v>
      </c>
      <c r="AC4" s="118">
        <v>23.4</v>
      </c>
      <c r="AD4" s="119">
        <v>0.19930555555555554</v>
      </c>
    </row>
    <row r="5" spans="1:30" ht="11.25" customHeight="1">
      <c r="A5" s="78">
        <v>3</v>
      </c>
      <c r="B5" s="116">
        <v>24</v>
      </c>
      <c r="C5" s="116">
        <v>23.6</v>
      </c>
      <c r="D5" s="116">
        <v>23.7</v>
      </c>
      <c r="E5" s="116">
        <v>23.2</v>
      </c>
      <c r="F5" s="116">
        <v>23.2</v>
      </c>
      <c r="G5" s="116">
        <v>24.9</v>
      </c>
      <c r="H5" s="116">
        <v>26.1</v>
      </c>
      <c r="I5" s="116">
        <v>28.3</v>
      </c>
      <c r="J5" s="116">
        <v>27.7</v>
      </c>
      <c r="K5" s="116">
        <v>27.2</v>
      </c>
      <c r="L5" s="116">
        <v>28</v>
      </c>
      <c r="M5" s="116">
        <v>29.3</v>
      </c>
      <c r="N5" s="116">
        <v>29.1</v>
      </c>
      <c r="O5" s="116">
        <v>28.2</v>
      </c>
      <c r="P5" s="116">
        <v>28.4</v>
      </c>
      <c r="Q5" s="116">
        <v>28.3</v>
      </c>
      <c r="R5" s="116">
        <v>27.2</v>
      </c>
      <c r="S5" s="116">
        <v>27.1</v>
      </c>
      <c r="T5" s="116">
        <v>26.4</v>
      </c>
      <c r="U5" s="116">
        <v>26.3</v>
      </c>
      <c r="V5" s="116">
        <v>25.2</v>
      </c>
      <c r="W5" s="116">
        <v>24.9</v>
      </c>
      <c r="X5" s="116">
        <v>24.3</v>
      </c>
      <c r="Y5" s="116">
        <v>24.5</v>
      </c>
      <c r="Z5" s="117">
        <f t="shared" si="0"/>
        <v>26.212499999999995</v>
      </c>
      <c r="AA5" s="118">
        <v>29.5</v>
      </c>
      <c r="AB5" s="119">
        <v>0.5020833333333333</v>
      </c>
      <c r="AC5" s="118">
        <v>23</v>
      </c>
      <c r="AD5" s="119">
        <v>0.1986111111111111</v>
      </c>
    </row>
    <row r="6" spans="1:30" ht="11.25" customHeight="1">
      <c r="A6" s="78">
        <v>4</v>
      </c>
      <c r="B6" s="116">
        <v>24.4</v>
      </c>
      <c r="C6" s="116">
        <v>24.2</v>
      </c>
      <c r="D6" s="116">
        <v>24.5</v>
      </c>
      <c r="E6" s="116">
        <v>24.2</v>
      </c>
      <c r="F6" s="116">
        <v>23.5</v>
      </c>
      <c r="G6" s="116">
        <v>25.3</v>
      </c>
      <c r="H6" s="116">
        <v>27.5</v>
      </c>
      <c r="I6" s="116">
        <v>28.6</v>
      </c>
      <c r="J6" s="116">
        <v>29</v>
      </c>
      <c r="K6" s="116">
        <v>29.3</v>
      </c>
      <c r="L6" s="116">
        <v>30.2</v>
      </c>
      <c r="M6" s="116">
        <v>29.9</v>
      </c>
      <c r="N6" s="116">
        <v>30.1</v>
      </c>
      <c r="O6" s="116">
        <v>30.1</v>
      </c>
      <c r="P6" s="116">
        <v>29.5</v>
      </c>
      <c r="Q6" s="116">
        <v>29.7</v>
      </c>
      <c r="R6" s="116">
        <v>29</v>
      </c>
      <c r="S6" s="116">
        <v>27.6</v>
      </c>
      <c r="T6" s="116">
        <v>26.9</v>
      </c>
      <c r="U6" s="116">
        <v>26.6</v>
      </c>
      <c r="V6" s="116">
        <v>26.4</v>
      </c>
      <c r="W6" s="116">
        <v>25.9</v>
      </c>
      <c r="X6" s="116">
        <v>26.2</v>
      </c>
      <c r="Y6" s="116">
        <v>26</v>
      </c>
      <c r="Z6" s="117">
        <f t="shared" si="0"/>
        <v>27.275000000000002</v>
      </c>
      <c r="AA6" s="118">
        <v>31.3</v>
      </c>
      <c r="AB6" s="119">
        <v>0.5659722222222222</v>
      </c>
      <c r="AC6" s="118">
        <v>23.5</v>
      </c>
      <c r="AD6" s="119">
        <v>0.21805555555555556</v>
      </c>
    </row>
    <row r="7" spans="1:30" ht="11.25" customHeight="1">
      <c r="A7" s="78">
        <v>5</v>
      </c>
      <c r="B7" s="116">
        <v>25.5</v>
      </c>
      <c r="C7" s="116">
        <v>25.7</v>
      </c>
      <c r="D7" s="116">
        <v>25.7</v>
      </c>
      <c r="E7" s="116">
        <v>25</v>
      </c>
      <c r="F7" s="116">
        <v>24.6</v>
      </c>
      <c r="G7" s="116">
        <v>26.4</v>
      </c>
      <c r="H7" s="116">
        <v>28.5</v>
      </c>
      <c r="I7" s="116">
        <v>29.3</v>
      </c>
      <c r="J7" s="116">
        <v>29.6</v>
      </c>
      <c r="K7" s="116">
        <v>29</v>
      </c>
      <c r="L7" s="116">
        <v>30.3</v>
      </c>
      <c r="M7" s="116">
        <v>30.9</v>
      </c>
      <c r="N7" s="116">
        <v>30.7</v>
      </c>
      <c r="O7" s="116">
        <v>30.6</v>
      </c>
      <c r="P7" s="116">
        <v>30.9</v>
      </c>
      <c r="Q7" s="116">
        <v>30</v>
      </c>
      <c r="R7" s="116">
        <v>29.7</v>
      </c>
      <c r="S7" s="116">
        <v>29.2</v>
      </c>
      <c r="T7" s="116">
        <v>28.6</v>
      </c>
      <c r="U7" s="116">
        <v>27.8</v>
      </c>
      <c r="V7" s="116">
        <v>27.8</v>
      </c>
      <c r="W7" s="116">
        <v>27.9</v>
      </c>
      <c r="X7" s="116">
        <v>26.9</v>
      </c>
      <c r="Y7" s="116">
        <v>27</v>
      </c>
      <c r="Z7" s="117">
        <f t="shared" si="0"/>
        <v>28.233333333333324</v>
      </c>
      <c r="AA7" s="118">
        <v>31.4</v>
      </c>
      <c r="AB7" s="119">
        <v>0.5041666666666667</v>
      </c>
      <c r="AC7" s="118">
        <v>24.5</v>
      </c>
      <c r="AD7" s="119">
        <v>0.2076388888888889</v>
      </c>
    </row>
    <row r="8" spans="1:30" ht="11.25" customHeight="1">
      <c r="A8" s="78">
        <v>6</v>
      </c>
      <c r="B8" s="116">
        <v>27.1</v>
      </c>
      <c r="C8" s="116">
        <v>25.9</v>
      </c>
      <c r="D8" s="116">
        <v>25.6</v>
      </c>
      <c r="E8" s="116">
        <v>24.7</v>
      </c>
      <c r="F8" s="116">
        <v>24.8</v>
      </c>
      <c r="G8" s="116">
        <v>26.4</v>
      </c>
      <c r="H8" s="116">
        <v>28.1</v>
      </c>
      <c r="I8" s="116">
        <v>30.2</v>
      </c>
      <c r="J8" s="116">
        <v>29.8</v>
      </c>
      <c r="K8" s="116">
        <v>30.4</v>
      </c>
      <c r="L8" s="116">
        <v>30.5</v>
      </c>
      <c r="M8" s="116">
        <v>30.8</v>
      </c>
      <c r="N8" s="116">
        <v>29.6</v>
      </c>
      <c r="O8" s="116">
        <v>29.8</v>
      </c>
      <c r="P8" s="116">
        <v>30</v>
      </c>
      <c r="Q8" s="116">
        <v>29.4</v>
      </c>
      <c r="R8" s="116">
        <v>28.7</v>
      </c>
      <c r="S8" s="116">
        <v>27.4</v>
      </c>
      <c r="T8" s="116">
        <v>27</v>
      </c>
      <c r="U8" s="116">
        <v>26.4</v>
      </c>
      <c r="V8" s="116">
        <v>26.1</v>
      </c>
      <c r="W8" s="116">
        <v>25.3</v>
      </c>
      <c r="X8" s="116">
        <v>24.8</v>
      </c>
      <c r="Y8" s="116">
        <v>24.9</v>
      </c>
      <c r="Z8" s="117">
        <f t="shared" si="0"/>
        <v>27.654166666666665</v>
      </c>
      <c r="AA8" s="118">
        <v>31.1</v>
      </c>
      <c r="AB8" s="119">
        <v>0.35625</v>
      </c>
      <c r="AC8" s="118">
        <v>24.5</v>
      </c>
      <c r="AD8" s="119">
        <v>0.1951388888888889</v>
      </c>
    </row>
    <row r="9" spans="1:30" ht="11.25" customHeight="1">
      <c r="A9" s="78">
        <v>7</v>
      </c>
      <c r="B9" s="116">
        <v>24.5</v>
      </c>
      <c r="C9" s="116">
        <v>24.5</v>
      </c>
      <c r="D9" s="116">
        <v>24.3</v>
      </c>
      <c r="E9" s="116">
        <v>24.3</v>
      </c>
      <c r="F9" s="116">
        <v>23.9</v>
      </c>
      <c r="G9" s="116">
        <v>24.8</v>
      </c>
      <c r="H9" s="116">
        <v>26.8</v>
      </c>
      <c r="I9" s="116">
        <v>27.4</v>
      </c>
      <c r="J9" s="116">
        <v>28.2</v>
      </c>
      <c r="K9" s="116">
        <v>28.3</v>
      </c>
      <c r="L9" s="116">
        <v>29</v>
      </c>
      <c r="M9" s="116">
        <v>28.9</v>
      </c>
      <c r="N9" s="116">
        <v>29.5</v>
      </c>
      <c r="O9" s="116">
        <v>30.1</v>
      </c>
      <c r="P9" s="116">
        <v>29.4</v>
      </c>
      <c r="Q9" s="116">
        <v>28.8</v>
      </c>
      <c r="R9" s="116">
        <v>28</v>
      </c>
      <c r="S9" s="116">
        <v>27.7</v>
      </c>
      <c r="T9" s="116">
        <v>26.3</v>
      </c>
      <c r="U9" s="116">
        <v>25.8</v>
      </c>
      <c r="V9" s="116">
        <v>25.3</v>
      </c>
      <c r="W9" s="116">
        <v>25.4</v>
      </c>
      <c r="X9" s="116">
        <v>25.4</v>
      </c>
      <c r="Y9" s="116">
        <v>25</v>
      </c>
      <c r="Z9" s="117">
        <f t="shared" si="0"/>
        <v>26.733333333333324</v>
      </c>
      <c r="AA9" s="118">
        <v>30.7</v>
      </c>
      <c r="AB9" s="119">
        <v>0.5208333333333334</v>
      </c>
      <c r="AC9" s="118">
        <v>23.7</v>
      </c>
      <c r="AD9" s="119">
        <v>0.21736111111111112</v>
      </c>
    </row>
    <row r="10" spans="1:30" ht="11.25" customHeight="1">
      <c r="A10" s="78">
        <v>8</v>
      </c>
      <c r="B10" s="116">
        <v>25.3</v>
      </c>
      <c r="C10" s="116">
        <v>25.6</v>
      </c>
      <c r="D10" s="116">
        <v>25.2</v>
      </c>
      <c r="E10" s="116">
        <v>25.2</v>
      </c>
      <c r="F10" s="116">
        <v>25.2</v>
      </c>
      <c r="G10" s="116">
        <v>24.7</v>
      </c>
      <c r="H10" s="116">
        <v>26.9</v>
      </c>
      <c r="I10" s="116">
        <v>27.5</v>
      </c>
      <c r="J10" s="116">
        <v>27.5</v>
      </c>
      <c r="K10" s="116">
        <v>25.2</v>
      </c>
      <c r="L10" s="116">
        <v>26.8</v>
      </c>
      <c r="M10" s="116">
        <v>28.6</v>
      </c>
      <c r="N10" s="116">
        <v>29.3</v>
      </c>
      <c r="O10" s="116">
        <v>29.1</v>
      </c>
      <c r="P10" s="116">
        <v>29.2</v>
      </c>
      <c r="Q10" s="116">
        <v>28.2</v>
      </c>
      <c r="R10" s="116">
        <v>28</v>
      </c>
      <c r="S10" s="116">
        <v>27.5</v>
      </c>
      <c r="T10" s="116">
        <v>27.4</v>
      </c>
      <c r="U10" s="116">
        <v>24.7</v>
      </c>
      <c r="V10" s="116">
        <v>25.7</v>
      </c>
      <c r="W10" s="116">
        <v>27.2</v>
      </c>
      <c r="X10" s="116">
        <v>27</v>
      </c>
      <c r="Y10" s="116">
        <v>27.4</v>
      </c>
      <c r="Z10" s="117">
        <f t="shared" si="0"/>
        <v>26.85000000000001</v>
      </c>
      <c r="AA10" s="118">
        <v>29.6</v>
      </c>
      <c r="AB10" s="119">
        <v>0.5388888888888889</v>
      </c>
      <c r="AC10" s="118">
        <v>24.6</v>
      </c>
      <c r="AD10" s="119">
        <v>0.24166666666666667</v>
      </c>
    </row>
    <row r="11" spans="1:30" ht="11.25" customHeight="1">
      <c r="A11" s="78">
        <v>9</v>
      </c>
      <c r="B11" s="116">
        <v>28</v>
      </c>
      <c r="C11" s="116">
        <v>27.5</v>
      </c>
      <c r="D11" s="116">
        <v>28.1</v>
      </c>
      <c r="E11" s="116">
        <v>27.8</v>
      </c>
      <c r="F11" s="116">
        <v>27</v>
      </c>
      <c r="G11" s="116">
        <v>27.9</v>
      </c>
      <c r="H11" s="116">
        <v>30</v>
      </c>
      <c r="I11" s="116">
        <v>31.7</v>
      </c>
      <c r="J11" s="116">
        <v>32.5</v>
      </c>
      <c r="K11" s="116">
        <v>34.1</v>
      </c>
      <c r="L11" s="116">
        <v>34.6</v>
      </c>
      <c r="M11" s="116">
        <v>33.6</v>
      </c>
      <c r="N11" s="116">
        <v>33.2</v>
      </c>
      <c r="O11" s="116">
        <v>35.2</v>
      </c>
      <c r="P11" s="116">
        <v>36.2</v>
      </c>
      <c r="Q11" s="116">
        <v>32.2</v>
      </c>
      <c r="R11" s="116">
        <v>30.8</v>
      </c>
      <c r="S11" s="116">
        <v>31.3</v>
      </c>
      <c r="T11" s="116">
        <v>28.9</v>
      </c>
      <c r="U11" s="116">
        <v>27.9</v>
      </c>
      <c r="V11" s="116">
        <v>26.7</v>
      </c>
      <c r="W11" s="116">
        <v>27</v>
      </c>
      <c r="X11" s="116">
        <v>26.3</v>
      </c>
      <c r="Y11" s="116">
        <v>25.5</v>
      </c>
      <c r="Z11" s="117">
        <f t="shared" si="0"/>
        <v>30.16666666666666</v>
      </c>
      <c r="AA11" s="118">
        <v>36.7</v>
      </c>
      <c r="AB11" s="119">
        <v>0.6326388888888889</v>
      </c>
      <c r="AC11" s="118">
        <v>25.5</v>
      </c>
      <c r="AD11" s="119">
        <v>1</v>
      </c>
    </row>
    <row r="12" spans="1:30" ht="11.25" customHeight="1">
      <c r="A12" s="82">
        <v>10</v>
      </c>
      <c r="B12" s="121">
        <v>24.6</v>
      </c>
      <c r="C12" s="121">
        <v>24.3</v>
      </c>
      <c r="D12" s="121">
        <v>24.5</v>
      </c>
      <c r="E12" s="121">
        <v>24.6</v>
      </c>
      <c r="F12" s="121">
        <v>24.7</v>
      </c>
      <c r="G12" s="121">
        <v>25</v>
      </c>
      <c r="H12" s="121">
        <v>26.2</v>
      </c>
      <c r="I12" s="121">
        <v>27.5</v>
      </c>
      <c r="J12" s="121">
        <v>27.4</v>
      </c>
      <c r="K12" s="121">
        <v>28.2</v>
      </c>
      <c r="L12" s="121">
        <v>28.9</v>
      </c>
      <c r="M12" s="121">
        <v>27.7</v>
      </c>
      <c r="N12" s="121">
        <v>26.5</v>
      </c>
      <c r="O12" s="121">
        <v>26.8</v>
      </c>
      <c r="P12" s="121">
        <v>26.3</v>
      </c>
      <c r="Q12" s="121">
        <v>26.1</v>
      </c>
      <c r="R12" s="121">
        <v>25.8</v>
      </c>
      <c r="S12" s="121">
        <v>25.3</v>
      </c>
      <c r="T12" s="121">
        <v>24.8</v>
      </c>
      <c r="U12" s="121">
        <v>24.4</v>
      </c>
      <c r="V12" s="121">
        <v>24.5</v>
      </c>
      <c r="W12" s="121">
        <v>23.9</v>
      </c>
      <c r="X12" s="121">
        <v>23.6</v>
      </c>
      <c r="Y12" s="121">
        <v>23.7</v>
      </c>
      <c r="Z12" s="122">
        <f t="shared" si="0"/>
        <v>25.637500000000003</v>
      </c>
      <c r="AA12" s="105">
        <v>29</v>
      </c>
      <c r="AB12" s="123">
        <v>0.4763888888888889</v>
      </c>
      <c r="AC12" s="105">
        <v>23.4</v>
      </c>
      <c r="AD12" s="123">
        <v>0.9493055555555556</v>
      </c>
    </row>
    <row r="13" spans="1:30" ht="11.25" customHeight="1">
      <c r="A13" s="78">
        <v>11</v>
      </c>
      <c r="B13" s="116">
        <v>23.7</v>
      </c>
      <c r="C13" s="116">
        <v>23.8</v>
      </c>
      <c r="D13" s="116">
        <v>23.2</v>
      </c>
      <c r="E13" s="116">
        <v>23.2</v>
      </c>
      <c r="F13" s="116">
        <v>23.5</v>
      </c>
      <c r="G13" s="116">
        <v>23.6</v>
      </c>
      <c r="H13" s="116">
        <v>23.7</v>
      </c>
      <c r="I13" s="116">
        <v>24.5</v>
      </c>
      <c r="J13" s="116">
        <v>25.4</v>
      </c>
      <c r="K13" s="116">
        <v>25.7</v>
      </c>
      <c r="L13" s="116">
        <v>26</v>
      </c>
      <c r="M13" s="116">
        <v>25.3</v>
      </c>
      <c r="N13" s="116">
        <v>26.9</v>
      </c>
      <c r="O13" s="116">
        <v>27.2</v>
      </c>
      <c r="P13" s="116">
        <v>26.7</v>
      </c>
      <c r="Q13" s="116">
        <v>26.1</v>
      </c>
      <c r="R13" s="116">
        <v>24.7</v>
      </c>
      <c r="S13" s="116">
        <v>24.2</v>
      </c>
      <c r="T13" s="116">
        <v>23.7</v>
      </c>
      <c r="U13" s="116">
        <v>23.6</v>
      </c>
      <c r="V13" s="116">
        <v>22.8</v>
      </c>
      <c r="W13" s="116">
        <v>22.7</v>
      </c>
      <c r="X13" s="116">
        <v>22.2</v>
      </c>
      <c r="Y13" s="116">
        <v>21.8</v>
      </c>
      <c r="Z13" s="117">
        <f t="shared" si="0"/>
        <v>24.341666666666665</v>
      </c>
      <c r="AA13" s="118">
        <v>27.4</v>
      </c>
      <c r="AB13" s="119">
        <v>0.5513888888888888</v>
      </c>
      <c r="AC13" s="118">
        <v>21.8</v>
      </c>
      <c r="AD13" s="119">
        <v>1</v>
      </c>
    </row>
    <row r="14" spans="1:30" ht="11.25" customHeight="1">
      <c r="A14" s="78">
        <v>12</v>
      </c>
      <c r="B14" s="116">
        <v>21.8</v>
      </c>
      <c r="C14" s="116">
        <v>21.3</v>
      </c>
      <c r="D14" s="116">
        <v>20.9</v>
      </c>
      <c r="E14" s="116">
        <v>20.6</v>
      </c>
      <c r="F14" s="116">
        <v>20.2</v>
      </c>
      <c r="G14" s="116">
        <v>22.5</v>
      </c>
      <c r="H14" s="116">
        <v>24</v>
      </c>
      <c r="I14" s="116">
        <v>25.7</v>
      </c>
      <c r="J14" s="116">
        <v>25.5</v>
      </c>
      <c r="K14" s="116">
        <v>25.7</v>
      </c>
      <c r="L14" s="116">
        <v>25.9</v>
      </c>
      <c r="M14" s="116">
        <v>26.1</v>
      </c>
      <c r="N14" s="116">
        <v>26.4</v>
      </c>
      <c r="O14" s="116">
        <v>25.8</v>
      </c>
      <c r="P14" s="116">
        <v>25.6</v>
      </c>
      <c r="Q14" s="116">
        <v>25.2</v>
      </c>
      <c r="R14" s="116">
        <v>24.6</v>
      </c>
      <c r="S14" s="116">
        <v>23.6</v>
      </c>
      <c r="T14" s="116">
        <v>23.2</v>
      </c>
      <c r="U14" s="116">
        <v>22.5</v>
      </c>
      <c r="V14" s="116">
        <v>22</v>
      </c>
      <c r="W14" s="116">
        <v>22.1</v>
      </c>
      <c r="X14" s="116">
        <v>22.1</v>
      </c>
      <c r="Y14" s="116">
        <v>21.8</v>
      </c>
      <c r="Z14" s="117">
        <f t="shared" si="0"/>
        <v>23.545833333333334</v>
      </c>
      <c r="AA14" s="118">
        <v>27.2</v>
      </c>
      <c r="AB14" s="119">
        <v>0.545138888888889</v>
      </c>
      <c r="AC14" s="118">
        <v>20.2</v>
      </c>
      <c r="AD14" s="119">
        <v>0.21041666666666667</v>
      </c>
    </row>
    <row r="15" spans="1:30" ht="11.25" customHeight="1">
      <c r="A15" s="78">
        <v>13</v>
      </c>
      <c r="B15" s="116">
        <v>21</v>
      </c>
      <c r="C15" s="116">
        <v>20.5</v>
      </c>
      <c r="D15" s="116">
        <v>20.9</v>
      </c>
      <c r="E15" s="116">
        <v>21.2</v>
      </c>
      <c r="F15" s="116">
        <v>20.8</v>
      </c>
      <c r="G15" s="116">
        <v>22.3</v>
      </c>
      <c r="H15" s="116">
        <v>23.1</v>
      </c>
      <c r="I15" s="116">
        <v>24.8</v>
      </c>
      <c r="J15" s="116">
        <v>25.6</v>
      </c>
      <c r="K15" s="116">
        <v>25.4</v>
      </c>
      <c r="L15" s="116">
        <v>26.1</v>
      </c>
      <c r="M15" s="116">
        <v>26.4</v>
      </c>
      <c r="N15" s="116">
        <v>25.7</v>
      </c>
      <c r="O15" s="116">
        <v>24.8</v>
      </c>
      <c r="P15" s="116">
        <v>24.6</v>
      </c>
      <c r="Q15" s="116">
        <v>24.7</v>
      </c>
      <c r="R15" s="116">
        <v>24.2</v>
      </c>
      <c r="S15" s="116">
        <v>23.9</v>
      </c>
      <c r="T15" s="116">
        <v>23.4</v>
      </c>
      <c r="U15" s="116">
        <v>23.4</v>
      </c>
      <c r="V15" s="116">
        <v>23.3</v>
      </c>
      <c r="W15" s="116">
        <v>21.9</v>
      </c>
      <c r="X15" s="116">
        <v>21.4</v>
      </c>
      <c r="Y15" s="116">
        <v>20.9</v>
      </c>
      <c r="Z15" s="117">
        <f t="shared" si="0"/>
        <v>23.345833333333328</v>
      </c>
      <c r="AA15" s="118">
        <v>26.7</v>
      </c>
      <c r="AB15" s="119">
        <v>0.5284722222222222</v>
      </c>
      <c r="AC15" s="118">
        <v>20.4</v>
      </c>
      <c r="AD15" s="119">
        <v>0.08541666666666665</v>
      </c>
    </row>
    <row r="16" spans="1:30" ht="11.25" customHeight="1">
      <c r="A16" s="78">
        <v>14</v>
      </c>
      <c r="B16" s="116">
        <v>20.2</v>
      </c>
      <c r="C16" s="116">
        <v>20</v>
      </c>
      <c r="D16" s="116">
        <v>19.3</v>
      </c>
      <c r="E16" s="116">
        <v>19.9</v>
      </c>
      <c r="F16" s="116">
        <v>19.5</v>
      </c>
      <c r="G16" s="116">
        <v>21.5</v>
      </c>
      <c r="H16" s="116">
        <v>22.8</v>
      </c>
      <c r="I16" s="116">
        <v>24.2</v>
      </c>
      <c r="J16" s="116">
        <v>25.1</v>
      </c>
      <c r="K16" s="116">
        <v>25.2</v>
      </c>
      <c r="L16" s="116">
        <v>25.3</v>
      </c>
      <c r="M16" s="116">
        <v>25</v>
      </c>
      <c r="N16" s="116">
        <v>24.8</v>
      </c>
      <c r="O16" s="116">
        <v>24.3</v>
      </c>
      <c r="P16" s="116">
        <v>24.4</v>
      </c>
      <c r="Q16" s="116">
        <v>24</v>
      </c>
      <c r="R16" s="116">
        <v>23.9</v>
      </c>
      <c r="S16" s="116">
        <v>23.5</v>
      </c>
      <c r="T16" s="116">
        <v>22.5</v>
      </c>
      <c r="U16" s="116">
        <v>21.9</v>
      </c>
      <c r="V16" s="116">
        <v>21.8</v>
      </c>
      <c r="W16" s="116">
        <v>21.4</v>
      </c>
      <c r="X16" s="116">
        <v>21.3</v>
      </c>
      <c r="Y16" s="116">
        <v>21.8</v>
      </c>
      <c r="Z16" s="117">
        <f t="shared" si="0"/>
        <v>22.649999999999995</v>
      </c>
      <c r="AA16" s="118">
        <v>26.2</v>
      </c>
      <c r="AB16" s="119">
        <v>0.46527777777777773</v>
      </c>
      <c r="AC16" s="118">
        <v>19.3</v>
      </c>
      <c r="AD16" s="119">
        <v>0.2034722222222222</v>
      </c>
    </row>
    <row r="17" spans="1:30" ht="11.25" customHeight="1">
      <c r="A17" s="78">
        <v>15</v>
      </c>
      <c r="B17" s="116">
        <v>21.5</v>
      </c>
      <c r="C17" s="116">
        <v>21.6</v>
      </c>
      <c r="D17" s="116">
        <v>21.4</v>
      </c>
      <c r="E17" s="116">
        <v>21.6</v>
      </c>
      <c r="F17" s="116">
        <v>22</v>
      </c>
      <c r="G17" s="116">
        <v>22.3</v>
      </c>
      <c r="H17" s="116">
        <v>23.5</v>
      </c>
      <c r="I17" s="116">
        <v>24.6</v>
      </c>
      <c r="J17" s="116">
        <v>26.6</v>
      </c>
      <c r="K17" s="116">
        <v>27.3</v>
      </c>
      <c r="L17" s="116">
        <v>27</v>
      </c>
      <c r="M17" s="116">
        <v>27.6</v>
      </c>
      <c r="N17" s="116">
        <v>28.3</v>
      </c>
      <c r="O17" s="116">
        <v>27.7</v>
      </c>
      <c r="P17" s="116">
        <v>27.2</v>
      </c>
      <c r="Q17" s="116">
        <v>26.8</v>
      </c>
      <c r="R17" s="116">
        <v>27</v>
      </c>
      <c r="S17" s="116">
        <v>26.3</v>
      </c>
      <c r="T17" s="116">
        <v>26.1</v>
      </c>
      <c r="U17" s="116">
        <v>25.8</v>
      </c>
      <c r="V17" s="116">
        <v>25.7</v>
      </c>
      <c r="W17" s="116">
        <v>25.6</v>
      </c>
      <c r="X17" s="116">
        <v>25.6</v>
      </c>
      <c r="Y17" s="116">
        <v>25.4</v>
      </c>
      <c r="Z17" s="117">
        <f t="shared" si="0"/>
        <v>25.187500000000004</v>
      </c>
      <c r="AA17" s="118">
        <v>29.4</v>
      </c>
      <c r="AB17" s="119">
        <v>0.5305555555555556</v>
      </c>
      <c r="AC17" s="118">
        <v>21.2</v>
      </c>
      <c r="AD17" s="119">
        <v>0.13055555555555556</v>
      </c>
    </row>
    <row r="18" spans="1:30" ht="11.25" customHeight="1">
      <c r="A18" s="78">
        <v>16</v>
      </c>
      <c r="B18" s="116">
        <v>24.9</v>
      </c>
      <c r="C18" s="116">
        <v>24.4</v>
      </c>
      <c r="D18" s="116">
        <v>23.5</v>
      </c>
      <c r="E18" s="116">
        <v>23.1</v>
      </c>
      <c r="F18" s="116">
        <v>23.2</v>
      </c>
      <c r="G18" s="116">
        <v>24.7</v>
      </c>
      <c r="H18" s="116">
        <v>27.3</v>
      </c>
      <c r="I18" s="116">
        <v>28.3</v>
      </c>
      <c r="J18" s="116">
        <v>29.1</v>
      </c>
      <c r="K18" s="116">
        <v>29.3</v>
      </c>
      <c r="L18" s="116">
        <v>29.5</v>
      </c>
      <c r="M18" s="116">
        <v>29.7</v>
      </c>
      <c r="N18" s="116">
        <v>29.2</v>
      </c>
      <c r="O18" s="116">
        <v>30.3</v>
      </c>
      <c r="P18" s="116">
        <v>27.8</v>
      </c>
      <c r="Q18" s="116">
        <v>26.4</v>
      </c>
      <c r="R18" s="116">
        <v>26.5</v>
      </c>
      <c r="S18" s="116">
        <v>25.7</v>
      </c>
      <c r="T18" s="116">
        <v>25.5</v>
      </c>
      <c r="U18" s="116">
        <v>25.6</v>
      </c>
      <c r="V18" s="116">
        <v>25.7</v>
      </c>
      <c r="W18" s="116">
        <v>25.9</v>
      </c>
      <c r="X18" s="116">
        <v>25.1</v>
      </c>
      <c r="Y18" s="116">
        <v>24.2</v>
      </c>
      <c r="Z18" s="117">
        <f t="shared" si="0"/>
        <v>26.45416666666667</v>
      </c>
      <c r="AA18" s="118">
        <v>30.5</v>
      </c>
      <c r="AB18" s="119">
        <v>0.5784722222222222</v>
      </c>
      <c r="AC18" s="118">
        <v>23</v>
      </c>
      <c r="AD18" s="119">
        <v>0.19583333333333333</v>
      </c>
    </row>
    <row r="19" spans="1:30" ht="11.25" customHeight="1">
      <c r="A19" s="78">
        <v>17</v>
      </c>
      <c r="B19" s="116">
        <v>24.6</v>
      </c>
      <c r="C19" s="116">
        <v>24.6</v>
      </c>
      <c r="D19" s="116">
        <v>24.8</v>
      </c>
      <c r="E19" s="116">
        <v>24.9</v>
      </c>
      <c r="F19" s="116">
        <v>25.2</v>
      </c>
      <c r="G19" s="116">
        <v>26.2</v>
      </c>
      <c r="H19" s="116">
        <v>25.1</v>
      </c>
      <c r="I19" s="116">
        <v>24.8</v>
      </c>
      <c r="J19" s="116">
        <v>25.3</v>
      </c>
      <c r="K19" s="116">
        <v>26.1</v>
      </c>
      <c r="L19" s="116">
        <v>28.2</v>
      </c>
      <c r="M19" s="116">
        <v>31.5</v>
      </c>
      <c r="N19" s="116">
        <v>32.3</v>
      </c>
      <c r="O19" s="116">
        <v>31.8</v>
      </c>
      <c r="P19" s="116">
        <v>30.4</v>
      </c>
      <c r="Q19" s="116">
        <v>28.8</v>
      </c>
      <c r="R19" s="116">
        <v>29.5</v>
      </c>
      <c r="S19" s="116">
        <v>28.1</v>
      </c>
      <c r="T19" s="116">
        <v>27.8</v>
      </c>
      <c r="U19" s="116">
        <v>27.5</v>
      </c>
      <c r="V19" s="116">
        <v>27.5</v>
      </c>
      <c r="W19" s="116">
        <v>26.5</v>
      </c>
      <c r="X19" s="116">
        <v>26.4</v>
      </c>
      <c r="Y19" s="116">
        <v>26.6</v>
      </c>
      <c r="Z19" s="117">
        <f t="shared" si="0"/>
        <v>27.270833333333332</v>
      </c>
      <c r="AA19" s="118">
        <v>33.8</v>
      </c>
      <c r="AB19" s="119">
        <v>0.611111111111111</v>
      </c>
      <c r="AC19" s="118">
        <v>23.9</v>
      </c>
      <c r="AD19" s="119">
        <v>0.024305555555555556</v>
      </c>
    </row>
    <row r="20" spans="1:30" ht="11.25" customHeight="1">
      <c r="A20" s="78">
        <v>18</v>
      </c>
      <c r="B20" s="116">
        <v>26</v>
      </c>
      <c r="C20" s="116">
        <v>25.1</v>
      </c>
      <c r="D20" s="116">
        <v>24.9</v>
      </c>
      <c r="E20" s="116">
        <v>25.1</v>
      </c>
      <c r="F20" s="116">
        <v>25.1</v>
      </c>
      <c r="G20" s="116">
        <v>24.4</v>
      </c>
      <c r="H20" s="116">
        <v>24.1</v>
      </c>
      <c r="I20" s="116">
        <v>23.9</v>
      </c>
      <c r="J20" s="116">
        <v>23.7</v>
      </c>
      <c r="K20" s="116">
        <v>23.4</v>
      </c>
      <c r="L20" s="116">
        <v>23.9</v>
      </c>
      <c r="M20" s="116">
        <v>24.2</v>
      </c>
      <c r="N20" s="116">
        <v>23.7</v>
      </c>
      <c r="O20" s="116">
        <v>23.3</v>
      </c>
      <c r="P20" s="116">
        <v>23.6</v>
      </c>
      <c r="Q20" s="116">
        <v>24</v>
      </c>
      <c r="R20" s="116">
        <v>24.2</v>
      </c>
      <c r="S20" s="116">
        <v>24.4</v>
      </c>
      <c r="T20" s="116">
        <v>24</v>
      </c>
      <c r="U20" s="116">
        <v>24</v>
      </c>
      <c r="V20" s="116">
        <v>24</v>
      </c>
      <c r="W20" s="116">
        <v>23.7</v>
      </c>
      <c r="X20" s="116">
        <v>23.9</v>
      </c>
      <c r="Y20" s="116">
        <v>24</v>
      </c>
      <c r="Z20" s="117">
        <f t="shared" si="0"/>
        <v>24.191666666666663</v>
      </c>
      <c r="AA20" s="118">
        <v>26.6</v>
      </c>
      <c r="AB20" s="119">
        <v>0.011805555555555555</v>
      </c>
      <c r="AC20" s="118">
        <v>23.2</v>
      </c>
      <c r="AD20" s="119">
        <v>0.579861111111111</v>
      </c>
    </row>
    <row r="21" spans="1:30" ht="11.25" customHeight="1">
      <c r="A21" s="78">
        <v>19</v>
      </c>
      <c r="B21" s="116">
        <v>24</v>
      </c>
      <c r="C21" s="116">
        <v>24</v>
      </c>
      <c r="D21" s="116">
        <v>23.9</v>
      </c>
      <c r="E21" s="116">
        <v>23.9</v>
      </c>
      <c r="F21" s="116">
        <v>23.8</v>
      </c>
      <c r="G21" s="116">
        <v>24.2</v>
      </c>
      <c r="H21" s="116">
        <v>25.7</v>
      </c>
      <c r="I21" s="116">
        <v>26.2</v>
      </c>
      <c r="J21" s="116">
        <v>27.3</v>
      </c>
      <c r="K21" s="116">
        <v>27.6</v>
      </c>
      <c r="L21" s="116">
        <v>26.8</v>
      </c>
      <c r="M21" s="116">
        <v>28.6</v>
      </c>
      <c r="N21" s="116">
        <v>27.8</v>
      </c>
      <c r="O21" s="116">
        <v>27.2</v>
      </c>
      <c r="P21" s="116">
        <v>26.5</v>
      </c>
      <c r="Q21" s="116">
        <v>26.4</v>
      </c>
      <c r="R21" s="116">
        <v>25.9</v>
      </c>
      <c r="S21" s="116">
        <v>25.6</v>
      </c>
      <c r="T21" s="116">
        <v>25.5</v>
      </c>
      <c r="U21" s="116">
        <v>25.3</v>
      </c>
      <c r="V21" s="116">
        <v>25.3</v>
      </c>
      <c r="W21" s="116">
        <v>24.7</v>
      </c>
      <c r="X21" s="116">
        <v>24.6</v>
      </c>
      <c r="Y21" s="116">
        <v>24.7</v>
      </c>
      <c r="Z21" s="117">
        <f t="shared" si="0"/>
        <v>25.645833333333332</v>
      </c>
      <c r="AA21" s="118">
        <v>29.5</v>
      </c>
      <c r="AB21" s="119">
        <v>0.5166666666666667</v>
      </c>
      <c r="AC21" s="118">
        <v>23.8</v>
      </c>
      <c r="AD21" s="119">
        <v>0.2236111111111111</v>
      </c>
    </row>
    <row r="22" spans="1:30" ht="11.25" customHeight="1">
      <c r="A22" s="82">
        <v>20</v>
      </c>
      <c r="B22" s="121">
        <v>24.7</v>
      </c>
      <c r="C22" s="121">
        <v>24.6</v>
      </c>
      <c r="D22" s="121">
        <v>24.3</v>
      </c>
      <c r="E22" s="121">
        <v>24.4</v>
      </c>
      <c r="F22" s="121">
        <v>24.2</v>
      </c>
      <c r="G22" s="121">
        <v>24.3</v>
      </c>
      <c r="H22" s="121">
        <v>24.7</v>
      </c>
      <c r="I22" s="121">
        <v>25.7</v>
      </c>
      <c r="J22" s="121">
        <v>25</v>
      </c>
      <c r="K22" s="121">
        <v>24.9</v>
      </c>
      <c r="L22" s="121">
        <v>25.4</v>
      </c>
      <c r="M22" s="121">
        <v>28.1</v>
      </c>
      <c r="N22" s="121">
        <v>28</v>
      </c>
      <c r="O22" s="121">
        <v>25.1</v>
      </c>
      <c r="P22" s="121">
        <v>25.6</v>
      </c>
      <c r="Q22" s="121">
        <v>25.3</v>
      </c>
      <c r="R22" s="121">
        <v>25.3</v>
      </c>
      <c r="S22" s="121">
        <v>25.6</v>
      </c>
      <c r="T22" s="121">
        <v>25.4</v>
      </c>
      <c r="U22" s="121">
        <v>25.1</v>
      </c>
      <c r="V22" s="121">
        <v>24.8</v>
      </c>
      <c r="W22" s="121">
        <v>24.3</v>
      </c>
      <c r="X22" s="121">
        <v>24.1</v>
      </c>
      <c r="Y22" s="121">
        <v>24.5</v>
      </c>
      <c r="Z22" s="122">
        <f t="shared" si="0"/>
        <v>25.14166666666667</v>
      </c>
      <c r="AA22" s="105">
        <v>28.8</v>
      </c>
      <c r="AB22" s="123">
        <v>0.50625</v>
      </c>
      <c r="AC22" s="105">
        <v>23.9</v>
      </c>
      <c r="AD22" s="123">
        <v>0.9881944444444444</v>
      </c>
    </row>
    <row r="23" spans="1:30" ht="11.25" customHeight="1">
      <c r="A23" s="78">
        <v>21</v>
      </c>
      <c r="B23" s="116">
        <v>24.7</v>
      </c>
      <c r="C23" s="116">
        <v>25.1</v>
      </c>
      <c r="D23" s="116">
        <v>25.2</v>
      </c>
      <c r="E23" s="116">
        <v>24.9</v>
      </c>
      <c r="F23" s="116">
        <v>24.9</v>
      </c>
      <c r="G23" s="116">
        <v>25.2</v>
      </c>
      <c r="H23" s="116">
        <v>26.3</v>
      </c>
      <c r="I23" s="116">
        <v>28.9</v>
      </c>
      <c r="J23" s="116">
        <v>30.1</v>
      </c>
      <c r="K23" s="116">
        <v>31.5</v>
      </c>
      <c r="L23" s="116">
        <v>31.7</v>
      </c>
      <c r="M23" s="116">
        <v>30.2</v>
      </c>
      <c r="N23" s="116">
        <v>30.4</v>
      </c>
      <c r="O23" s="116">
        <v>29</v>
      </c>
      <c r="P23" s="116">
        <v>28.9</v>
      </c>
      <c r="Q23" s="116">
        <v>28.6</v>
      </c>
      <c r="R23" s="116">
        <v>28.3</v>
      </c>
      <c r="S23" s="116">
        <v>27.3</v>
      </c>
      <c r="T23" s="116">
        <v>26.9</v>
      </c>
      <c r="U23" s="116">
        <v>26.8</v>
      </c>
      <c r="V23" s="116">
        <v>26.4</v>
      </c>
      <c r="W23" s="116">
        <v>27</v>
      </c>
      <c r="X23" s="116">
        <v>26.4</v>
      </c>
      <c r="Y23" s="116">
        <v>26.4</v>
      </c>
      <c r="Z23" s="117">
        <f t="shared" si="0"/>
        <v>27.54583333333333</v>
      </c>
      <c r="AA23" s="118">
        <v>32</v>
      </c>
      <c r="AB23" s="119">
        <v>0.42569444444444443</v>
      </c>
      <c r="AC23" s="118">
        <v>24.4</v>
      </c>
      <c r="AD23" s="119">
        <v>0.04791666666666666</v>
      </c>
    </row>
    <row r="24" spans="1:30" ht="11.25" customHeight="1">
      <c r="A24" s="78">
        <v>22</v>
      </c>
      <c r="B24" s="116">
        <v>26.2</v>
      </c>
      <c r="C24" s="116">
        <v>25.6</v>
      </c>
      <c r="D24" s="116">
        <v>25.5</v>
      </c>
      <c r="E24" s="116">
        <v>25.5</v>
      </c>
      <c r="F24" s="116">
        <v>25.7</v>
      </c>
      <c r="G24" s="116">
        <v>25.9</v>
      </c>
      <c r="H24" s="116">
        <v>25.7</v>
      </c>
      <c r="I24" s="116">
        <v>27.1</v>
      </c>
      <c r="J24" s="116">
        <v>27.7</v>
      </c>
      <c r="K24" s="116">
        <v>26.8</v>
      </c>
      <c r="L24" s="116">
        <v>26.3</v>
      </c>
      <c r="M24" s="116">
        <v>26</v>
      </c>
      <c r="N24" s="116">
        <v>25.3</v>
      </c>
      <c r="O24" s="116">
        <v>25.1</v>
      </c>
      <c r="P24" s="116">
        <v>25.1</v>
      </c>
      <c r="Q24" s="116">
        <v>25.1</v>
      </c>
      <c r="R24" s="116">
        <v>24.4</v>
      </c>
      <c r="S24" s="116">
        <v>23.8</v>
      </c>
      <c r="T24" s="116">
        <v>23</v>
      </c>
      <c r="U24" s="116">
        <v>23.4</v>
      </c>
      <c r="V24" s="116">
        <v>24.7</v>
      </c>
      <c r="W24" s="116">
        <v>25.3</v>
      </c>
      <c r="X24" s="116">
        <v>24.8</v>
      </c>
      <c r="Y24" s="116">
        <v>23.5</v>
      </c>
      <c r="Z24" s="117">
        <f t="shared" si="0"/>
        <v>25.3125</v>
      </c>
      <c r="AA24" s="118">
        <v>28</v>
      </c>
      <c r="AB24" s="119">
        <v>0.3625</v>
      </c>
      <c r="AC24" s="118">
        <v>23</v>
      </c>
      <c r="AD24" s="119">
        <v>0.7986111111111112</v>
      </c>
    </row>
    <row r="25" spans="1:30" ht="11.25" customHeight="1">
      <c r="A25" s="78">
        <v>23</v>
      </c>
      <c r="B25" s="116">
        <v>24.6</v>
      </c>
      <c r="C25" s="116">
        <v>23.8</v>
      </c>
      <c r="D25" s="116">
        <v>23.7</v>
      </c>
      <c r="E25" s="116">
        <v>24.1</v>
      </c>
      <c r="F25" s="116">
        <v>24.2</v>
      </c>
      <c r="G25" s="116">
        <v>24.3</v>
      </c>
      <c r="H25" s="116">
        <v>23.9</v>
      </c>
      <c r="I25" s="116">
        <v>25.1</v>
      </c>
      <c r="J25" s="116">
        <v>26</v>
      </c>
      <c r="K25" s="116">
        <v>24.6</v>
      </c>
      <c r="L25" s="116">
        <v>24.5</v>
      </c>
      <c r="M25" s="116">
        <v>23.9</v>
      </c>
      <c r="N25" s="116">
        <v>26.4</v>
      </c>
      <c r="O25" s="116">
        <v>24.8</v>
      </c>
      <c r="P25" s="116">
        <v>24.9</v>
      </c>
      <c r="Q25" s="116">
        <v>24.6</v>
      </c>
      <c r="R25" s="116">
        <v>23.5</v>
      </c>
      <c r="S25" s="116">
        <v>22.9</v>
      </c>
      <c r="T25" s="116">
        <v>22.4</v>
      </c>
      <c r="U25" s="116">
        <v>22.2</v>
      </c>
      <c r="V25" s="116">
        <v>22.6</v>
      </c>
      <c r="W25" s="116">
        <v>22.2</v>
      </c>
      <c r="X25" s="116">
        <v>22.4</v>
      </c>
      <c r="Y25" s="116">
        <v>22.3</v>
      </c>
      <c r="Z25" s="117">
        <f t="shared" si="0"/>
        <v>23.912499999999994</v>
      </c>
      <c r="AA25" s="118">
        <v>26.6</v>
      </c>
      <c r="AB25" s="119">
        <v>0.5409722222222222</v>
      </c>
      <c r="AC25" s="118">
        <v>22</v>
      </c>
      <c r="AD25" s="119">
        <v>0.8604166666666666</v>
      </c>
    </row>
    <row r="26" spans="1:30" ht="11.25" customHeight="1">
      <c r="A26" s="78">
        <v>24</v>
      </c>
      <c r="B26" s="116">
        <v>21.9</v>
      </c>
      <c r="C26" s="116">
        <v>21.8</v>
      </c>
      <c r="D26" s="116">
        <v>21.4</v>
      </c>
      <c r="E26" s="116">
        <v>21.5</v>
      </c>
      <c r="F26" s="116">
        <v>21.9</v>
      </c>
      <c r="G26" s="116">
        <v>22.3</v>
      </c>
      <c r="H26" s="116">
        <v>23.2</v>
      </c>
      <c r="I26" s="116">
        <v>23.3</v>
      </c>
      <c r="J26" s="116">
        <v>23.3</v>
      </c>
      <c r="K26" s="116">
        <v>24</v>
      </c>
      <c r="L26" s="116">
        <v>25.7</v>
      </c>
      <c r="M26" s="116">
        <v>26.6</v>
      </c>
      <c r="N26" s="116">
        <v>27.4</v>
      </c>
      <c r="O26" s="116">
        <v>24.9</v>
      </c>
      <c r="P26" s="116">
        <v>24</v>
      </c>
      <c r="Q26" s="116">
        <v>26.2</v>
      </c>
      <c r="R26" s="116">
        <v>25.9</v>
      </c>
      <c r="S26" s="116">
        <v>24.4</v>
      </c>
      <c r="T26" s="116">
        <v>24.1</v>
      </c>
      <c r="U26" s="116">
        <v>23.9</v>
      </c>
      <c r="V26" s="116">
        <v>24</v>
      </c>
      <c r="W26" s="116">
        <v>23.9</v>
      </c>
      <c r="X26" s="116">
        <v>23.7</v>
      </c>
      <c r="Y26" s="116">
        <v>23.7</v>
      </c>
      <c r="Z26" s="117">
        <f t="shared" si="0"/>
        <v>23.875</v>
      </c>
      <c r="AA26" s="118">
        <v>27.9</v>
      </c>
      <c r="AB26" s="119">
        <v>0.5569444444444445</v>
      </c>
      <c r="AC26" s="118">
        <v>21.2</v>
      </c>
      <c r="AD26" s="119">
        <v>0.14930555555555555</v>
      </c>
    </row>
    <row r="27" spans="1:30" ht="11.25" customHeight="1">
      <c r="A27" s="78">
        <v>25</v>
      </c>
      <c r="B27" s="116">
        <v>23.6</v>
      </c>
      <c r="C27" s="116">
        <v>23.7</v>
      </c>
      <c r="D27" s="116">
        <v>23.5</v>
      </c>
      <c r="E27" s="116">
        <v>23.5</v>
      </c>
      <c r="F27" s="116">
        <v>23.2</v>
      </c>
      <c r="G27" s="116">
        <v>23.8</v>
      </c>
      <c r="H27" s="116">
        <v>26.6</v>
      </c>
      <c r="I27" s="116">
        <v>26.9</v>
      </c>
      <c r="J27" s="116">
        <v>27.4</v>
      </c>
      <c r="K27" s="116">
        <v>28.7</v>
      </c>
      <c r="L27" s="116">
        <v>28.4</v>
      </c>
      <c r="M27" s="116">
        <v>28.8</v>
      </c>
      <c r="N27" s="116">
        <v>29.4</v>
      </c>
      <c r="O27" s="116">
        <v>29</v>
      </c>
      <c r="P27" s="116">
        <v>28.2</v>
      </c>
      <c r="Q27" s="116">
        <v>28.8</v>
      </c>
      <c r="R27" s="116">
        <v>27.4</v>
      </c>
      <c r="S27" s="116">
        <v>26.4</v>
      </c>
      <c r="T27" s="116">
        <v>25.8</v>
      </c>
      <c r="U27" s="116">
        <v>25.8</v>
      </c>
      <c r="V27" s="116">
        <v>25.6</v>
      </c>
      <c r="W27" s="116">
        <v>24.7</v>
      </c>
      <c r="X27" s="116">
        <v>24.3</v>
      </c>
      <c r="Y27" s="116">
        <v>24.3</v>
      </c>
      <c r="Z27" s="117">
        <f t="shared" si="0"/>
        <v>26.15833333333333</v>
      </c>
      <c r="AA27" s="118">
        <v>29.6</v>
      </c>
      <c r="AB27" s="119">
        <v>0.5409722222222222</v>
      </c>
      <c r="AC27" s="118">
        <v>23.1</v>
      </c>
      <c r="AD27" s="119">
        <v>0.2041666666666667</v>
      </c>
    </row>
    <row r="28" spans="1:30" ht="11.25" customHeight="1">
      <c r="A28" s="78">
        <v>26</v>
      </c>
      <c r="B28" s="116">
        <v>23.4</v>
      </c>
      <c r="C28" s="116">
        <v>23.3</v>
      </c>
      <c r="D28" s="116">
        <v>23.1</v>
      </c>
      <c r="E28" s="116">
        <v>23</v>
      </c>
      <c r="F28" s="116">
        <v>22.9</v>
      </c>
      <c r="G28" s="116">
        <v>24.7</v>
      </c>
      <c r="H28" s="116">
        <v>27</v>
      </c>
      <c r="I28" s="116">
        <v>27.8</v>
      </c>
      <c r="J28" s="116">
        <v>29.2</v>
      </c>
      <c r="K28" s="116">
        <v>29.6</v>
      </c>
      <c r="L28" s="116">
        <v>28.5</v>
      </c>
      <c r="M28" s="116">
        <v>28.6</v>
      </c>
      <c r="N28" s="116">
        <v>29.1</v>
      </c>
      <c r="O28" s="116">
        <v>29.4</v>
      </c>
      <c r="P28" s="116">
        <v>29.1</v>
      </c>
      <c r="Q28" s="116">
        <v>28.4</v>
      </c>
      <c r="R28" s="116">
        <v>27.9</v>
      </c>
      <c r="S28" s="116">
        <v>27</v>
      </c>
      <c r="T28" s="116">
        <v>26.7</v>
      </c>
      <c r="U28" s="116">
        <v>26.1</v>
      </c>
      <c r="V28" s="116">
        <v>25.6</v>
      </c>
      <c r="W28" s="116">
        <v>25.2</v>
      </c>
      <c r="X28" s="116">
        <v>25.3</v>
      </c>
      <c r="Y28" s="116">
        <v>24.7</v>
      </c>
      <c r="Z28" s="117">
        <f t="shared" si="0"/>
        <v>26.483333333333334</v>
      </c>
      <c r="AA28" s="118">
        <v>30.1</v>
      </c>
      <c r="AB28" s="119">
        <v>0.4076388888888889</v>
      </c>
      <c r="AC28" s="118">
        <v>22.4</v>
      </c>
      <c r="AD28" s="119">
        <v>0.19444444444444445</v>
      </c>
    </row>
    <row r="29" spans="1:30" ht="11.25" customHeight="1">
      <c r="A29" s="78">
        <v>27</v>
      </c>
      <c r="B29" s="116">
        <v>24.6</v>
      </c>
      <c r="C29" s="116">
        <v>24.4</v>
      </c>
      <c r="D29" s="116">
        <v>23.5</v>
      </c>
      <c r="E29" s="116">
        <v>23.4</v>
      </c>
      <c r="F29" s="116">
        <v>22.8</v>
      </c>
      <c r="G29" s="116">
        <v>22</v>
      </c>
      <c r="H29" s="116">
        <v>21.8</v>
      </c>
      <c r="I29" s="116">
        <v>22.5</v>
      </c>
      <c r="J29" s="116">
        <v>22.3</v>
      </c>
      <c r="K29" s="116">
        <v>22.4</v>
      </c>
      <c r="L29" s="116">
        <v>22.2</v>
      </c>
      <c r="M29" s="116">
        <v>22</v>
      </c>
      <c r="N29" s="116">
        <v>21.5</v>
      </c>
      <c r="O29" s="116">
        <v>21.4</v>
      </c>
      <c r="P29" s="116">
        <v>21.2</v>
      </c>
      <c r="Q29" s="116">
        <v>21.2</v>
      </c>
      <c r="R29" s="116">
        <v>21.2</v>
      </c>
      <c r="S29" s="116">
        <v>21.1</v>
      </c>
      <c r="T29" s="116">
        <v>20.9</v>
      </c>
      <c r="U29" s="116">
        <v>20.8</v>
      </c>
      <c r="V29" s="116">
        <v>20.4</v>
      </c>
      <c r="W29" s="116">
        <v>20.1</v>
      </c>
      <c r="X29" s="116">
        <v>19.8</v>
      </c>
      <c r="Y29" s="116">
        <v>19.9</v>
      </c>
      <c r="Z29" s="117">
        <f t="shared" si="0"/>
        <v>21.808333333333334</v>
      </c>
      <c r="AA29" s="118">
        <v>24.9</v>
      </c>
      <c r="AB29" s="119">
        <v>0.024305555555555556</v>
      </c>
      <c r="AC29" s="118">
        <v>19.8</v>
      </c>
      <c r="AD29" s="119">
        <v>0.9715277777777778</v>
      </c>
    </row>
    <row r="30" spans="1:30" ht="11.25" customHeight="1">
      <c r="A30" s="78">
        <v>28</v>
      </c>
      <c r="B30" s="116">
        <v>19.7</v>
      </c>
      <c r="C30" s="116">
        <v>19.9</v>
      </c>
      <c r="D30" s="116">
        <v>19.9</v>
      </c>
      <c r="E30" s="116">
        <v>20.1</v>
      </c>
      <c r="F30" s="116">
        <v>20.4</v>
      </c>
      <c r="G30" s="116">
        <v>20.1</v>
      </c>
      <c r="H30" s="116">
        <v>20.6</v>
      </c>
      <c r="I30" s="116">
        <v>22.1</v>
      </c>
      <c r="J30" s="116">
        <v>22.8</v>
      </c>
      <c r="K30" s="116">
        <v>23.9</v>
      </c>
      <c r="L30" s="116">
        <v>24.7</v>
      </c>
      <c r="M30" s="116">
        <v>24.4</v>
      </c>
      <c r="N30" s="116">
        <v>24.1</v>
      </c>
      <c r="O30" s="116">
        <v>24.6</v>
      </c>
      <c r="P30" s="116">
        <v>24.4</v>
      </c>
      <c r="Q30" s="116">
        <v>24.6</v>
      </c>
      <c r="R30" s="116">
        <v>22.9</v>
      </c>
      <c r="S30" s="116">
        <v>22.2</v>
      </c>
      <c r="T30" s="116">
        <v>21</v>
      </c>
      <c r="U30" s="116">
        <v>21.1</v>
      </c>
      <c r="V30" s="116">
        <v>21.5</v>
      </c>
      <c r="W30" s="116">
        <v>21.6</v>
      </c>
      <c r="X30" s="116">
        <v>21.7</v>
      </c>
      <c r="Y30" s="116">
        <v>22</v>
      </c>
      <c r="Z30" s="117">
        <f t="shared" si="0"/>
        <v>22.09583333333333</v>
      </c>
      <c r="AA30" s="118">
        <v>25.2</v>
      </c>
      <c r="AB30" s="119">
        <v>0.6631944444444444</v>
      </c>
      <c r="AC30" s="118">
        <v>19.7</v>
      </c>
      <c r="AD30" s="119">
        <v>0.057638888888888885</v>
      </c>
    </row>
    <row r="31" spans="1:30" ht="11.25" customHeight="1">
      <c r="A31" s="78">
        <v>29</v>
      </c>
      <c r="B31" s="116">
        <v>22</v>
      </c>
      <c r="C31" s="116">
        <v>22.6</v>
      </c>
      <c r="D31" s="116">
        <v>22.7</v>
      </c>
      <c r="E31" s="116">
        <v>22.9</v>
      </c>
      <c r="F31" s="116">
        <v>23.1</v>
      </c>
      <c r="G31" s="116">
        <v>23.2</v>
      </c>
      <c r="H31" s="116">
        <v>23.3</v>
      </c>
      <c r="I31" s="116">
        <v>23.8</v>
      </c>
      <c r="J31" s="116">
        <v>24.1</v>
      </c>
      <c r="K31" s="116">
        <v>24.4</v>
      </c>
      <c r="L31" s="116">
        <v>25.2</v>
      </c>
      <c r="M31" s="116">
        <v>25.4</v>
      </c>
      <c r="N31" s="116">
        <v>25</v>
      </c>
      <c r="O31" s="116">
        <v>25.4</v>
      </c>
      <c r="P31" s="116">
        <v>24.7</v>
      </c>
      <c r="Q31" s="116">
        <v>24.9</v>
      </c>
      <c r="R31" s="116">
        <v>24.7</v>
      </c>
      <c r="S31" s="116">
        <v>24.5</v>
      </c>
      <c r="T31" s="116">
        <v>24.7</v>
      </c>
      <c r="U31" s="116">
        <v>25.1</v>
      </c>
      <c r="V31" s="116">
        <v>25.2</v>
      </c>
      <c r="W31" s="116">
        <v>25.2</v>
      </c>
      <c r="X31" s="116">
        <v>25.2</v>
      </c>
      <c r="Y31" s="116">
        <v>25.2</v>
      </c>
      <c r="Z31" s="117">
        <f t="shared" si="0"/>
        <v>24.270833333333332</v>
      </c>
      <c r="AA31" s="118">
        <v>25.8</v>
      </c>
      <c r="AB31" s="119">
        <v>0.5805555555555556</v>
      </c>
      <c r="AC31" s="118">
        <v>21.9</v>
      </c>
      <c r="AD31" s="119">
        <v>0.03125</v>
      </c>
    </row>
    <row r="32" spans="1:30" ht="11.25" customHeight="1">
      <c r="A32" s="78">
        <v>30</v>
      </c>
      <c r="B32" s="116">
        <v>25.2</v>
      </c>
      <c r="C32" s="116">
        <v>25.2</v>
      </c>
      <c r="D32" s="116">
        <v>25.3</v>
      </c>
      <c r="E32" s="116">
        <v>25.6</v>
      </c>
      <c r="F32" s="116">
        <v>25.5</v>
      </c>
      <c r="G32" s="116">
        <v>25.7</v>
      </c>
      <c r="H32" s="116">
        <v>25.5</v>
      </c>
      <c r="I32" s="116">
        <v>24</v>
      </c>
      <c r="J32" s="116">
        <v>23.4</v>
      </c>
      <c r="K32" s="116">
        <v>23.6</v>
      </c>
      <c r="L32" s="116">
        <v>23.2</v>
      </c>
      <c r="M32" s="116">
        <v>25.6</v>
      </c>
      <c r="N32" s="116">
        <v>28.2</v>
      </c>
      <c r="O32" s="116">
        <v>27</v>
      </c>
      <c r="P32" s="116">
        <v>27.8</v>
      </c>
      <c r="Q32" s="116">
        <v>29.6</v>
      </c>
      <c r="R32" s="116">
        <v>27.6</v>
      </c>
      <c r="S32" s="116">
        <v>25.7</v>
      </c>
      <c r="T32" s="116">
        <v>25.3</v>
      </c>
      <c r="U32" s="116">
        <v>24.7</v>
      </c>
      <c r="V32" s="116">
        <v>23</v>
      </c>
      <c r="W32" s="116">
        <v>23</v>
      </c>
      <c r="X32" s="116">
        <v>22.2</v>
      </c>
      <c r="Y32" s="116">
        <v>21.5</v>
      </c>
      <c r="Z32" s="117">
        <f t="shared" si="0"/>
        <v>25.14166666666667</v>
      </c>
      <c r="AA32" s="118">
        <v>29.7</v>
      </c>
      <c r="AB32" s="119">
        <v>0.6604166666666667</v>
      </c>
      <c r="AC32" s="118">
        <v>21.5</v>
      </c>
      <c r="AD32" s="119">
        <v>1</v>
      </c>
    </row>
    <row r="33" spans="1:30" ht="11.25" customHeight="1">
      <c r="A33" s="78">
        <v>31</v>
      </c>
      <c r="B33" s="116">
        <v>21</v>
      </c>
      <c r="C33" s="116">
        <v>20.7</v>
      </c>
      <c r="D33" s="116">
        <v>20.3</v>
      </c>
      <c r="E33" s="116">
        <v>20.1</v>
      </c>
      <c r="F33" s="116">
        <v>20</v>
      </c>
      <c r="G33" s="116">
        <v>21.3</v>
      </c>
      <c r="H33" s="116">
        <v>23.9</v>
      </c>
      <c r="I33" s="116">
        <v>25.7</v>
      </c>
      <c r="J33" s="116">
        <v>26.5</v>
      </c>
      <c r="K33" s="116">
        <v>27.2</v>
      </c>
      <c r="L33" s="116">
        <v>27.6</v>
      </c>
      <c r="M33" s="116">
        <v>28.2</v>
      </c>
      <c r="N33" s="116">
        <v>27.7</v>
      </c>
      <c r="O33" s="116">
        <v>28.5</v>
      </c>
      <c r="P33" s="116">
        <v>28.9</v>
      </c>
      <c r="Q33" s="116">
        <v>29.1</v>
      </c>
      <c r="R33" s="116">
        <v>27.6</v>
      </c>
      <c r="S33" s="116">
        <v>27.4</v>
      </c>
      <c r="T33" s="116">
        <v>25.9</v>
      </c>
      <c r="U33" s="116">
        <v>25.3</v>
      </c>
      <c r="V33" s="116">
        <v>25.3</v>
      </c>
      <c r="W33" s="116">
        <v>23.4</v>
      </c>
      <c r="X33" s="116">
        <v>21.2</v>
      </c>
      <c r="Y33" s="116">
        <v>20.9</v>
      </c>
      <c r="Z33" s="117">
        <f t="shared" si="0"/>
        <v>24.737499999999997</v>
      </c>
      <c r="AA33" s="118">
        <v>30.6</v>
      </c>
      <c r="AB33" s="119">
        <v>0.6604166666666667</v>
      </c>
      <c r="AC33" s="118">
        <v>19.7</v>
      </c>
      <c r="AD33" s="119">
        <v>0.2222222222222222</v>
      </c>
    </row>
    <row r="34" spans="1:30" ht="15" customHeight="1">
      <c r="A34" s="79" t="s">
        <v>9</v>
      </c>
      <c r="B34" s="124">
        <f aca="true" t="shared" si="1" ref="B34:Y34">AVERAGE(B3:B33)</f>
        <v>23.89354838709678</v>
      </c>
      <c r="C34" s="124">
        <f t="shared" si="1"/>
        <v>23.72903225806452</v>
      </c>
      <c r="D34" s="124">
        <f t="shared" si="1"/>
        <v>23.56774193548387</v>
      </c>
      <c r="E34" s="124">
        <f t="shared" si="1"/>
        <v>23.519354838709678</v>
      </c>
      <c r="F34" s="124">
        <f t="shared" si="1"/>
        <v>23.43548387096774</v>
      </c>
      <c r="G34" s="124">
        <f t="shared" si="1"/>
        <v>24.119354838709675</v>
      </c>
      <c r="H34" s="124">
        <f t="shared" si="1"/>
        <v>25.193548387096776</v>
      </c>
      <c r="I34" s="124">
        <f t="shared" si="1"/>
        <v>26.28064516129032</v>
      </c>
      <c r="J34" s="124">
        <f t="shared" si="1"/>
        <v>26.706451612903226</v>
      </c>
      <c r="K34" s="124">
        <f t="shared" si="1"/>
        <v>26.961290322580645</v>
      </c>
      <c r="L34" s="124">
        <f t="shared" si="1"/>
        <v>27.300000000000004</v>
      </c>
      <c r="M34" s="124">
        <f t="shared" si="1"/>
        <v>27.661290322580648</v>
      </c>
      <c r="N34" s="124">
        <f t="shared" si="1"/>
        <v>27.80322580645161</v>
      </c>
      <c r="O34" s="124">
        <f t="shared" si="1"/>
        <v>27.496774193548386</v>
      </c>
      <c r="P34" s="124">
        <f t="shared" si="1"/>
        <v>27.2741935483871</v>
      </c>
      <c r="Q34" s="124">
        <f t="shared" si="1"/>
        <v>26.97096774193549</v>
      </c>
      <c r="R34" s="124">
        <f t="shared" si="1"/>
        <v>26.38387096774193</v>
      </c>
      <c r="S34" s="124">
        <f t="shared" si="1"/>
        <v>25.774193548387093</v>
      </c>
      <c r="T34" s="124">
        <f t="shared" si="1"/>
        <v>25.20967741935484</v>
      </c>
      <c r="U34" s="124">
        <f t="shared" si="1"/>
        <v>24.85483870967742</v>
      </c>
      <c r="V34" s="124">
        <f t="shared" si="1"/>
        <v>24.674193548387098</v>
      </c>
      <c r="W34" s="124">
        <f t="shared" si="1"/>
        <v>24.43225806451613</v>
      </c>
      <c r="X34" s="124">
        <f t="shared" si="1"/>
        <v>24.122580645161293</v>
      </c>
      <c r="Y34" s="124">
        <f t="shared" si="1"/>
        <v>23.95806451612903</v>
      </c>
      <c r="Z34" s="124">
        <f>AVERAGE(B3:Y33)</f>
        <v>25.47177419354839</v>
      </c>
      <c r="AA34" s="125">
        <f>AVERAGE(AA3:AA33)</f>
        <v>29.17096774193548</v>
      </c>
      <c r="AB34" s="126"/>
      <c r="AC34" s="125">
        <f>AVERAGE(AC3:AC33)</f>
        <v>22.55806451612903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1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36.7</v>
      </c>
      <c r="C46" s="106">
        <f>MATCH(B46,AA3:AA33,0)</f>
        <v>9</v>
      </c>
      <c r="D46" s="114">
        <f>INDEX(AB3:AB33,C46,1)</f>
        <v>0.6326388888888889</v>
      </c>
      <c r="E46" s="120"/>
      <c r="F46" s="104"/>
      <c r="G46" s="105">
        <f>MIN(AC3:AC33)</f>
        <v>19.3</v>
      </c>
      <c r="H46" s="106">
        <f>MATCH(G46,AC3:AC33,0)</f>
        <v>14</v>
      </c>
      <c r="I46" s="114">
        <f>INDEX(AD3:AD33,H46,1)</f>
        <v>0.2034722222222222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20.1</v>
      </c>
      <c r="C3" s="116">
        <v>19.7</v>
      </c>
      <c r="D3" s="116">
        <v>19.6</v>
      </c>
      <c r="E3" s="116">
        <v>20</v>
      </c>
      <c r="F3" s="116">
        <v>19.8</v>
      </c>
      <c r="G3" s="116">
        <v>20.2</v>
      </c>
      <c r="H3" s="116">
        <v>23.2</v>
      </c>
      <c r="I3" s="116">
        <v>25.8</v>
      </c>
      <c r="J3" s="116">
        <v>26</v>
      </c>
      <c r="K3" s="116">
        <v>26.6</v>
      </c>
      <c r="L3" s="116">
        <v>27.9</v>
      </c>
      <c r="M3" s="116">
        <v>28.6</v>
      </c>
      <c r="N3" s="116">
        <v>28.7</v>
      </c>
      <c r="O3" s="116">
        <v>28.3</v>
      </c>
      <c r="P3" s="116">
        <v>28.6</v>
      </c>
      <c r="Q3" s="116">
        <v>28.5</v>
      </c>
      <c r="R3" s="116">
        <v>27</v>
      </c>
      <c r="S3" s="116">
        <v>25.3</v>
      </c>
      <c r="T3" s="116">
        <v>24.3</v>
      </c>
      <c r="U3" s="116">
        <v>24.3</v>
      </c>
      <c r="V3" s="116">
        <v>23.5</v>
      </c>
      <c r="W3" s="116">
        <v>22.5</v>
      </c>
      <c r="X3" s="116">
        <v>22.4</v>
      </c>
      <c r="Y3" s="116">
        <v>22.3</v>
      </c>
      <c r="Z3" s="117">
        <f aca="true" t="shared" si="0" ref="Z3:Z32">AVERAGE(B3:Y3)</f>
        <v>24.299999999999997</v>
      </c>
      <c r="AA3" s="118">
        <v>29.7</v>
      </c>
      <c r="AB3" s="119">
        <v>0.5534722222222223</v>
      </c>
      <c r="AC3" s="118">
        <v>19.5</v>
      </c>
      <c r="AD3" s="119">
        <v>0.2340277777777778</v>
      </c>
    </row>
    <row r="4" spans="1:30" ht="11.25" customHeight="1">
      <c r="A4" s="78">
        <v>2</v>
      </c>
      <c r="B4" s="116">
        <v>21.6</v>
      </c>
      <c r="C4" s="116">
        <v>21.5</v>
      </c>
      <c r="D4" s="116">
        <v>21.2</v>
      </c>
      <c r="E4" s="116">
        <v>21.6</v>
      </c>
      <c r="F4" s="116">
        <v>21.6</v>
      </c>
      <c r="G4" s="116">
        <v>22.1</v>
      </c>
      <c r="H4" s="116">
        <v>25.1</v>
      </c>
      <c r="I4" s="116">
        <v>25.7</v>
      </c>
      <c r="J4" s="116">
        <v>26.4</v>
      </c>
      <c r="K4" s="116">
        <v>26.7</v>
      </c>
      <c r="L4" s="116">
        <v>27.3</v>
      </c>
      <c r="M4" s="116">
        <v>27.2</v>
      </c>
      <c r="N4" s="116">
        <v>27.5</v>
      </c>
      <c r="O4" s="116">
        <v>27</v>
      </c>
      <c r="P4" s="116">
        <v>26.7</v>
      </c>
      <c r="Q4" s="116">
        <v>25.8</v>
      </c>
      <c r="R4" s="116">
        <v>25.4</v>
      </c>
      <c r="S4" s="120">
        <v>24.3</v>
      </c>
      <c r="T4" s="116">
        <v>24</v>
      </c>
      <c r="U4" s="116">
        <v>24.1</v>
      </c>
      <c r="V4" s="116">
        <v>24.5</v>
      </c>
      <c r="W4" s="116">
        <v>24.4</v>
      </c>
      <c r="X4" s="116">
        <v>24.1</v>
      </c>
      <c r="Y4" s="116">
        <v>23.9</v>
      </c>
      <c r="Z4" s="117">
        <f t="shared" si="0"/>
        <v>24.57083333333333</v>
      </c>
      <c r="AA4" s="118">
        <v>27.8</v>
      </c>
      <c r="AB4" s="119">
        <v>0.5493055555555556</v>
      </c>
      <c r="AC4" s="118">
        <v>21</v>
      </c>
      <c r="AD4" s="119">
        <v>0.22777777777777777</v>
      </c>
    </row>
    <row r="5" spans="1:30" ht="11.25" customHeight="1">
      <c r="A5" s="78">
        <v>3</v>
      </c>
      <c r="B5" s="116">
        <v>24</v>
      </c>
      <c r="C5" s="116">
        <v>23.7</v>
      </c>
      <c r="D5" s="116">
        <v>23.5</v>
      </c>
      <c r="E5" s="116">
        <v>23.5</v>
      </c>
      <c r="F5" s="116">
        <v>23.1</v>
      </c>
      <c r="G5" s="116">
        <v>23.6</v>
      </c>
      <c r="H5" s="116">
        <v>24.1</v>
      </c>
      <c r="I5" s="116">
        <v>26.3</v>
      </c>
      <c r="J5" s="116">
        <v>26.2</v>
      </c>
      <c r="K5" s="116">
        <v>26.3</v>
      </c>
      <c r="L5" s="116">
        <v>26.9</v>
      </c>
      <c r="M5" s="116">
        <v>26.9</v>
      </c>
      <c r="N5" s="116">
        <v>27.4</v>
      </c>
      <c r="O5" s="116">
        <v>26.6</v>
      </c>
      <c r="P5" s="116">
        <v>26.8</v>
      </c>
      <c r="Q5" s="116">
        <v>26.6</v>
      </c>
      <c r="R5" s="116">
        <v>25.8</v>
      </c>
      <c r="S5" s="116">
        <v>24.9</v>
      </c>
      <c r="T5" s="116">
        <v>24.7</v>
      </c>
      <c r="U5" s="116">
        <v>24.7</v>
      </c>
      <c r="V5" s="116">
        <v>24.4</v>
      </c>
      <c r="W5" s="116">
        <v>24.5</v>
      </c>
      <c r="X5" s="116">
        <v>24.3</v>
      </c>
      <c r="Y5" s="116">
        <v>22.9</v>
      </c>
      <c r="Z5" s="117">
        <f t="shared" si="0"/>
        <v>25.07083333333333</v>
      </c>
      <c r="AA5" s="118">
        <v>27.8</v>
      </c>
      <c r="AB5" s="119">
        <v>0.4847222222222222</v>
      </c>
      <c r="AC5" s="118">
        <v>22.8</v>
      </c>
      <c r="AD5" s="119">
        <v>0.998611111111111</v>
      </c>
    </row>
    <row r="6" spans="1:30" ht="11.25" customHeight="1">
      <c r="A6" s="78">
        <v>4</v>
      </c>
      <c r="B6" s="116">
        <v>22.5</v>
      </c>
      <c r="C6" s="116">
        <v>22.8</v>
      </c>
      <c r="D6" s="116">
        <v>23</v>
      </c>
      <c r="E6" s="116">
        <v>23.2</v>
      </c>
      <c r="F6" s="116">
        <v>23</v>
      </c>
      <c r="G6" s="116">
        <v>23</v>
      </c>
      <c r="H6" s="116">
        <v>23.4</v>
      </c>
      <c r="I6" s="116">
        <v>24.2</v>
      </c>
      <c r="J6" s="116">
        <v>25</v>
      </c>
      <c r="K6" s="116">
        <v>24.8</v>
      </c>
      <c r="L6" s="116">
        <v>25.4</v>
      </c>
      <c r="M6" s="116">
        <v>25</v>
      </c>
      <c r="N6" s="116">
        <v>25.9</v>
      </c>
      <c r="O6" s="116">
        <v>26.4</v>
      </c>
      <c r="P6" s="116">
        <v>26.9</v>
      </c>
      <c r="Q6" s="116">
        <v>26.2</v>
      </c>
      <c r="R6" s="116">
        <v>25.7</v>
      </c>
      <c r="S6" s="116">
        <v>24.9</v>
      </c>
      <c r="T6" s="116">
        <v>24.7</v>
      </c>
      <c r="U6" s="116">
        <v>24.1</v>
      </c>
      <c r="V6" s="116">
        <v>24.3</v>
      </c>
      <c r="W6" s="116">
        <v>23.9</v>
      </c>
      <c r="X6" s="116">
        <v>23.8</v>
      </c>
      <c r="Y6" s="116">
        <v>23.7</v>
      </c>
      <c r="Z6" s="117">
        <f t="shared" si="0"/>
        <v>24.408333333333328</v>
      </c>
      <c r="AA6" s="118">
        <v>28</v>
      </c>
      <c r="AB6" s="119">
        <v>0.5958333333333333</v>
      </c>
      <c r="AC6" s="118">
        <v>22.4</v>
      </c>
      <c r="AD6" s="119">
        <v>0.04027777777777778</v>
      </c>
    </row>
    <row r="7" spans="1:30" ht="11.25" customHeight="1">
      <c r="A7" s="78">
        <v>5</v>
      </c>
      <c r="B7" s="116">
        <v>23.4</v>
      </c>
      <c r="C7" s="116">
        <v>23.3</v>
      </c>
      <c r="D7" s="116">
        <v>22.9</v>
      </c>
      <c r="E7" s="116">
        <v>22.5</v>
      </c>
      <c r="F7" s="116">
        <v>22.5</v>
      </c>
      <c r="G7" s="116">
        <v>23</v>
      </c>
      <c r="H7" s="116">
        <v>26</v>
      </c>
      <c r="I7" s="116">
        <v>28.1</v>
      </c>
      <c r="J7" s="116">
        <v>28.9</v>
      </c>
      <c r="K7" s="116">
        <v>29.2</v>
      </c>
      <c r="L7" s="116">
        <v>29.6</v>
      </c>
      <c r="M7" s="116">
        <v>28.7</v>
      </c>
      <c r="N7" s="116">
        <v>28.9</v>
      </c>
      <c r="O7" s="116">
        <v>28.6</v>
      </c>
      <c r="P7" s="116">
        <v>27.7</v>
      </c>
      <c r="Q7" s="116">
        <v>28.9</v>
      </c>
      <c r="R7" s="116">
        <v>28.2</v>
      </c>
      <c r="S7" s="116">
        <v>27</v>
      </c>
      <c r="T7" s="116">
        <v>26.3</v>
      </c>
      <c r="U7" s="116">
        <v>25.6</v>
      </c>
      <c r="V7" s="116">
        <v>26.2</v>
      </c>
      <c r="W7" s="116">
        <v>25.8</v>
      </c>
      <c r="X7" s="116">
        <v>25.4</v>
      </c>
      <c r="Y7" s="116">
        <v>25.5</v>
      </c>
      <c r="Z7" s="117">
        <f t="shared" si="0"/>
        <v>26.341666666666665</v>
      </c>
      <c r="AA7" s="118">
        <v>30.8</v>
      </c>
      <c r="AB7" s="119">
        <v>0.4381944444444445</v>
      </c>
      <c r="AC7" s="118">
        <v>22.4</v>
      </c>
      <c r="AD7" s="119">
        <v>0.19791666666666666</v>
      </c>
    </row>
    <row r="8" spans="1:30" ht="11.25" customHeight="1">
      <c r="A8" s="78">
        <v>6</v>
      </c>
      <c r="B8" s="116">
        <v>25.9</v>
      </c>
      <c r="C8" s="116">
        <v>26</v>
      </c>
      <c r="D8" s="116">
        <v>25.7</v>
      </c>
      <c r="E8" s="116">
        <v>25.1</v>
      </c>
      <c r="F8" s="116">
        <v>24.9</v>
      </c>
      <c r="G8" s="116">
        <v>24.6</v>
      </c>
      <c r="H8" s="116">
        <v>27.2</v>
      </c>
      <c r="I8" s="116">
        <v>27.8</v>
      </c>
      <c r="J8" s="116">
        <v>29.5</v>
      </c>
      <c r="K8" s="116">
        <v>29.8</v>
      </c>
      <c r="L8" s="116">
        <v>28.8</v>
      </c>
      <c r="M8" s="116">
        <v>29.4</v>
      </c>
      <c r="N8" s="116">
        <v>30.2</v>
      </c>
      <c r="O8" s="116">
        <v>29.5</v>
      </c>
      <c r="P8" s="116">
        <v>30</v>
      </c>
      <c r="Q8" s="116">
        <v>30</v>
      </c>
      <c r="R8" s="116">
        <v>29.9</v>
      </c>
      <c r="S8" s="116">
        <v>28.1</v>
      </c>
      <c r="T8" s="116">
        <v>27.8</v>
      </c>
      <c r="U8" s="116">
        <v>27.3</v>
      </c>
      <c r="V8" s="116">
        <v>26.4</v>
      </c>
      <c r="W8" s="116">
        <v>25.8</v>
      </c>
      <c r="X8" s="116">
        <v>25.4</v>
      </c>
      <c r="Y8" s="116">
        <v>25.4</v>
      </c>
      <c r="Z8" s="117">
        <f t="shared" si="0"/>
        <v>27.520833333333325</v>
      </c>
      <c r="AA8" s="118">
        <v>30.7</v>
      </c>
      <c r="AB8" s="119">
        <v>0.43333333333333335</v>
      </c>
      <c r="AC8" s="118">
        <v>24.6</v>
      </c>
      <c r="AD8" s="119">
        <v>0.2534722222222222</v>
      </c>
    </row>
    <row r="9" spans="1:30" ht="11.25" customHeight="1">
      <c r="A9" s="78">
        <v>7</v>
      </c>
      <c r="B9" s="116">
        <v>25.2</v>
      </c>
      <c r="C9" s="116">
        <v>25.1</v>
      </c>
      <c r="D9" s="116">
        <v>25.4</v>
      </c>
      <c r="E9" s="116">
        <v>24.9</v>
      </c>
      <c r="F9" s="116">
        <v>25.1</v>
      </c>
      <c r="G9" s="116">
        <v>25</v>
      </c>
      <c r="H9" s="116">
        <v>24.8</v>
      </c>
      <c r="I9" s="116">
        <v>24.5</v>
      </c>
      <c r="J9" s="116">
        <v>22.8</v>
      </c>
      <c r="K9" s="116">
        <v>21.7</v>
      </c>
      <c r="L9" s="116">
        <v>22.1</v>
      </c>
      <c r="M9" s="116">
        <v>22.3</v>
      </c>
      <c r="N9" s="116">
        <v>23.3</v>
      </c>
      <c r="O9" s="116">
        <v>23.7</v>
      </c>
      <c r="P9" s="116">
        <v>24.4</v>
      </c>
      <c r="Q9" s="116">
        <v>24.9</v>
      </c>
      <c r="R9" s="116">
        <v>24.4</v>
      </c>
      <c r="S9" s="116">
        <v>24</v>
      </c>
      <c r="T9" s="116">
        <v>23.5</v>
      </c>
      <c r="U9" s="116">
        <v>23.5</v>
      </c>
      <c r="V9" s="116">
        <v>23.4</v>
      </c>
      <c r="W9" s="116">
        <v>22.9</v>
      </c>
      <c r="X9" s="116">
        <v>22.9</v>
      </c>
      <c r="Y9" s="116">
        <v>22.9</v>
      </c>
      <c r="Z9" s="117">
        <f t="shared" si="0"/>
        <v>23.862499999999997</v>
      </c>
      <c r="AA9" s="118">
        <v>25.6</v>
      </c>
      <c r="AB9" s="119">
        <v>0.004166666666666667</v>
      </c>
      <c r="AC9" s="118">
        <v>21.6</v>
      </c>
      <c r="AD9" s="119">
        <v>0.4215277777777778</v>
      </c>
    </row>
    <row r="10" spans="1:30" ht="11.25" customHeight="1">
      <c r="A10" s="78">
        <v>8</v>
      </c>
      <c r="B10" s="116">
        <v>23</v>
      </c>
      <c r="C10" s="116">
        <v>22.1</v>
      </c>
      <c r="D10" s="116">
        <v>21.5</v>
      </c>
      <c r="E10" s="116">
        <v>21.5</v>
      </c>
      <c r="F10" s="116">
        <v>21.6</v>
      </c>
      <c r="G10" s="116">
        <v>21.8</v>
      </c>
      <c r="H10" s="116">
        <v>21.6</v>
      </c>
      <c r="I10" s="116">
        <v>21.9</v>
      </c>
      <c r="J10" s="116">
        <v>23</v>
      </c>
      <c r="K10" s="116">
        <v>24</v>
      </c>
      <c r="L10" s="116">
        <v>24.2</v>
      </c>
      <c r="M10" s="116">
        <v>23.2</v>
      </c>
      <c r="N10" s="116">
        <v>25.9</v>
      </c>
      <c r="O10" s="116">
        <v>25.2</v>
      </c>
      <c r="P10" s="116">
        <v>25.5</v>
      </c>
      <c r="Q10" s="116">
        <v>25.3</v>
      </c>
      <c r="R10" s="116">
        <v>25.7</v>
      </c>
      <c r="S10" s="116">
        <v>24.2</v>
      </c>
      <c r="T10" s="116">
        <v>24.2</v>
      </c>
      <c r="U10" s="116">
        <v>24.6</v>
      </c>
      <c r="V10" s="116">
        <v>24.2</v>
      </c>
      <c r="W10" s="116">
        <v>24.5</v>
      </c>
      <c r="X10" s="116">
        <v>24.6</v>
      </c>
      <c r="Y10" s="116">
        <v>24.6</v>
      </c>
      <c r="Z10" s="117">
        <f t="shared" si="0"/>
        <v>23.662499999999998</v>
      </c>
      <c r="AA10" s="118">
        <v>26.2</v>
      </c>
      <c r="AB10" s="119">
        <v>0.5409722222222222</v>
      </c>
      <c r="AC10" s="118">
        <v>21.2</v>
      </c>
      <c r="AD10" s="119">
        <v>0.2833333333333333</v>
      </c>
    </row>
    <row r="11" spans="1:30" ht="11.25" customHeight="1">
      <c r="A11" s="78">
        <v>9</v>
      </c>
      <c r="B11" s="116">
        <v>24.5</v>
      </c>
      <c r="C11" s="116">
        <v>22.7</v>
      </c>
      <c r="D11" s="116">
        <v>23.1</v>
      </c>
      <c r="E11" s="116">
        <v>22.7</v>
      </c>
      <c r="F11" s="116">
        <v>22.3</v>
      </c>
      <c r="G11" s="116">
        <v>23</v>
      </c>
      <c r="H11" s="116">
        <v>23.7</v>
      </c>
      <c r="I11" s="116">
        <v>26.4</v>
      </c>
      <c r="J11" s="116">
        <v>27.5</v>
      </c>
      <c r="K11" s="116">
        <v>27.4</v>
      </c>
      <c r="L11" s="116">
        <v>27.6</v>
      </c>
      <c r="M11" s="116">
        <v>27.8</v>
      </c>
      <c r="N11" s="116">
        <v>28.4</v>
      </c>
      <c r="O11" s="116">
        <v>28.1</v>
      </c>
      <c r="P11" s="116">
        <v>27.3</v>
      </c>
      <c r="Q11" s="116">
        <v>26.7</v>
      </c>
      <c r="R11" s="116">
        <v>26</v>
      </c>
      <c r="S11" s="116">
        <v>25.1</v>
      </c>
      <c r="T11" s="116">
        <v>24.4</v>
      </c>
      <c r="U11" s="116">
        <v>24.5</v>
      </c>
      <c r="V11" s="116">
        <v>24.2</v>
      </c>
      <c r="W11" s="116">
        <v>23.3</v>
      </c>
      <c r="X11" s="116">
        <v>22.8</v>
      </c>
      <c r="Y11" s="116">
        <v>23.3</v>
      </c>
      <c r="Z11" s="117">
        <f t="shared" si="0"/>
        <v>25.116666666666664</v>
      </c>
      <c r="AA11" s="118">
        <v>28.5</v>
      </c>
      <c r="AB11" s="119">
        <v>0.5541666666666667</v>
      </c>
      <c r="AC11" s="118">
        <v>21.7</v>
      </c>
      <c r="AD11" s="119">
        <v>0.23263888888888887</v>
      </c>
    </row>
    <row r="12" spans="1:30" ht="11.25" customHeight="1">
      <c r="A12" s="82">
        <v>10</v>
      </c>
      <c r="B12" s="121">
        <v>23.1</v>
      </c>
      <c r="C12" s="121">
        <v>22.3</v>
      </c>
      <c r="D12" s="121">
        <v>22.5</v>
      </c>
      <c r="E12" s="121">
        <v>21.6</v>
      </c>
      <c r="F12" s="121">
        <v>21.1</v>
      </c>
      <c r="G12" s="121">
        <v>22</v>
      </c>
      <c r="H12" s="121">
        <v>24.6</v>
      </c>
      <c r="I12" s="121">
        <v>26</v>
      </c>
      <c r="J12" s="121">
        <v>26.2</v>
      </c>
      <c r="K12" s="121">
        <v>25.6</v>
      </c>
      <c r="L12" s="121">
        <v>26.6</v>
      </c>
      <c r="M12" s="121">
        <v>27.9</v>
      </c>
      <c r="N12" s="121">
        <v>28</v>
      </c>
      <c r="O12" s="121">
        <v>28.1</v>
      </c>
      <c r="P12" s="121">
        <v>28.7</v>
      </c>
      <c r="Q12" s="121">
        <v>27.4</v>
      </c>
      <c r="R12" s="121">
        <v>26.6</v>
      </c>
      <c r="S12" s="121">
        <v>24.5</v>
      </c>
      <c r="T12" s="121">
        <v>22.9</v>
      </c>
      <c r="U12" s="121">
        <v>22.4</v>
      </c>
      <c r="V12" s="121">
        <v>22.5</v>
      </c>
      <c r="W12" s="121">
        <v>22.3</v>
      </c>
      <c r="X12" s="121">
        <v>21.9</v>
      </c>
      <c r="Y12" s="121">
        <v>22.2</v>
      </c>
      <c r="Z12" s="122">
        <f t="shared" si="0"/>
        <v>24.45833333333333</v>
      </c>
      <c r="AA12" s="105">
        <v>28.8</v>
      </c>
      <c r="AB12" s="123">
        <v>0.5201388888888888</v>
      </c>
      <c r="AC12" s="105">
        <v>21</v>
      </c>
      <c r="AD12" s="123">
        <v>0.2125</v>
      </c>
    </row>
    <row r="13" spans="1:30" ht="11.25" customHeight="1">
      <c r="A13" s="78">
        <v>11</v>
      </c>
      <c r="B13" s="116">
        <v>21.5</v>
      </c>
      <c r="C13" s="116">
        <v>21.9</v>
      </c>
      <c r="D13" s="116">
        <v>21.8</v>
      </c>
      <c r="E13" s="116">
        <v>21.1</v>
      </c>
      <c r="F13" s="116">
        <v>22</v>
      </c>
      <c r="G13" s="116">
        <v>22.2</v>
      </c>
      <c r="H13" s="116">
        <v>23.1</v>
      </c>
      <c r="I13" s="116">
        <v>24.5</v>
      </c>
      <c r="J13" s="116">
        <v>24.3</v>
      </c>
      <c r="K13" s="116">
        <v>26</v>
      </c>
      <c r="L13" s="116">
        <v>26.3</v>
      </c>
      <c r="M13" s="116">
        <v>26.4</v>
      </c>
      <c r="N13" s="116">
        <v>26.1</v>
      </c>
      <c r="O13" s="116">
        <v>24.7</v>
      </c>
      <c r="P13" s="116">
        <v>24.7</v>
      </c>
      <c r="Q13" s="116">
        <v>24.3</v>
      </c>
      <c r="R13" s="116">
        <v>23.8</v>
      </c>
      <c r="S13" s="116">
        <v>23.8</v>
      </c>
      <c r="T13" s="116">
        <v>23.6</v>
      </c>
      <c r="U13" s="116">
        <v>23.3</v>
      </c>
      <c r="V13" s="116">
        <v>23.1</v>
      </c>
      <c r="W13" s="116">
        <v>23.2</v>
      </c>
      <c r="X13" s="116">
        <v>22.9</v>
      </c>
      <c r="Y13" s="116">
        <v>22.7</v>
      </c>
      <c r="Z13" s="117">
        <f t="shared" si="0"/>
        <v>23.637500000000006</v>
      </c>
      <c r="AA13" s="118">
        <v>27.3</v>
      </c>
      <c r="AB13" s="119">
        <v>0.5104166666666666</v>
      </c>
      <c r="AC13" s="118">
        <v>21.1</v>
      </c>
      <c r="AD13" s="119">
        <v>0.1673611111111111</v>
      </c>
    </row>
    <row r="14" spans="1:30" ht="11.25" customHeight="1">
      <c r="A14" s="78">
        <v>12</v>
      </c>
      <c r="B14" s="116">
        <v>22.7</v>
      </c>
      <c r="C14" s="116">
        <v>22.8</v>
      </c>
      <c r="D14" s="116">
        <v>22.6</v>
      </c>
      <c r="E14" s="116">
        <v>21.5</v>
      </c>
      <c r="F14" s="116">
        <v>21.7</v>
      </c>
      <c r="G14" s="116">
        <v>21.8</v>
      </c>
      <c r="H14" s="116">
        <v>22.6</v>
      </c>
      <c r="I14" s="116">
        <v>23.2</v>
      </c>
      <c r="J14" s="116">
        <v>25</v>
      </c>
      <c r="K14" s="116">
        <v>25.4</v>
      </c>
      <c r="L14" s="116">
        <v>22.9</v>
      </c>
      <c r="M14" s="116">
        <v>23.5</v>
      </c>
      <c r="N14" s="116">
        <v>22.8</v>
      </c>
      <c r="O14" s="116">
        <v>23.7</v>
      </c>
      <c r="P14" s="116">
        <v>24.5</v>
      </c>
      <c r="Q14" s="116">
        <v>23.9</v>
      </c>
      <c r="R14" s="116">
        <v>23.2</v>
      </c>
      <c r="S14" s="116">
        <v>22.3</v>
      </c>
      <c r="T14" s="116">
        <v>22.3</v>
      </c>
      <c r="U14" s="116">
        <v>22.2</v>
      </c>
      <c r="V14" s="116">
        <v>22</v>
      </c>
      <c r="W14" s="116">
        <v>22.1</v>
      </c>
      <c r="X14" s="116">
        <v>22.5</v>
      </c>
      <c r="Y14" s="116">
        <v>22.3</v>
      </c>
      <c r="Z14" s="117">
        <f t="shared" si="0"/>
        <v>22.895833333333332</v>
      </c>
      <c r="AA14" s="118">
        <v>25.9</v>
      </c>
      <c r="AB14" s="119">
        <v>0.39305555555555555</v>
      </c>
      <c r="AC14" s="118">
        <v>21.4</v>
      </c>
      <c r="AD14" s="119">
        <v>0.1763888888888889</v>
      </c>
    </row>
    <row r="15" spans="1:30" ht="11.25" customHeight="1">
      <c r="A15" s="78">
        <v>13</v>
      </c>
      <c r="B15" s="116">
        <v>22.7</v>
      </c>
      <c r="C15" s="116">
        <v>21.7</v>
      </c>
      <c r="D15" s="116">
        <v>21.6</v>
      </c>
      <c r="E15" s="116">
        <v>21.7</v>
      </c>
      <c r="F15" s="116">
        <v>21.6</v>
      </c>
      <c r="G15" s="116">
        <v>21.7</v>
      </c>
      <c r="H15" s="116">
        <v>21.6</v>
      </c>
      <c r="I15" s="116">
        <v>21.8</v>
      </c>
      <c r="J15" s="116">
        <v>21.9</v>
      </c>
      <c r="K15" s="116">
        <v>22</v>
      </c>
      <c r="L15" s="116">
        <v>21.8</v>
      </c>
      <c r="M15" s="116">
        <v>21.5</v>
      </c>
      <c r="N15" s="116">
        <v>24.4</v>
      </c>
      <c r="O15" s="116">
        <v>25.2</v>
      </c>
      <c r="P15" s="116">
        <v>24.4</v>
      </c>
      <c r="Q15" s="116">
        <v>22.9</v>
      </c>
      <c r="R15" s="116">
        <v>22.8</v>
      </c>
      <c r="S15" s="116">
        <v>22.3</v>
      </c>
      <c r="T15" s="116">
        <v>22.1</v>
      </c>
      <c r="U15" s="116">
        <v>22</v>
      </c>
      <c r="V15" s="116">
        <v>22.2</v>
      </c>
      <c r="W15" s="116">
        <v>21.9</v>
      </c>
      <c r="X15" s="116">
        <v>21.6</v>
      </c>
      <c r="Y15" s="116">
        <v>21.9</v>
      </c>
      <c r="Z15" s="117">
        <f t="shared" si="0"/>
        <v>22.304166666666664</v>
      </c>
      <c r="AA15" s="118">
        <v>25.5</v>
      </c>
      <c r="AB15" s="119">
        <v>0.5694444444444444</v>
      </c>
      <c r="AC15" s="118">
        <v>21.3</v>
      </c>
      <c r="AD15" s="119">
        <v>0.4986111111111111</v>
      </c>
    </row>
    <row r="16" spans="1:30" ht="11.25" customHeight="1">
      <c r="A16" s="78">
        <v>14</v>
      </c>
      <c r="B16" s="116">
        <v>21.2</v>
      </c>
      <c r="C16" s="116">
        <v>20.8</v>
      </c>
      <c r="D16" s="116">
        <v>21</v>
      </c>
      <c r="E16" s="116">
        <v>20.8</v>
      </c>
      <c r="F16" s="116">
        <v>21</v>
      </c>
      <c r="G16" s="116">
        <v>21.7</v>
      </c>
      <c r="H16" s="116">
        <v>22</v>
      </c>
      <c r="I16" s="116">
        <v>22.2</v>
      </c>
      <c r="J16" s="116">
        <v>23.2</v>
      </c>
      <c r="K16" s="116">
        <v>24.1</v>
      </c>
      <c r="L16" s="116">
        <v>25.5</v>
      </c>
      <c r="M16" s="116">
        <v>24.2</v>
      </c>
      <c r="N16" s="116">
        <v>23.9</v>
      </c>
      <c r="O16" s="116">
        <v>24.2</v>
      </c>
      <c r="P16" s="116">
        <v>23.5</v>
      </c>
      <c r="Q16" s="116">
        <v>23.2</v>
      </c>
      <c r="R16" s="116">
        <v>23.2</v>
      </c>
      <c r="S16" s="116">
        <v>22.6</v>
      </c>
      <c r="T16" s="116">
        <v>22.5</v>
      </c>
      <c r="U16" s="116">
        <v>22.5</v>
      </c>
      <c r="V16" s="116">
        <v>22.1</v>
      </c>
      <c r="W16" s="116">
        <v>22.2</v>
      </c>
      <c r="X16" s="116">
        <v>22.3</v>
      </c>
      <c r="Y16" s="116">
        <v>22.3</v>
      </c>
      <c r="Z16" s="117">
        <f t="shared" si="0"/>
        <v>22.591666666666665</v>
      </c>
      <c r="AA16" s="118">
        <v>25.8</v>
      </c>
      <c r="AB16" s="119">
        <v>0.45416666666666666</v>
      </c>
      <c r="AC16" s="118">
        <v>20.7</v>
      </c>
      <c r="AD16" s="119">
        <v>0.11388888888888889</v>
      </c>
    </row>
    <row r="17" spans="1:30" ht="11.25" customHeight="1">
      <c r="A17" s="78">
        <v>15</v>
      </c>
      <c r="B17" s="116">
        <v>22.4</v>
      </c>
      <c r="C17" s="116">
        <v>21.9</v>
      </c>
      <c r="D17" s="116">
        <v>22.1</v>
      </c>
      <c r="E17" s="116">
        <v>21.8</v>
      </c>
      <c r="F17" s="116">
        <v>22.1</v>
      </c>
      <c r="G17" s="116">
        <v>21.8</v>
      </c>
      <c r="H17" s="116">
        <v>22.2</v>
      </c>
      <c r="I17" s="116">
        <v>22.6</v>
      </c>
      <c r="J17" s="116">
        <v>23.8</v>
      </c>
      <c r="K17" s="116">
        <v>24.7</v>
      </c>
      <c r="L17" s="116">
        <v>26.2</v>
      </c>
      <c r="M17" s="116">
        <v>25.6</v>
      </c>
      <c r="N17" s="116">
        <v>25.5</v>
      </c>
      <c r="O17" s="116">
        <v>25.7</v>
      </c>
      <c r="P17" s="116">
        <v>25.5</v>
      </c>
      <c r="Q17" s="116">
        <v>24.1</v>
      </c>
      <c r="R17" s="116">
        <v>23.6</v>
      </c>
      <c r="S17" s="116">
        <v>23.1</v>
      </c>
      <c r="T17" s="116">
        <v>22.7</v>
      </c>
      <c r="U17" s="116">
        <v>22.6</v>
      </c>
      <c r="V17" s="116">
        <v>22.4</v>
      </c>
      <c r="W17" s="116">
        <v>22.3</v>
      </c>
      <c r="X17" s="116">
        <v>21.9</v>
      </c>
      <c r="Y17" s="116">
        <v>21.7</v>
      </c>
      <c r="Z17" s="117">
        <f t="shared" si="0"/>
        <v>23.262500000000003</v>
      </c>
      <c r="AA17" s="118">
        <v>26.6</v>
      </c>
      <c r="AB17" s="119">
        <v>0.4680555555555555</v>
      </c>
      <c r="AC17" s="118">
        <v>21.7</v>
      </c>
      <c r="AD17" s="119">
        <v>1</v>
      </c>
    </row>
    <row r="18" spans="1:30" ht="11.25" customHeight="1">
      <c r="A18" s="78">
        <v>16</v>
      </c>
      <c r="B18" s="116">
        <v>21.8</v>
      </c>
      <c r="C18" s="116">
        <v>21.8</v>
      </c>
      <c r="D18" s="116">
        <v>21.7</v>
      </c>
      <c r="E18" s="116">
        <v>21.8</v>
      </c>
      <c r="F18" s="116">
        <v>21.5</v>
      </c>
      <c r="G18" s="116">
        <v>21.8</v>
      </c>
      <c r="H18" s="116">
        <v>22.3</v>
      </c>
      <c r="I18" s="116">
        <v>22.7</v>
      </c>
      <c r="J18" s="116">
        <v>23.6</v>
      </c>
      <c r="K18" s="116">
        <v>25.2</v>
      </c>
      <c r="L18" s="116">
        <v>24.1</v>
      </c>
      <c r="M18" s="116">
        <v>24.5</v>
      </c>
      <c r="N18" s="116">
        <v>24.8</v>
      </c>
      <c r="O18" s="116">
        <v>25.4</v>
      </c>
      <c r="P18" s="116">
        <v>25.2</v>
      </c>
      <c r="Q18" s="116">
        <v>24.6</v>
      </c>
      <c r="R18" s="116">
        <v>24.2</v>
      </c>
      <c r="S18" s="116">
        <v>22.7</v>
      </c>
      <c r="T18" s="116">
        <v>22.1</v>
      </c>
      <c r="U18" s="116">
        <v>22</v>
      </c>
      <c r="V18" s="116">
        <v>21.8</v>
      </c>
      <c r="W18" s="116">
        <v>21.5</v>
      </c>
      <c r="X18" s="116">
        <v>21.5</v>
      </c>
      <c r="Y18" s="116">
        <v>21.4</v>
      </c>
      <c r="Z18" s="117">
        <f t="shared" si="0"/>
        <v>22.91666666666666</v>
      </c>
      <c r="AA18" s="118">
        <v>25.7</v>
      </c>
      <c r="AB18" s="119">
        <v>0.5750000000000001</v>
      </c>
      <c r="AC18" s="118">
        <v>21.3</v>
      </c>
      <c r="AD18" s="119">
        <v>0.21944444444444444</v>
      </c>
    </row>
    <row r="19" spans="1:30" ht="11.25" customHeight="1">
      <c r="A19" s="78">
        <v>17</v>
      </c>
      <c r="B19" s="116">
        <v>21.3</v>
      </c>
      <c r="C19" s="116">
        <v>21.6</v>
      </c>
      <c r="D19" s="116">
        <v>21.5</v>
      </c>
      <c r="E19" s="116">
        <v>21.7</v>
      </c>
      <c r="F19" s="116">
        <v>21.5</v>
      </c>
      <c r="G19" s="116">
        <v>21.8</v>
      </c>
      <c r="H19" s="116">
        <v>22.5</v>
      </c>
      <c r="I19" s="116">
        <v>24.8</v>
      </c>
      <c r="J19" s="116">
        <v>25.8</v>
      </c>
      <c r="K19" s="116">
        <v>26.6</v>
      </c>
      <c r="L19" s="116">
        <v>28.5</v>
      </c>
      <c r="M19" s="116">
        <v>27.5</v>
      </c>
      <c r="N19" s="116">
        <v>28.3</v>
      </c>
      <c r="O19" s="116">
        <v>27.5</v>
      </c>
      <c r="P19" s="116">
        <v>27</v>
      </c>
      <c r="Q19" s="116">
        <v>26.1</v>
      </c>
      <c r="R19" s="116">
        <v>25.2</v>
      </c>
      <c r="S19" s="116">
        <v>24.9</v>
      </c>
      <c r="T19" s="116">
        <v>24.2</v>
      </c>
      <c r="U19" s="116">
        <v>23.9</v>
      </c>
      <c r="V19" s="116">
        <v>23.5</v>
      </c>
      <c r="W19" s="116">
        <v>23.4</v>
      </c>
      <c r="X19" s="116">
        <v>23</v>
      </c>
      <c r="Y19" s="116">
        <v>22.7</v>
      </c>
      <c r="Z19" s="117">
        <f t="shared" si="0"/>
        <v>24.36666666666667</v>
      </c>
      <c r="AA19" s="118">
        <v>29.8</v>
      </c>
      <c r="AB19" s="119">
        <v>0.48541666666666666</v>
      </c>
      <c r="AC19" s="118">
        <v>21.1</v>
      </c>
      <c r="AD19" s="119">
        <v>0.2152777777777778</v>
      </c>
    </row>
    <row r="20" spans="1:30" ht="11.25" customHeight="1">
      <c r="A20" s="78">
        <v>18</v>
      </c>
      <c r="B20" s="116">
        <v>22.2</v>
      </c>
      <c r="C20" s="116">
        <v>21.1</v>
      </c>
      <c r="D20" s="116">
        <v>21.2</v>
      </c>
      <c r="E20" s="116">
        <v>21.1</v>
      </c>
      <c r="F20" s="116">
        <v>20.6</v>
      </c>
      <c r="G20" s="116">
        <v>20.1</v>
      </c>
      <c r="H20" s="116">
        <v>20.1</v>
      </c>
      <c r="I20" s="116">
        <v>20.2</v>
      </c>
      <c r="J20" s="116">
        <v>20.2</v>
      </c>
      <c r="K20" s="116">
        <v>20.5</v>
      </c>
      <c r="L20" s="116">
        <v>20.8</v>
      </c>
      <c r="M20" s="116">
        <v>21.3</v>
      </c>
      <c r="N20" s="116">
        <v>21.4</v>
      </c>
      <c r="O20" s="116">
        <v>21.4</v>
      </c>
      <c r="P20" s="116">
        <v>20.9</v>
      </c>
      <c r="Q20" s="116">
        <v>20.6</v>
      </c>
      <c r="R20" s="116">
        <v>20.5</v>
      </c>
      <c r="S20" s="116">
        <v>20.6</v>
      </c>
      <c r="T20" s="116">
        <v>20.6</v>
      </c>
      <c r="U20" s="116">
        <v>20.3</v>
      </c>
      <c r="V20" s="116">
        <v>20.2</v>
      </c>
      <c r="W20" s="116">
        <v>20.4</v>
      </c>
      <c r="X20" s="116">
        <v>20.5</v>
      </c>
      <c r="Y20" s="116">
        <v>20.4</v>
      </c>
      <c r="Z20" s="117">
        <f t="shared" si="0"/>
        <v>20.716666666666665</v>
      </c>
      <c r="AA20" s="118">
        <v>22.8</v>
      </c>
      <c r="AB20" s="119">
        <v>0.0006944444444444445</v>
      </c>
      <c r="AC20" s="118">
        <v>20</v>
      </c>
      <c r="AD20" s="119">
        <v>0.32430555555555557</v>
      </c>
    </row>
    <row r="21" spans="1:30" ht="11.25" customHeight="1">
      <c r="A21" s="78">
        <v>19</v>
      </c>
      <c r="B21" s="116">
        <v>20.4</v>
      </c>
      <c r="C21" s="116">
        <v>20.6</v>
      </c>
      <c r="D21" s="116">
        <v>20.6</v>
      </c>
      <c r="E21" s="116">
        <v>20.5</v>
      </c>
      <c r="F21" s="116">
        <v>20.4</v>
      </c>
      <c r="G21" s="116">
        <v>20.4</v>
      </c>
      <c r="H21" s="116">
        <v>20.3</v>
      </c>
      <c r="I21" s="116">
        <v>20.1</v>
      </c>
      <c r="J21" s="116">
        <v>20.4</v>
      </c>
      <c r="K21" s="116">
        <v>21.1</v>
      </c>
      <c r="L21" s="116">
        <v>21</v>
      </c>
      <c r="M21" s="116">
        <v>21.5</v>
      </c>
      <c r="N21" s="116">
        <v>21.3</v>
      </c>
      <c r="O21" s="116">
        <v>21.5</v>
      </c>
      <c r="P21" s="116">
        <v>21.4</v>
      </c>
      <c r="Q21" s="116">
        <v>19.9</v>
      </c>
      <c r="R21" s="116">
        <v>19.4</v>
      </c>
      <c r="S21" s="116">
        <v>19.4</v>
      </c>
      <c r="T21" s="116">
        <v>19.6</v>
      </c>
      <c r="U21" s="116">
        <v>19.4</v>
      </c>
      <c r="V21" s="116">
        <v>19.5</v>
      </c>
      <c r="W21" s="116">
        <v>19.5</v>
      </c>
      <c r="X21" s="116">
        <v>19.2</v>
      </c>
      <c r="Y21" s="116">
        <v>19</v>
      </c>
      <c r="Z21" s="117">
        <f t="shared" si="0"/>
        <v>20.266666666666662</v>
      </c>
      <c r="AA21" s="118">
        <v>21.8</v>
      </c>
      <c r="AB21" s="119">
        <v>0.5881944444444445</v>
      </c>
      <c r="AC21" s="118">
        <v>19</v>
      </c>
      <c r="AD21" s="119">
        <v>1</v>
      </c>
    </row>
    <row r="22" spans="1:30" ht="11.25" customHeight="1">
      <c r="A22" s="82">
        <v>20</v>
      </c>
      <c r="B22" s="121">
        <v>18.9</v>
      </c>
      <c r="C22" s="121">
        <v>19</v>
      </c>
      <c r="D22" s="121">
        <v>18.8</v>
      </c>
      <c r="E22" s="121">
        <v>18.6</v>
      </c>
      <c r="F22" s="121">
        <v>18.5</v>
      </c>
      <c r="G22" s="121">
        <v>18.3</v>
      </c>
      <c r="H22" s="121">
        <v>18.3</v>
      </c>
      <c r="I22" s="121">
        <v>18.5</v>
      </c>
      <c r="J22" s="121">
        <v>18.8</v>
      </c>
      <c r="K22" s="121">
        <v>18.9</v>
      </c>
      <c r="L22" s="121">
        <v>19.3</v>
      </c>
      <c r="M22" s="121">
        <v>18.9</v>
      </c>
      <c r="N22" s="121">
        <v>19.6</v>
      </c>
      <c r="O22" s="121">
        <v>18.6</v>
      </c>
      <c r="P22" s="121">
        <v>18.5</v>
      </c>
      <c r="Q22" s="121">
        <v>18.3</v>
      </c>
      <c r="R22" s="121">
        <v>18.1</v>
      </c>
      <c r="S22" s="121">
        <v>17.9</v>
      </c>
      <c r="T22" s="121">
        <v>18</v>
      </c>
      <c r="U22" s="121">
        <v>17.4</v>
      </c>
      <c r="V22" s="121">
        <v>17.3</v>
      </c>
      <c r="W22" s="121">
        <v>17.4</v>
      </c>
      <c r="X22" s="121">
        <v>16.9</v>
      </c>
      <c r="Y22" s="121">
        <v>17</v>
      </c>
      <c r="Z22" s="122">
        <f t="shared" si="0"/>
        <v>18.325</v>
      </c>
      <c r="AA22" s="105">
        <v>19.7</v>
      </c>
      <c r="AB22" s="123">
        <v>0.5416666666666666</v>
      </c>
      <c r="AC22" s="105">
        <v>16.8</v>
      </c>
      <c r="AD22" s="123">
        <v>0.9812500000000001</v>
      </c>
    </row>
    <row r="23" spans="1:30" ht="11.25" customHeight="1">
      <c r="A23" s="78">
        <v>21</v>
      </c>
      <c r="B23" s="116">
        <v>17.1</v>
      </c>
      <c r="C23" s="116">
        <v>17.5</v>
      </c>
      <c r="D23" s="116">
        <v>17.6</v>
      </c>
      <c r="E23" s="116">
        <v>17.6</v>
      </c>
      <c r="F23" s="116">
        <v>17.2</v>
      </c>
      <c r="G23" s="116">
        <v>17.7</v>
      </c>
      <c r="H23" s="116">
        <v>18.4</v>
      </c>
      <c r="I23" s="116">
        <v>19.6</v>
      </c>
      <c r="J23" s="116">
        <v>21.1</v>
      </c>
      <c r="K23" s="116">
        <v>22.4</v>
      </c>
      <c r="L23" s="116">
        <v>22.4</v>
      </c>
      <c r="M23" s="116">
        <v>21.6</v>
      </c>
      <c r="N23" s="116">
        <v>21.9</v>
      </c>
      <c r="O23" s="116">
        <v>21.6</v>
      </c>
      <c r="P23" s="116">
        <v>21.5</v>
      </c>
      <c r="Q23" s="116">
        <v>21.2</v>
      </c>
      <c r="R23" s="116">
        <v>20.7</v>
      </c>
      <c r="S23" s="116">
        <v>20</v>
      </c>
      <c r="T23" s="116">
        <v>19.4</v>
      </c>
      <c r="U23" s="116">
        <v>19.5</v>
      </c>
      <c r="V23" s="116">
        <v>19.2</v>
      </c>
      <c r="W23" s="116">
        <v>19.5</v>
      </c>
      <c r="X23" s="116">
        <v>18.6</v>
      </c>
      <c r="Y23" s="116">
        <v>17.9</v>
      </c>
      <c r="Z23" s="117">
        <f t="shared" si="0"/>
        <v>19.633333333333333</v>
      </c>
      <c r="AA23" s="118">
        <v>22.9</v>
      </c>
      <c r="AB23" s="119">
        <v>0.4618055555555556</v>
      </c>
      <c r="AC23" s="118">
        <v>16.9</v>
      </c>
      <c r="AD23" s="119">
        <v>0.03125</v>
      </c>
    </row>
    <row r="24" spans="1:30" ht="11.25" customHeight="1">
      <c r="A24" s="78">
        <v>22</v>
      </c>
      <c r="B24" s="116">
        <v>18</v>
      </c>
      <c r="C24" s="116">
        <v>18.1</v>
      </c>
      <c r="D24" s="116">
        <v>18.4</v>
      </c>
      <c r="E24" s="116">
        <v>18.6</v>
      </c>
      <c r="F24" s="116">
        <v>18.7</v>
      </c>
      <c r="G24" s="116">
        <v>18.9</v>
      </c>
      <c r="H24" s="116">
        <v>19.4</v>
      </c>
      <c r="I24" s="116">
        <v>19.5</v>
      </c>
      <c r="J24" s="116">
        <v>19.2</v>
      </c>
      <c r="K24" s="116">
        <v>19.3</v>
      </c>
      <c r="L24" s="116">
        <v>19.1</v>
      </c>
      <c r="M24" s="116">
        <v>19.2</v>
      </c>
      <c r="N24" s="116">
        <v>19.3</v>
      </c>
      <c r="O24" s="116">
        <v>19.4</v>
      </c>
      <c r="P24" s="116">
        <v>19.1</v>
      </c>
      <c r="Q24" s="116">
        <v>19.3</v>
      </c>
      <c r="R24" s="116">
        <v>19.6</v>
      </c>
      <c r="S24" s="116">
        <v>19.7</v>
      </c>
      <c r="T24" s="116">
        <v>20.2</v>
      </c>
      <c r="U24" s="116">
        <v>20.2</v>
      </c>
      <c r="V24" s="116">
        <v>20.8</v>
      </c>
      <c r="W24" s="116">
        <v>21.1</v>
      </c>
      <c r="X24" s="116">
        <v>20.3</v>
      </c>
      <c r="Y24" s="116">
        <v>19.8</v>
      </c>
      <c r="Z24" s="117">
        <f t="shared" si="0"/>
        <v>19.383333333333336</v>
      </c>
      <c r="AA24" s="118">
        <v>21.4</v>
      </c>
      <c r="AB24" s="119">
        <v>0.9208333333333334</v>
      </c>
      <c r="AC24" s="118">
        <v>17.9</v>
      </c>
      <c r="AD24" s="119">
        <v>0.015277777777777777</v>
      </c>
    </row>
    <row r="25" spans="1:30" ht="11.25" customHeight="1">
      <c r="A25" s="78">
        <v>23</v>
      </c>
      <c r="B25" s="116">
        <v>19.9</v>
      </c>
      <c r="C25" s="116">
        <v>19.9</v>
      </c>
      <c r="D25" s="116">
        <v>19.6</v>
      </c>
      <c r="E25" s="116">
        <v>20.2</v>
      </c>
      <c r="F25" s="116">
        <v>19.6</v>
      </c>
      <c r="G25" s="116">
        <v>19.4</v>
      </c>
      <c r="H25" s="116">
        <v>19.4</v>
      </c>
      <c r="I25" s="116">
        <v>20.2</v>
      </c>
      <c r="J25" s="116">
        <v>20.9</v>
      </c>
      <c r="K25" s="116">
        <v>22.5</v>
      </c>
      <c r="L25" s="116">
        <v>22</v>
      </c>
      <c r="M25" s="116">
        <v>21.6</v>
      </c>
      <c r="N25" s="116">
        <v>21.6</v>
      </c>
      <c r="O25" s="116">
        <v>22.2</v>
      </c>
      <c r="P25" s="116">
        <v>21.7</v>
      </c>
      <c r="Q25" s="116">
        <v>21.1</v>
      </c>
      <c r="R25" s="116">
        <v>21.3</v>
      </c>
      <c r="S25" s="116">
        <v>21</v>
      </c>
      <c r="T25" s="116">
        <v>20.6</v>
      </c>
      <c r="U25" s="116">
        <v>20.5</v>
      </c>
      <c r="V25" s="116">
        <v>20.3</v>
      </c>
      <c r="W25" s="116">
        <v>20.4</v>
      </c>
      <c r="X25" s="116">
        <v>20.3</v>
      </c>
      <c r="Y25" s="116">
        <v>20.4</v>
      </c>
      <c r="Z25" s="117">
        <f t="shared" si="0"/>
        <v>20.691666666666666</v>
      </c>
      <c r="AA25" s="118">
        <v>23.7</v>
      </c>
      <c r="AB25" s="119">
        <v>0.4270833333333333</v>
      </c>
      <c r="AC25" s="118">
        <v>19.1</v>
      </c>
      <c r="AD25" s="119">
        <v>0.24027777777777778</v>
      </c>
    </row>
    <row r="26" spans="1:30" ht="11.25" customHeight="1">
      <c r="A26" s="78">
        <v>24</v>
      </c>
      <c r="B26" s="116">
        <v>20.4</v>
      </c>
      <c r="C26" s="116">
        <v>20.3</v>
      </c>
      <c r="D26" s="116">
        <v>20.3</v>
      </c>
      <c r="E26" s="116">
        <v>20</v>
      </c>
      <c r="F26" s="116">
        <v>19.9</v>
      </c>
      <c r="G26" s="116">
        <v>20</v>
      </c>
      <c r="H26" s="116">
        <v>20.4</v>
      </c>
      <c r="I26" s="116">
        <v>21.4</v>
      </c>
      <c r="J26" s="116">
        <v>21.4</v>
      </c>
      <c r="K26" s="116">
        <v>21.8</v>
      </c>
      <c r="L26" s="116">
        <v>21.8</v>
      </c>
      <c r="M26" s="116">
        <v>22.7</v>
      </c>
      <c r="N26" s="116">
        <v>22.2</v>
      </c>
      <c r="O26" s="116">
        <v>21.1</v>
      </c>
      <c r="P26" s="116">
        <v>21</v>
      </c>
      <c r="Q26" s="116">
        <v>19.9</v>
      </c>
      <c r="R26" s="116">
        <v>19.6</v>
      </c>
      <c r="S26" s="116">
        <v>19.8</v>
      </c>
      <c r="T26" s="116">
        <v>19.9</v>
      </c>
      <c r="U26" s="116">
        <v>19.9</v>
      </c>
      <c r="V26" s="116">
        <v>20.7</v>
      </c>
      <c r="W26" s="116">
        <v>20.3</v>
      </c>
      <c r="X26" s="116">
        <v>20.1</v>
      </c>
      <c r="Y26" s="116">
        <v>19.5</v>
      </c>
      <c r="Z26" s="117">
        <f t="shared" si="0"/>
        <v>20.6</v>
      </c>
      <c r="AA26" s="118">
        <v>22.8</v>
      </c>
      <c r="AB26" s="119">
        <v>0.5020833333333333</v>
      </c>
      <c r="AC26" s="118">
        <v>19.4</v>
      </c>
      <c r="AD26" s="119">
        <v>0.9993055555555556</v>
      </c>
    </row>
    <row r="27" spans="1:30" ht="11.25" customHeight="1">
      <c r="A27" s="78">
        <v>25</v>
      </c>
      <c r="B27" s="116">
        <v>19</v>
      </c>
      <c r="C27" s="116">
        <v>18.8</v>
      </c>
      <c r="D27" s="116">
        <v>20.2</v>
      </c>
      <c r="E27" s="116">
        <v>19.8</v>
      </c>
      <c r="F27" s="116">
        <v>19.7</v>
      </c>
      <c r="G27" s="116">
        <v>19.3</v>
      </c>
      <c r="H27" s="116">
        <v>20.1</v>
      </c>
      <c r="I27" s="116">
        <v>22</v>
      </c>
      <c r="J27" s="116">
        <v>23.2</v>
      </c>
      <c r="K27" s="116">
        <v>24.9</v>
      </c>
      <c r="L27" s="116">
        <v>26.2</v>
      </c>
      <c r="M27" s="116">
        <v>26.4</v>
      </c>
      <c r="N27" s="116">
        <v>26</v>
      </c>
      <c r="O27" s="116">
        <v>24.6</v>
      </c>
      <c r="P27" s="116">
        <v>25.3</v>
      </c>
      <c r="Q27" s="116">
        <v>25.9</v>
      </c>
      <c r="R27" s="116">
        <v>24.4</v>
      </c>
      <c r="S27" s="116">
        <v>23.2</v>
      </c>
      <c r="T27" s="116">
        <v>22.3</v>
      </c>
      <c r="U27" s="116">
        <v>21.8</v>
      </c>
      <c r="V27" s="116">
        <v>21.5</v>
      </c>
      <c r="W27" s="116">
        <v>21.9</v>
      </c>
      <c r="X27" s="116">
        <v>22.2</v>
      </c>
      <c r="Y27" s="116">
        <v>21.9</v>
      </c>
      <c r="Z27" s="117">
        <f t="shared" si="0"/>
        <v>22.524999999999995</v>
      </c>
      <c r="AA27" s="118">
        <v>26.7</v>
      </c>
      <c r="AB27" s="119">
        <v>0.45555555555555555</v>
      </c>
      <c r="AC27" s="118">
        <v>18.6</v>
      </c>
      <c r="AD27" s="119">
        <v>0.09999999999999999</v>
      </c>
    </row>
    <row r="28" spans="1:30" ht="11.25" customHeight="1">
      <c r="A28" s="78">
        <v>26</v>
      </c>
      <c r="B28" s="116">
        <v>22.4</v>
      </c>
      <c r="C28" s="116">
        <v>22.4</v>
      </c>
      <c r="D28" s="116">
        <v>22.1</v>
      </c>
      <c r="E28" s="116">
        <v>22.3</v>
      </c>
      <c r="F28" s="116">
        <v>21.5</v>
      </c>
      <c r="G28" s="116">
        <v>21.9</v>
      </c>
      <c r="H28" s="116">
        <v>23.2</v>
      </c>
      <c r="I28" s="116">
        <v>24.6</v>
      </c>
      <c r="J28" s="116">
        <v>23.9</v>
      </c>
      <c r="K28" s="116">
        <v>25.2</v>
      </c>
      <c r="L28" s="116">
        <v>24.7</v>
      </c>
      <c r="M28" s="116">
        <v>25.3</v>
      </c>
      <c r="N28" s="116">
        <v>25</v>
      </c>
      <c r="O28" s="116">
        <v>25.4</v>
      </c>
      <c r="P28" s="116">
        <v>24</v>
      </c>
      <c r="Q28" s="116">
        <v>23.8</v>
      </c>
      <c r="R28" s="116">
        <v>23.3</v>
      </c>
      <c r="S28" s="116">
        <v>23.2</v>
      </c>
      <c r="T28" s="116">
        <v>22.8</v>
      </c>
      <c r="U28" s="116">
        <v>22.4</v>
      </c>
      <c r="V28" s="116">
        <v>22.4</v>
      </c>
      <c r="W28" s="116">
        <v>22.5</v>
      </c>
      <c r="X28" s="116">
        <v>22.4</v>
      </c>
      <c r="Y28" s="116">
        <v>22.3</v>
      </c>
      <c r="Z28" s="117">
        <f t="shared" si="0"/>
        <v>23.29166666666666</v>
      </c>
      <c r="AA28" s="118">
        <v>25.7</v>
      </c>
      <c r="AB28" s="119">
        <v>0.5902777777777778</v>
      </c>
      <c r="AC28" s="118">
        <v>21.5</v>
      </c>
      <c r="AD28" s="119">
        <v>0.21458333333333335</v>
      </c>
    </row>
    <row r="29" spans="1:30" ht="11.25" customHeight="1">
      <c r="A29" s="78">
        <v>27</v>
      </c>
      <c r="B29" s="116">
        <v>22.3</v>
      </c>
      <c r="C29" s="116">
        <v>22.3</v>
      </c>
      <c r="D29" s="116">
        <v>21.8</v>
      </c>
      <c r="E29" s="116">
        <v>21.7</v>
      </c>
      <c r="F29" s="116">
        <v>21.6</v>
      </c>
      <c r="G29" s="116">
        <v>21.2</v>
      </c>
      <c r="H29" s="116">
        <v>22</v>
      </c>
      <c r="I29" s="116">
        <v>22.4</v>
      </c>
      <c r="J29" s="116">
        <v>23.4</v>
      </c>
      <c r="K29" s="116">
        <v>25.8</v>
      </c>
      <c r="L29" s="116">
        <v>25</v>
      </c>
      <c r="M29" s="116">
        <v>26.4</v>
      </c>
      <c r="N29" s="116">
        <v>25</v>
      </c>
      <c r="O29" s="116">
        <v>25.3</v>
      </c>
      <c r="P29" s="116">
        <v>25.1</v>
      </c>
      <c r="Q29" s="116">
        <v>25.2</v>
      </c>
      <c r="R29" s="116">
        <v>24.8</v>
      </c>
      <c r="S29" s="116">
        <v>24.6</v>
      </c>
      <c r="T29" s="116">
        <v>24.5</v>
      </c>
      <c r="U29" s="116">
        <v>24.2</v>
      </c>
      <c r="V29" s="116">
        <v>23.6</v>
      </c>
      <c r="W29" s="116">
        <v>23.9</v>
      </c>
      <c r="X29" s="116">
        <v>23.3</v>
      </c>
      <c r="Y29" s="116">
        <v>23.1</v>
      </c>
      <c r="Z29" s="117">
        <f t="shared" si="0"/>
        <v>23.687500000000004</v>
      </c>
      <c r="AA29" s="118">
        <v>27.1</v>
      </c>
      <c r="AB29" s="119">
        <v>0.5111111111111112</v>
      </c>
      <c r="AC29" s="118">
        <v>21.1</v>
      </c>
      <c r="AD29" s="119">
        <v>0.2569444444444445</v>
      </c>
    </row>
    <row r="30" spans="1:30" ht="11.25" customHeight="1">
      <c r="A30" s="78">
        <v>28</v>
      </c>
      <c r="B30" s="116">
        <v>23</v>
      </c>
      <c r="C30" s="116">
        <v>22.5</v>
      </c>
      <c r="D30" s="116">
        <v>23.4</v>
      </c>
      <c r="E30" s="116">
        <v>22.9</v>
      </c>
      <c r="F30" s="116">
        <v>23.2</v>
      </c>
      <c r="G30" s="116">
        <v>23.4</v>
      </c>
      <c r="H30" s="116">
        <v>24.3</v>
      </c>
      <c r="I30" s="116">
        <v>25.2</v>
      </c>
      <c r="J30" s="116">
        <v>26.6</v>
      </c>
      <c r="K30" s="116">
        <v>26.2</v>
      </c>
      <c r="L30" s="116">
        <v>28</v>
      </c>
      <c r="M30" s="116">
        <v>27.5</v>
      </c>
      <c r="N30" s="116">
        <v>27.3</v>
      </c>
      <c r="O30" s="116">
        <v>27.1</v>
      </c>
      <c r="P30" s="116">
        <v>25.4</v>
      </c>
      <c r="Q30" s="116">
        <v>25.3</v>
      </c>
      <c r="R30" s="116">
        <v>24.9</v>
      </c>
      <c r="S30" s="116">
        <v>24.5</v>
      </c>
      <c r="T30" s="116">
        <v>24.2</v>
      </c>
      <c r="U30" s="116">
        <v>24.1</v>
      </c>
      <c r="V30" s="116">
        <v>23</v>
      </c>
      <c r="W30" s="116">
        <v>22.6</v>
      </c>
      <c r="X30" s="116">
        <v>22.7</v>
      </c>
      <c r="Y30" s="116">
        <v>22.3</v>
      </c>
      <c r="Z30" s="117">
        <f t="shared" si="0"/>
        <v>24.566666666666666</v>
      </c>
      <c r="AA30" s="118">
        <v>28.6</v>
      </c>
      <c r="AB30" s="119">
        <v>0.4666666666666666</v>
      </c>
      <c r="AC30" s="118">
        <v>22.2</v>
      </c>
      <c r="AD30" s="119">
        <v>0.9881944444444444</v>
      </c>
    </row>
    <row r="31" spans="1:30" ht="11.25" customHeight="1">
      <c r="A31" s="78">
        <v>29</v>
      </c>
      <c r="B31" s="116">
        <v>22.5</v>
      </c>
      <c r="C31" s="116">
        <v>22.3</v>
      </c>
      <c r="D31" s="116">
        <v>22.1</v>
      </c>
      <c r="E31" s="116">
        <v>22.2</v>
      </c>
      <c r="F31" s="116">
        <v>22.2</v>
      </c>
      <c r="G31" s="116">
        <v>22.5</v>
      </c>
      <c r="H31" s="116">
        <v>22.4</v>
      </c>
      <c r="I31" s="116">
        <v>22</v>
      </c>
      <c r="J31" s="116">
        <v>21.7</v>
      </c>
      <c r="K31" s="116">
        <v>21.6</v>
      </c>
      <c r="L31" s="116">
        <v>21.8</v>
      </c>
      <c r="M31" s="116">
        <v>21.8</v>
      </c>
      <c r="N31" s="116">
        <v>21.4</v>
      </c>
      <c r="O31" s="116">
        <v>21.4</v>
      </c>
      <c r="P31" s="116">
        <v>21</v>
      </c>
      <c r="Q31" s="116">
        <v>21.2</v>
      </c>
      <c r="R31" s="116">
        <v>21.1</v>
      </c>
      <c r="S31" s="116">
        <v>20.7</v>
      </c>
      <c r="T31" s="116">
        <v>20.1</v>
      </c>
      <c r="U31" s="116">
        <v>19.4</v>
      </c>
      <c r="V31" s="116">
        <v>18.9</v>
      </c>
      <c r="W31" s="116">
        <v>18</v>
      </c>
      <c r="X31" s="116">
        <v>17.6</v>
      </c>
      <c r="Y31" s="116">
        <v>16.3</v>
      </c>
      <c r="Z31" s="117">
        <f t="shared" si="0"/>
        <v>20.925</v>
      </c>
      <c r="AA31" s="118">
        <v>22.6</v>
      </c>
      <c r="AB31" s="119">
        <v>0.2638888888888889</v>
      </c>
      <c r="AC31" s="118">
        <v>16.3</v>
      </c>
      <c r="AD31" s="119">
        <v>1</v>
      </c>
    </row>
    <row r="32" spans="1:30" ht="11.25" customHeight="1">
      <c r="A32" s="78">
        <v>30</v>
      </c>
      <c r="B32" s="116">
        <v>15</v>
      </c>
      <c r="C32" s="116">
        <v>15.3</v>
      </c>
      <c r="D32" s="116">
        <v>14.2</v>
      </c>
      <c r="E32" s="116">
        <v>13.9</v>
      </c>
      <c r="F32" s="116">
        <v>13.6</v>
      </c>
      <c r="G32" s="116">
        <v>13.4</v>
      </c>
      <c r="H32" s="116">
        <v>16.3</v>
      </c>
      <c r="I32" s="116">
        <v>18.6</v>
      </c>
      <c r="J32" s="116">
        <v>20.1</v>
      </c>
      <c r="K32" s="116">
        <v>20.6</v>
      </c>
      <c r="L32" s="116">
        <v>20.8</v>
      </c>
      <c r="M32" s="116">
        <v>21</v>
      </c>
      <c r="N32" s="116">
        <v>21.6</v>
      </c>
      <c r="O32" s="116">
        <v>21.3</v>
      </c>
      <c r="P32" s="116">
        <v>21.7</v>
      </c>
      <c r="Q32" s="116">
        <v>20.9</v>
      </c>
      <c r="R32" s="116">
        <v>20.1</v>
      </c>
      <c r="S32" s="116">
        <v>18.9</v>
      </c>
      <c r="T32" s="116">
        <v>18.4</v>
      </c>
      <c r="U32" s="116">
        <v>18.4</v>
      </c>
      <c r="V32" s="116">
        <v>18.4</v>
      </c>
      <c r="W32" s="116">
        <v>18.8</v>
      </c>
      <c r="X32" s="116">
        <v>18.3</v>
      </c>
      <c r="Y32" s="116">
        <v>18.5</v>
      </c>
      <c r="Z32" s="117">
        <f t="shared" si="0"/>
        <v>18.254166666666666</v>
      </c>
      <c r="AA32" s="118">
        <v>22.3</v>
      </c>
      <c r="AB32" s="119">
        <v>0.5520833333333334</v>
      </c>
      <c r="AC32" s="118">
        <v>12.3</v>
      </c>
      <c r="AD32" s="119">
        <v>0.24097222222222223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21.599999999999998</v>
      </c>
      <c r="C34" s="124">
        <f t="shared" si="1"/>
        <v>21.393333333333327</v>
      </c>
      <c r="D34" s="124">
        <f t="shared" si="1"/>
        <v>21.36666666666667</v>
      </c>
      <c r="E34" s="124">
        <f t="shared" si="1"/>
        <v>21.213333333333335</v>
      </c>
      <c r="F34" s="124">
        <f t="shared" si="1"/>
        <v>21.10333333333334</v>
      </c>
      <c r="G34" s="124">
        <f t="shared" si="1"/>
        <v>21.25333333333333</v>
      </c>
      <c r="H34" s="124">
        <f t="shared" si="1"/>
        <v>22.153333333333332</v>
      </c>
      <c r="I34" s="124">
        <f t="shared" si="1"/>
        <v>23.09333333333334</v>
      </c>
      <c r="J34" s="124">
        <f t="shared" si="1"/>
        <v>23.66666666666667</v>
      </c>
      <c r="K34" s="124">
        <f t="shared" si="1"/>
        <v>24.23</v>
      </c>
      <c r="L34" s="124">
        <f t="shared" si="1"/>
        <v>24.486666666666668</v>
      </c>
      <c r="M34" s="124">
        <f t="shared" si="1"/>
        <v>24.513333333333332</v>
      </c>
      <c r="N34" s="124">
        <f t="shared" si="1"/>
        <v>24.78666666666667</v>
      </c>
      <c r="O34" s="124">
        <f t="shared" si="1"/>
        <v>24.62666666666666</v>
      </c>
      <c r="P34" s="124">
        <f t="shared" si="1"/>
        <v>24.466666666666665</v>
      </c>
      <c r="Q34" s="124">
        <f t="shared" si="1"/>
        <v>24.066666666666666</v>
      </c>
      <c r="R34" s="124">
        <f t="shared" si="1"/>
        <v>23.616666666666664</v>
      </c>
      <c r="S34" s="124">
        <f t="shared" si="1"/>
        <v>22.916666666666668</v>
      </c>
      <c r="T34" s="124">
        <f t="shared" si="1"/>
        <v>22.563333333333333</v>
      </c>
      <c r="U34" s="124">
        <f t="shared" si="1"/>
        <v>22.369999999999997</v>
      </c>
      <c r="V34" s="124">
        <f t="shared" si="1"/>
        <v>22.216666666666665</v>
      </c>
      <c r="W34" s="124">
        <f t="shared" si="1"/>
        <v>22.093333333333327</v>
      </c>
      <c r="X34" s="124">
        <f t="shared" si="1"/>
        <v>21.85666666666667</v>
      </c>
      <c r="Y34" s="124">
        <f t="shared" si="1"/>
        <v>21.66999999999999</v>
      </c>
      <c r="Z34" s="124">
        <f>AVERAGE(B3:Y33)</f>
        <v>22.80513888888888</v>
      </c>
      <c r="AA34" s="125">
        <f>AVERAGE(AA3:AA33)</f>
        <v>25.953333333333337</v>
      </c>
      <c r="AB34" s="126"/>
      <c r="AC34" s="125">
        <f>AVERAGE(AC3:AC33)</f>
        <v>20.26333333333333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4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2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30.8</v>
      </c>
      <c r="C46" s="106">
        <f>MATCH(B46,AA3:AA33,0)</f>
        <v>5</v>
      </c>
      <c r="D46" s="114">
        <f>INDEX(AB3:AB33,C46,1)</f>
        <v>0.4381944444444445</v>
      </c>
      <c r="E46" s="120"/>
      <c r="F46" s="104"/>
      <c r="G46" s="105">
        <f>MIN(AC3:AC33)</f>
        <v>12.3</v>
      </c>
      <c r="H46" s="106">
        <f>MATCH(G46,AC3:AC33,0)</f>
        <v>30</v>
      </c>
      <c r="I46" s="114">
        <f>INDEX(AD3:AD33,H46,1)</f>
        <v>0.24097222222222223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2014-01-08T01:11:36Z</dcterms:created>
  <dcterms:modified xsi:type="dcterms:W3CDTF">2017-02-14T06:28:29Z</dcterms:modified>
  <cp:category/>
  <cp:version/>
  <cp:contentType/>
  <cp:contentStatus/>
</cp:coreProperties>
</file>