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<sst xmlns="http://schemas.openxmlformats.org/spreadsheetml/2006/main" count="590" uniqueCount="313">
  <si>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</si>
  <si>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</si>
  <si>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</si>
  <si>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</si>
  <si>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</si>
  <si>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</si>
  <si>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</si>
  <si>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</si>
  <si>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</si>
  <si>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</si>
  <si>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</si>
  <si>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</si>
  <si>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</si>
  <si>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</si>
  <si>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</si>
  <si>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</si>
  <si>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</si>
  <si>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</si>
  <si>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</si>
  <si>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</si>
  <si>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</si>
  <si>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</si>
  <si>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</si>
  <si>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</si>
  <si>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</si>
  <si>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</si>
  <si>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</si>
  <si>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</si>
  <si>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</si>
  <si>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</si>
  <si>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</si>
  <si>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</si>
  <si>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</si>
  <si>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15:03</t>
  </si>
  <si>
    <t>13:47</t>
  </si>
  <si>
    <t>15:37</t>
  </si>
  <si>
    <t>13:59</t>
  </si>
  <si>
    <t>10:39</t>
  </si>
  <si>
    <t>13:31</t>
  </si>
  <si>
    <t>14:17</t>
  </si>
  <si>
    <t>14:25</t>
  </si>
  <si>
    <t>12:47</t>
  </si>
  <si>
    <t>11:00</t>
  </si>
  <si>
    <t>11:33</t>
  </si>
  <si>
    <t>14:43</t>
  </si>
  <si>
    <t>13:45</t>
  </si>
  <si>
    <t>12:14</t>
  </si>
  <si>
    <t>12:21</t>
  </si>
  <si>
    <t>12:32</t>
  </si>
  <si>
    <t>13:46</t>
  </si>
  <si>
    <t>15:13</t>
  </si>
  <si>
    <t>12:59</t>
  </si>
  <si>
    <t>13:50</t>
  </si>
  <si>
    <t>14:58</t>
  </si>
  <si>
    <t>12:06</t>
  </si>
  <si>
    <t>11:24</t>
  </si>
  <si>
    <t>11:27</t>
  </si>
  <si>
    <t>12:09</t>
  </si>
  <si>
    <t>14:02</t>
  </si>
  <si>
    <t>11:37</t>
  </si>
  <si>
    <t>13:29</t>
  </si>
  <si>
    <t>10:15</t>
  </si>
  <si>
    <t>14:04</t>
  </si>
  <si>
    <t>14:30</t>
  </si>
  <si>
    <t>22:05</t>
  </si>
  <si>
    <t>14:21</t>
  </si>
  <si>
    <t>00:41</t>
  </si>
  <si>
    <t>24:00</t>
  </si>
  <si>
    <t>12:54</t>
  </si>
  <si>
    <t>01:32</t>
  </si>
  <si>
    <t>14:59</t>
  </si>
  <si>
    <t>04:24</t>
  </si>
  <si>
    <t>14:10</t>
  </si>
  <si>
    <t>11:40</t>
  </si>
  <si>
    <t>14:09</t>
  </si>
  <si>
    <t>09:16</t>
  </si>
  <si>
    <t>14:40</t>
  </si>
  <si>
    <t>10:18</t>
  </si>
  <si>
    <t>10:48</t>
  </si>
  <si>
    <t>12:31</t>
  </si>
  <si>
    <t>09:12</t>
  </si>
  <si>
    <t>12:34</t>
  </si>
  <si>
    <t>09:35</t>
  </si>
  <si>
    <t>13:41</t>
  </si>
  <si>
    <t>09:37</t>
  </si>
  <si>
    <t>19:45</t>
  </si>
  <si>
    <t>00:15</t>
  </si>
  <si>
    <t>15:16</t>
  </si>
  <si>
    <t>00:11</t>
  </si>
  <si>
    <t>10:57</t>
  </si>
  <si>
    <t>14:15</t>
  </si>
  <si>
    <t>00:01</t>
  </si>
  <si>
    <t>23:46</t>
  </si>
  <si>
    <t>10:26</t>
  </si>
  <si>
    <t>14:31</t>
  </si>
  <si>
    <t>15:18</t>
  </si>
  <si>
    <t>11:25</t>
  </si>
  <si>
    <t>21:12</t>
  </si>
  <si>
    <t>10:35</t>
  </si>
  <si>
    <t>13:20</t>
  </si>
  <si>
    <t>15:30</t>
  </si>
  <si>
    <t>10:30</t>
  </si>
  <si>
    <t>20:26</t>
  </si>
  <si>
    <t>10:46</t>
  </si>
  <si>
    <t>08:36</t>
  </si>
  <si>
    <t>15:01</t>
  </si>
  <si>
    <t>10:27</t>
  </si>
  <si>
    <t>16:09</t>
  </si>
  <si>
    <t>15:05</t>
  </si>
  <si>
    <t>09:07</t>
  </si>
  <si>
    <t>13:03</t>
  </si>
  <si>
    <t>09:33</t>
  </si>
  <si>
    <t>10:45</t>
  </si>
  <si>
    <t>09:10</t>
  </si>
  <si>
    <t>14:41</t>
  </si>
  <si>
    <t>04:50</t>
  </si>
  <si>
    <t>23:12</t>
  </si>
  <si>
    <t>09:13</t>
  </si>
  <si>
    <t>11:11</t>
  </si>
  <si>
    <t>14:23</t>
  </si>
  <si>
    <t>13:25</t>
  </si>
  <si>
    <t>10:20</t>
  </si>
  <si>
    <t>08:21</t>
  </si>
  <si>
    <t>14:57</t>
  </si>
  <si>
    <t>11:50</t>
  </si>
  <si>
    <t>00:06</t>
  </si>
  <si>
    <t>13:34</t>
  </si>
  <si>
    <t>13:30</t>
  </si>
  <si>
    <t>08:27</t>
  </si>
  <si>
    <t>09:54</t>
  </si>
  <si>
    <t>15:21</t>
  </si>
  <si>
    <t>09:46</t>
  </si>
  <si>
    <t>11:38</t>
  </si>
  <si>
    <t>14:36</t>
  </si>
  <si>
    <t>13:13</t>
  </si>
  <si>
    <t>12:55</t>
  </si>
  <si>
    <t>20:44</t>
  </si>
  <si>
    <t>12:12</t>
  </si>
  <si>
    <t>13:35</t>
  </si>
  <si>
    <t>01:53</t>
  </si>
  <si>
    <t>17:42</t>
  </si>
  <si>
    <t>11:42</t>
  </si>
  <si>
    <t>09:14</t>
  </si>
  <si>
    <t>11:06</t>
  </si>
  <si>
    <t>15:24</t>
  </si>
  <si>
    <t>06:49</t>
  </si>
  <si>
    <t>13:58</t>
  </si>
  <si>
    <t>10:55</t>
  </si>
  <si>
    <t>16:39</t>
  </si>
  <si>
    <t>12:24</t>
  </si>
  <si>
    <t>15:19</t>
  </si>
  <si>
    <t>09:57</t>
  </si>
  <si>
    <t>08:24</t>
  </si>
  <si>
    <t>09:38</t>
  </si>
  <si>
    <t>08:50</t>
  </si>
  <si>
    <t>09:28</t>
  </si>
  <si>
    <t>17:30</t>
  </si>
  <si>
    <t>15:10</t>
  </si>
  <si>
    <t>13:57</t>
  </si>
  <si>
    <t>11:52</t>
  </si>
  <si>
    <t>02:09</t>
  </si>
  <si>
    <t>16:24</t>
  </si>
  <si>
    <t>15:35</t>
  </si>
  <si>
    <t>13:48</t>
  </si>
  <si>
    <t>12:19</t>
  </si>
  <si>
    <t>07:05</t>
  </si>
  <si>
    <t>00:49</t>
  </si>
  <si>
    <t>09:06</t>
  </si>
  <si>
    <t>11:12</t>
  </si>
  <si>
    <t>11:54</t>
  </si>
  <si>
    <t>12:03</t>
  </si>
  <si>
    <t>16:21</t>
  </si>
  <si>
    <t>11:31</t>
  </si>
  <si>
    <t>06:59</t>
  </si>
  <si>
    <t>11:20</t>
  </si>
  <si>
    <t>13:10</t>
  </si>
  <si>
    <t>10:13</t>
  </si>
  <si>
    <t>16:00</t>
  </si>
  <si>
    <t>14:05</t>
  </si>
  <si>
    <t>20:04</t>
  </si>
  <si>
    <t>13:39</t>
  </si>
  <si>
    <t>19:15</t>
  </si>
  <si>
    <t>12:41</t>
  </si>
  <si>
    <t>13:04</t>
  </si>
  <si>
    <t>14:56</t>
  </si>
  <si>
    <t>16:38</t>
  </si>
  <si>
    <t>08:58</t>
  </si>
  <si>
    <t>13:00</t>
  </si>
  <si>
    <t>09:04</t>
  </si>
  <si>
    <t>16:31</t>
  </si>
  <si>
    <t>16:43</t>
  </si>
  <si>
    <t>14:13</t>
  </si>
  <si>
    <t>11:07</t>
  </si>
  <si>
    <t>12:56</t>
  </si>
  <si>
    <t>10:17</t>
  </si>
  <si>
    <t>10:38</t>
  </si>
  <si>
    <t>12:35</t>
  </si>
  <si>
    <t>08:51</t>
  </si>
  <si>
    <t>16:23</t>
  </si>
  <si>
    <t>09:53</t>
  </si>
  <si>
    <t>14:14</t>
  </si>
  <si>
    <t>11:39</t>
  </si>
  <si>
    <t>12:01</t>
  </si>
  <si>
    <t>12:26</t>
  </si>
  <si>
    <t>00:28</t>
  </si>
  <si>
    <t>19:13</t>
  </si>
  <si>
    <t>14:29</t>
  </si>
  <si>
    <t>11:30</t>
  </si>
  <si>
    <t>12:58</t>
  </si>
  <si>
    <t>15:27</t>
  </si>
  <si>
    <t>09:21</t>
  </si>
  <si>
    <t>16:40</t>
  </si>
  <si>
    <t>10:28</t>
  </si>
  <si>
    <t>13:16</t>
  </si>
  <si>
    <t>12:48</t>
  </si>
  <si>
    <t>08:38</t>
  </si>
  <si>
    <t>14:33</t>
  </si>
  <si>
    <t>00:40</t>
  </si>
  <si>
    <t>12:57</t>
  </si>
  <si>
    <t>13:11</t>
  </si>
  <si>
    <t>10:59</t>
  </si>
  <si>
    <t>10:32</t>
  </si>
  <si>
    <t>11:04</t>
  </si>
  <si>
    <t>17:16</t>
  </si>
  <si>
    <t>12:04</t>
  </si>
  <si>
    <t>16:17</t>
  </si>
  <si>
    <t>14:24</t>
  </si>
  <si>
    <t>21:51</t>
  </si>
  <si>
    <t>10:03</t>
  </si>
  <si>
    <t>14:53</t>
  </si>
  <si>
    <t>09:22</t>
  </si>
  <si>
    <t>17:22</t>
  </si>
  <si>
    <t>08:05</t>
  </si>
  <si>
    <t>11:43</t>
  </si>
  <si>
    <t>08:28</t>
  </si>
  <si>
    <t>11:29</t>
  </si>
  <si>
    <t>10:02</t>
  </si>
  <si>
    <t>15:12</t>
  </si>
  <si>
    <t>13:24</t>
  </si>
  <si>
    <t>09:50</t>
  </si>
  <si>
    <t>15:32</t>
  </si>
  <si>
    <t>12:46</t>
  </si>
  <si>
    <t>10:12</t>
  </si>
  <si>
    <t>10:14</t>
  </si>
  <si>
    <t>10:04</t>
  </si>
  <si>
    <t>07:36</t>
  </si>
  <si>
    <t>15:04</t>
  </si>
  <si>
    <t>13:33</t>
  </si>
  <si>
    <t>12:49</t>
  </si>
  <si>
    <t>11:49</t>
  </si>
  <si>
    <t>09:29</t>
  </si>
  <si>
    <t>14:06</t>
  </si>
  <si>
    <t>13:02</t>
  </si>
  <si>
    <t>12:43</t>
  </si>
  <si>
    <t>22:17</t>
  </si>
  <si>
    <t>09:17</t>
  </si>
  <si>
    <t>15:50</t>
  </si>
  <si>
    <t>09:41</t>
  </si>
  <si>
    <t>23:39</t>
  </si>
  <si>
    <t>13:53</t>
  </si>
  <si>
    <t>11:18</t>
  </si>
  <si>
    <t>23:34</t>
  </si>
  <si>
    <t>15:22</t>
  </si>
  <si>
    <t>00:03</t>
  </si>
  <si>
    <t>18:58</t>
  </si>
  <si>
    <t>11:46</t>
  </si>
  <si>
    <t>09:23</t>
  </si>
  <si>
    <t>12:42</t>
  </si>
  <si>
    <t>14:50</t>
  </si>
  <si>
    <t>11:22</t>
  </si>
  <si>
    <t>10:52</t>
  </si>
  <si>
    <t>12:02</t>
  </si>
  <si>
    <t>14:38</t>
  </si>
  <si>
    <t>03:17</t>
  </si>
  <si>
    <t>03:31</t>
  </si>
  <si>
    <t>14:26</t>
  </si>
  <si>
    <t>08:02</t>
  </si>
  <si>
    <t>11:57</t>
  </si>
  <si>
    <t>09:56</t>
  </si>
  <si>
    <t>20:16</t>
  </si>
  <si>
    <t>12:51</t>
  </si>
  <si>
    <t>14:45</t>
  </si>
  <si>
    <t>13:14</t>
  </si>
  <si>
    <t>15:29</t>
  </si>
  <si>
    <t>14:11</t>
  </si>
  <si>
    <t>09:47</t>
  </si>
  <si>
    <t>13:37</t>
  </si>
  <si>
    <t>00:05</t>
  </si>
  <si>
    <t>22:21</t>
  </si>
  <si>
    <t>14:01</t>
  </si>
  <si>
    <t>13:27</t>
  </si>
  <si>
    <t>11:14</t>
  </si>
  <si>
    <t>21:41</t>
  </si>
  <si>
    <t>18:44</t>
  </si>
  <si>
    <t>14:39</t>
  </si>
  <si>
    <t>10:11</t>
  </si>
  <si>
    <t>13:12</t>
  </si>
  <si>
    <t>12:27</t>
  </si>
  <si>
    <t>14:49</t>
  </si>
  <si>
    <t>08:43</t>
  </si>
  <si>
    <t>15:34</t>
  </si>
  <si>
    <t>23:58</t>
  </si>
  <si>
    <t>03:20</t>
  </si>
  <si>
    <t>11:13</t>
  </si>
  <si>
    <t>13:43</t>
  </si>
  <si>
    <t>03:35</t>
  </si>
  <si>
    <t>11:56</t>
  </si>
  <si>
    <t>13:40</t>
  </si>
  <si>
    <t>12:29</t>
  </si>
  <si>
    <t>01:38</t>
  </si>
  <si>
    <t>13:19</t>
  </si>
  <si>
    <t>02:01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</si>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</sst>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77" fontId="10" fillId="0" borderId="24" xfId="0" applyNumberFormat="1" applyFont="1" applyBorder="1" applyAlignment="1">
      <alignment horizontal="center"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70.8</v>
      </c>
      <c r="C3" s="97">
        <v>71</v>
      </c>
      <c r="D3" s="97">
        <v>73.5</v>
      </c>
      <c r="E3" s="97">
        <v>75.7</v>
      </c>
      <c r="F3" s="97">
        <v>77.4</v>
      </c>
      <c r="G3" s="97">
        <v>77.4</v>
      </c>
      <c r="H3" s="97">
        <v>73.1</v>
      </c>
      <c r="I3" s="97">
        <v>76.5</v>
      </c>
      <c r="J3" s="97">
        <v>54.8</v>
      </c>
      <c r="K3" s="97">
        <v>46.6</v>
      </c>
      <c r="L3" s="97">
        <v>38.7</v>
      </c>
      <c r="M3" s="97">
        <v>35.2</v>
      </c>
      <c r="N3" s="97">
        <v>36</v>
      </c>
      <c r="O3" s="97">
        <v>35.2</v>
      </c>
      <c r="P3" s="97">
        <v>32.3</v>
      </c>
      <c r="Q3" s="97">
        <v>38.2</v>
      </c>
      <c r="R3" s="97">
        <v>56.9</v>
      </c>
      <c r="S3" s="97">
        <v>54.8</v>
      </c>
      <c r="T3" s="97">
        <v>58.2</v>
      </c>
      <c r="U3" s="97">
        <v>58</v>
      </c>
      <c r="V3" s="97">
        <v>67.4</v>
      </c>
      <c r="W3" s="97">
        <v>63.1</v>
      </c>
      <c r="X3" s="97">
        <v>61</v>
      </c>
      <c r="Y3" s="97">
        <v>71.5</v>
      </c>
      <c r="Z3" s="77">
        <f>AVERAGE(B3:Y3)</f>
        <v>58.47083333333334</v>
      </c>
      <c r="AA3" s="97">
        <v>32.2</v>
      </c>
      <c r="AB3" s="99" t="s">
        <v>33</v>
      </c>
      <c r="AC3" s="4">
        <v>1</v>
      </c>
    </row>
    <row r="4" spans="1:29" ht="13.5" customHeight="1">
      <c r="A4" s="76">
        <v>2</v>
      </c>
      <c r="B4" s="97">
        <v>68.5</v>
      </c>
      <c r="C4" s="97">
        <v>76.3</v>
      </c>
      <c r="D4" s="97">
        <v>76.6</v>
      </c>
      <c r="E4" s="97">
        <v>73.8</v>
      </c>
      <c r="F4" s="97">
        <v>74.3</v>
      </c>
      <c r="G4" s="97">
        <v>84.2</v>
      </c>
      <c r="H4" s="97">
        <v>86.4</v>
      </c>
      <c r="I4" s="97">
        <v>67.6</v>
      </c>
      <c r="J4" s="97">
        <v>35.4</v>
      </c>
      <c r="K4" s="97">
        <v>34.2</v>
      </c>
      <c r="L4" s="97">
        <v>32.6</v>
      </c>
      <c r="M4" s="97">
        <v>34.1</v>
      </c>
      <c r="N4" s="97">
        <v>31.2</v>
      </c>
      <c r="O4" s="97">
        <v>31.7</v>
      </c>
      <c r="P4" s="97">
        <v>31.1</v>
      </c>
      <c r="Q4" s="97">
        <v>41.3</v>
      </c>
      <c r="R4" s="97">
        <v>52.8</v>
      </c>
      <c r="S4" s="97">
        <v>53.5</v>
      </c>
      <c r="T4" s="97">
        <v>47.6</v>
      </c>
      <c r="U4" s="97">
        <v>48</v>
      </c>
      <c r="V4" s="97">
        <v>54</v>
      </c>
      <c r="W4" s="97">
        <v>59.4</v>
      </c>
      <c r="X4" s="97">
        <v>65.6</v>
      </c>
      <c r="Y4" s="97">
        <v>66.8</v>
      </c>
      <c r="Z4" s="77">
        <f aca="true" t="shared" si="0" ref="Z4:Z19">AVERAGE(B4:Y4)</f>
        <v>55.291666666666664</v>
      </c>
      <c r="AA4" s="97">
        <v>28</v>
      </c>
      <c r="AB4" s="99" t="s">
        <v>34</v>
      </c>
      <c r="AC4" s="5">
        <v>2</v>
      </c>
    </row>
    <row r="5" spans="1:29" ht="13.5" customHeight="1">
      <c r="A5" s="76">
        <v>3</v>
      </c>
      <c r="B5" s="97">
        <v>67.9</v>
      </c>
      <c r="C5" s="97">
        <v>61.8</v>
      </c>
      <c r="D5" s="97">
        <v>63.1</v>
      </c>
      <c r="E5" s="97">
        <v>73.8</v>
      </c>
      <c r="F5" s="97">
        <v>76.6</v>
      </c>
      <c r="G5" s="97">
        <v>79.6</v>
      </c>
      <c r="H5" s="97">
        <v>71.5</v>
      </c>
      <c r="I5" s="97">
        <v>68</v>
      </c>
      <c r="J5" s="97">
        <v>51.5</v>
      </c>
      <c r="K5" s="97">
        <v>44.1</v>
      </c>
      <c r="L5" s="97">
        <v>46.5</v>
      </c>
      <c r="M5" s="97">
        <v>39.4</v>
      </c>
      <c r="N5" s="97">
        <v>42.1</v>
      </c>
      <c r="O5" s="97">
        <v>37.4</v>
      </c>
      <c r="P5" s="97">
        <v>40.8</v>
      </c>
      <c r="Q5" s="97">
        <v>40.8</v>
      </c>
      <c r="R5" s="97">
        <v>47.2</v>
      </c>
      <c r="S5" s="97">
        <v>55.7</v>
      </c>
      <c r="T5" s="97">
        <v>60.1</v>
      </c>
      <c r="U5" s="97">
        <v>68.6</v>
      </c>
      <c r="V5" s="97">
        <v>70.3</v>
      </c>
      <c r="W5" s="97">
        <v>63.8</v>
      </c>
      <c r="X5" s="97">
        <v>74.8</v>
      </c>
      <c r="Y5" s="97">
        <v>76.5</v>
      </c>
      <c r="Z5" s="77">
        <f t="shared" si="0"/>
        <v>59.245833333333316</v>
      </c>
      <c r="AA5" s="97">
        <v>36.7</v>
      </c>
      <c r="AB5" s="99" t="s">
        <v>35</v>
      </c>
      <c r="AC5" s="5">
        <v>3</v>
      </c>
    </row>
    <row r="6" spans="1:29" ht="13.5" customHeight="1">
      <c r="A6" s="76">
        <v>4</v>
      </c>
      <c r="B6" s="97">
        <v>78.1</v>
      </c>
      <c r="C6" s="97">
        <v>79.6</v>
      </c>
      <c r="D6" s="97">
        <v>78.2</v>
      </c>
      <c r="E6" s="97">
        <v>76.9</v>
      </c>
      <c r="F6" s="97">
        <v>80.9</v>
      </c>
      <c r="G6" s="97">
        <v>76.1</v>
      </c>
      <c r="H6" s="97">
        <v>76.4</v>
      </c>
      <c r="I6" s="97">
        <v>67.6</v>
      </c>
      <c r="J6" s="97">
        <v>51.3</v>
      </c>
      <c r="K6" s="97">
        <v>44.6</v>
      </c>
      <c r="L6" s="97">
        <v>40.8</v>
      </c>
      <c r="M6" s="97">
        <v>40</v>
      </c>
      <c r="N6" s="97">
        <v>40.6</v>
      </c>
      <c r="O6" s="97">
        <v>37</v>
      </c>
      <c r="P6" s="97">
        <v>38.3</v>
      </c>
      <c r="Q6" s="97">
        <v>38.8</v>
      </c>
      <c r="R6" s="97">
        <v>46.2</v>
      </c>
      <c r="S6" s="97">
        <v>55.5</v>
      </c>
      <c r="T6" s="97">
        <v>49.1</v>
      </c>
      <c r="U6" s="97">
        <v>50.7</v>
      </c>
      <c r="V6" s="97">
        <v>57.3</v>
      </c>
      <c r="W6" s="97">
        <v>60</v>
      </c>
      <c r="X6" s="97">
        <v>58.5</v>
      </c>
      <c r="Y6" s="97">
        <v>58.9</v>
      </c>
      <c r="Z6" s="77">
        <f t="shared" si="0"/>
        <v>57.55833333333333</v>
      </c>
      <c r="AA6" s="97">
        <v>36.4</v>
      </c>
      <c r="AB6" s="99" t="s">
        <v>36</v>
      </c>
      <c r="AC6" s="5">
        <v>4</v>
      </c>
    </row>
    <row r="7" spans="1:29" ht="13.5" customHeight="1">
      <c r="A7" s="76">
        <v>5</v>
      </c>
      <c r="B7" s="97">
        <v>60.2</v>
      </c>
      <c r="C7" s="97">
        <v>67.6</v>
      </c>
      <c r="D7" s="97">
        <v>72.2</v>
      </c>
      <c r="E7" s="97">
        <v>66.6</v>
      </c>
      <c r="F7" s="97">
        <v>67.9</v>
      </c>
      <c r="G7" s="97">
        <v>59</v>
      </c>
      <c r="H7" s="97">
        <v>54.2</v>
      </c>
      <c r="I7" s="97">
        <v>46.6</v>
      </c>
      <c r="J7" s="97">
        <v>44.3</v>
      </c>
      <c r="K7" s="97">
        <v>41.8</v>
      </c>
      <c r="L7" s="97">
        <v>56.9</v>
      </c>
      <c r="M7" s="97">
        <v>53.8</v>
      </c>
      <c r="N7" s="97">
        <v>49</v>
      </c>
      <c r="O7" s="97">
        <v>54</v>
      </c>
      <c r="P7" s="97">
        <v>41.5</v>
      </c>
      <c r="Q7" s="97">
        <v>43.8</v>
      </c>
      <c r="R7" s="97">
        <v>51.8</v>
      </c>
      <c r="S7" s="97">
        <v>57</v>
      </c>
      <c r="T7" s="97">
        <v>56.2</v>
      </c>
      <c r="U7" s="97">
        <v>57</v>
      </c>
      <c r="V7" s="97">
        <v>62.1</v>
      </c>
      <c r="W7" s="97">
        <v>55.2</v>
      </c>
      <c r="X7" s="97">
        <v>55.1</v>
      </c>
      <c r="Y7" s="97">
        <v>51.7</v>
      </c>
      <c r="Z7" s="77">
        <f t="shared" si="0"/>
        <v>55.22916666666666</v>
      </c>
      <c r="AA7" s="97">
        <v>38.3</v>
      </c>
      <c r="AB7" s="99" t="s">
        <v>37</v>
      </c>
      <c r="AC7" s="5">
        <v>5</v>
      </c>
    </row>
    <row r="8" spans="1:29" ht="13.5" customHeight="1">
      <c r="A8" s="76">
        <v>6</v>
      </c>
      <c r="B8" s="97">
        <v>51.2</v>
      </c>
      <c r="C8" s="97">
        <v>54.9</v>
      </c>
      <c r="D8" s="97">
        <v>55.5</v>
      </c>
      <c r="E8" s="97">
        <v>51.5</v>
      </c>
      <c r="F8" s="97">
        <v>55.7</v>
      </c>
      <c r="G8" s="97">
        <v>60.3</v>
      </c>
      <c r="H8" s="97">
        <v>57</v>
      </c>
      <c r="I8" s="97">
        <v>50.9</v>
      </c>
      <c r="J8" s="97">
        <v>44.5</v>
      </c>
      <c r="K8" s="97">
        <v>36.6</v>
      </c>
      <c r="L8" s="97">
        <v>37.1</v>
      </c>
      <c r="M8" s="97">
        <v>37.2</v>
      </c>
      <c r="N8" s="97">
        <v>34.1</v>
      </c>
      <c r="O8" s="97">
        <v>33.1</v>
      </c>
      <c r="P8" s="97">
        <v>36.6</v>
      </c>
      <c r="Q8" s="97">
        <v>40.3</v>
      </c>
      <c r="R8" s="97">
        <v>44</v>
      </c>
      <c r="S8" s="97">
        <v>48.9</v>
      </c>
      <c r="T8" s="97">
        <v>54.7</v>
      </c>
      <c r="U8" s="97">
        <v>61.9</v>
      </c>
      <c r="V8" s="97">
        <v>66.9</v>
      </c>
      <c r="W8" s="97">
        <v>70.1</v>
      </c>
      <c r="X8" s="97">
        <v>69</v>
      </c>
      <c r="Y8" s="97">
        <v>73.4</v>
      </c>
      <c r="Z8" s="77">
        <f t="shared" si="0"/>
        <v>51.05833333333334</v>
      </c>
      <c r="AA8" s="97">
        <v>31.7</v>
      </c>
      <c r="AB8" s="99" t="s">
        <v>38</v>
      </c>
      <c r="AC8" s="5">
        <v>6</v>
      </c>
    </row>
    <row r="9" spans="1:29" ht="13.5" customHeight="1">
      <c r="A9" s="76">
        <v>7</v>
      </c>
      <c r="B9" s="97">
        <v>74.3</v>
      </c>
      <c r="C9" s="97">
        <v>70.8</v>
      </c>
      <c r="D9" s="97">
        <v>70.5</v>
      </c>
      <c r="E9" s="97">
        <v>68.4</v>
      </c>
      <c r="F9" s="97">
        <v>72.8</v>
      </c>
      <c r="G9" s="97">
        <v>76.7</v>
      </c>
      <c r="H9" s="97">
        <v>75.5</v>
      </c>
      <c r="I9" s="97">
        <v>71.4</v>
      </c>
      <c r="J9" s="97">
        <v>54.6</v>
      </c>
      <c r="K9" s="97">
        <v>47.9</v>
      </c>
      <c r="L9" s="97">
        <v>47.1</v>
      </c>
      <c r="M9" s="97">
        <v>36.3</v>
      </c>
      <c r="N9" s="97">
        <v>36.1</v>
      </c>
      <c r="O9" s="97">
        <v>48.2</v>
      </c>
      <c r="P9" s="97">
        <v>47.4</v>
      </c>
      <c r="Q9" s="97">
        <v>47.9</v>
      </c>
      <c r="R9" s="97">
        <v>37.8</v>
      </c>
      <c r="S9" s="97">
        <v>47.5</v>
      </c>
      <c r="T9" s="97">
        <v>42.7</v>
      </c>
      <c r="U9" s="97">
        <v>45.4</v>
      </c>
      <c r="V9" s="97">
        <v>52.3</v>
      </c>
      <c r="W9" s="97">
        <v>64.1</v>
      </c>
      <c r="X9" s="97">
        <v>66.8</v>
      </c>
      <c r="Y9" s="97">
        <v>68.6</v>
      </c>
      <c r="Z9" s="77">
        <f t="shared" si="0"/>
        <v>57.129166666666656</v>
      </c>
      <c r="AA9" s="97">
        <v>31.7</v>
      </c>
      <c r="AB9" s="99" t="s">
        <v>39</v>
      </c>
      <c r="AC9" s="5">
        <v>7</v>
      </c>
    </row>
    <row r="10" spans="1:29" ht="13.5" customHeight="1">
      <c r="A10" s="76">
        <v>8</v>
      </c>
      <c r="B10" s="97">
        <v>71.7</v>
      </c>
      <c r="C10" s="97">
        <v>65.7</v>
      </c>
      <c r="D10" s="97">
        <v>69.9</v>
      </c>
      <c r="E10" s="97">
        <v>58.6</v>
      </c>
      <c r="F10" s="97">
        <v>67.4</v>
      </c>
      <c r="G10" s="97">
        <v>72</v>
      </c>
      <c r="H10" s="97">
        <v>59</v>
      </c>
      <c r="I10" s="97">
        <v>60.6</v>
      </c>
      <c r="J10" s="97">
        <v>45.5</v>
      </c>
      <c r="K10" s="97">
        <v>47.8</v>
      </c>
      <c r="L10" s="97">
        <v>37.5</v>
      </c>
      <c r="M10" s="97">
        <v>44</v>
      </c>
      <c r="N10" s="97">
        <v>35.8</v>
      </c>
      <c r="O10" s="97">
        <v>34.9</v>
      </c>
      <c r="P10" s="97">
        <v>35.7</v>
      </c>
      <c r="Q10" s="97">
        <v>40</v>
      </c>
      <c r="R10" s="97">
        <v>56.6</v>
      </c>
      <c r="S10" s="97">
        <v>61.5</v>
      </c>
      <c r="T10" s="97">
        <v>68.2</v>
      </c>
      <c r="U10" s="97">
        <v>68.8</v>
      </c>
      <c r="V10" s="97">
        <v>71.8</v>
      </c>
      <c r="W10" s="97">
        <v>75</v>
      </c>
      <c r="X10" s="97">
        <v>79.1</v>
      </c>
      <c r="Y10" s="97">
        <v>80.5</v>
      </c>
      <c r="Z10" s="77">
        <f t="shared" si="0"/>
        <v>58.65</v>
      </c>
      <c r="AA10" s="97">
        <v>34.4</v>
      </c>
      <c r="AB10" s="99" t="s">
        <v>40</v>
      </c>
      <c r="AC10" s="5">
        <v>8</v>
      </c>
    </row>
    <row r="11" spans="1:29" ht="13.5" customHeight="1">
      <c r="A11" s="76">
        <v>9</v>
      </c>
      <c r="B11" s="97">
        <v>76</v>
      </c>
      <c r="C11" s="97">
        <v>76.2</v>
      </c>
      <c r="D11" s="97">
        <v>66.7</v>
      </c>
      <c r="E11" s="97">
        <v>59.4</v>
      </c>
      <c r="F11" s="97">
        <v>59</v>
      </c>
      <c r="G11" s="97">
        <v>58.7</v>
      </c>
      <c r="H11" s="97">
        <v>55.7</v>
      </c>
      <c r="I11" s="97">
        <v>54.9</v>
      </c>
      <c r="J11" s="97">
        <v>43.9</v>
      </c>
      <c r="K11" s="97">
        <v>39</v>
      </c>
      <c r="L11" s="97">
        <v>38.8</v>
      </c>
      <c r="M11" s="97">
        <v>33.1</v>
      </c>
      <c r="N11" s="97">
        <v>30.2</v>
      </c>
      <c r="O11" s="97">
        <v>32.2</v>
      </c>
      <c r="P11" s="97">
        <v>32.5</v>
      </c>
      <c r="Q11" s="97">
        <v>33.7</v>
      </c>
      <c r="R11" s="97">
        <v>40</v>
      </c>
      <c r="S11" s="97">
        <v>55</v>
      </c>
      <c r="T11" s="97">
        <v>52.8</v>
      </c>
      <c r="U11" s="97">
        <v>58</v>
      </c>
      <c r="V11" s="97">
        <v>60</v>
      </c>
      <c r="W11" s="97">
        <v>62.3</v>
      </c>
      <c r="X11" s="97">
        <v>63.9</v>
      </c>
      <c r="Y11" s="97">
        <v>56</v>
      </c>
      <c r="Z11" s="77">
        <f t="shared" si="0"/>
        <v>51.583333333333336</v>
      </c>
      <c r="AA11" s="97">
        <v>28.9</v>
      </c>
      <c r="AB11" s="99" t="s">
        <v>41</v>
      </c>
      <c r="AC11" s="5">
        <v>9</v>
      </c>
    </row>
    <row r="12" spans="1:29" ht="13.5" customHeight="1">
      <c r="A12" s="79">
        <v>10</v>
      </c>
      <c r="B12" s="98">
        <v>52.8</v>
      </c>
      <c r="C12" s="98">
        <v>50.6</v>
      </c>
      <c r="D12" s="98">
        <v>51.4</v>
      </c>
      <c r="E12" s="98">
        <v>49.2</v>
      </c>
      <c r="F12" s="98">
        <v>58.6</v>
      </c>
      <c r="G12" s="98">
        <v>55.8</v>
      </c>
      <c r="H12" s="98">
        <v>57.7</v>
      </c>
      <c r="I12" s="98">
        <v>53.7</v>
      </c>
      <c r="J12" s="98">
        <v>46.9</v>
      </c>
      <c r="K12" s="98">
        <v>46.5</v>
      </c>
      <c r="L12" s="98">
        <v>34.4</v>
      </c>
      <c r="M12" s="98">
        <v>38.5</v>
      </c>
      <c r="N12" s="98">
        <v>38.1</v>
      </c>
      <c r="O12" s="98">
        <v>40.4</v>
      </c>
      <c r="P12" s="98">
        <v>37.2</v>
      </c>
      <c r="Q12" s="98">
        <v>44.3</v>
      </c>
      <c r="R12" s="98">
        <v>44.8</v>
      </c>
      <c r="S12" s="98">
        <v>47.4</v>
      </c>
      <c r="T12" s="98">
        <v>51.5</v>
      </c>
      <c r="U12" s="98">
        <v>53.2</v>
      </c>
      <c r="V12" s="98">
        <v>51.6</v>
      </c>
      <c r="W12" s="98">
        <v>45.6</v>
      </c>
      <c r="X12" s="98">
        <v>44.4</v>
      </c>
      <c r="Y12" s="98">
        <v>49.7</v>
      </c>
      <c r="Z12" s="80">
        <f t="shared" si="0"/>
        <v>47.679166666666674</v>
      </c>
      <c r="AA12" s="98">
        <v>34.4</v>
      </c>
      <c r="AB12" s="100" t="s">
        <v>42</v>
      </c>
      <c r="AC12" s="5">
        <v>10</v>
      </c>
    </row>
    <row r="13" spans="1:29" ht="13.5" customHeight="1">
      <c r="A13" s="76">
        <v>11</v>
      </c>
      <c r="B13" s="97">
        <v>45.4</v>
      </c>
      <c r="C13" s="97">
        <v>54.5</v>
      </c>
      <c r="D13" s="97">
        <v>52.7</v>
      </c>
      <c r="E13" s="97">
        <v>66.4</v>
      </c>
      <c r="F13" s="97">
        <v>47.5</v>
      </c>
      <c r="G13" s="97">
        <v>38.9</v>
      </c>
      <c r="H13" s="97">
        <v>38.5</v>
      </c>
      <c r="I13" s="97">
        <v>38.6</v>
      </c>
      <c r="J13" s="97">
        <v>37</v>
      </c>
      <c r="K13" s="97">
        <v>33.5</v>
      </c>
      <c r="L13" s="97">
        <v>31.8</v>
      </c>
      <c r="M13" s="97">
        <v>33.1</v>
      </c>
      <c r="N13" s="97">
        <v>37.4</v>
      </c>
      <c r="O13" s="97">
        <v>42</v>
      </c>
      <c r="P13" s="97">
        <v>35.1</v>
      </c>
      <c r="Q13" s="97">
        <v>40.9</v>
      </c>
      <c r="R13" s="97">
        <v>48.7</v>
      </c>
      <c r="S13" s="97">
        <v>52.4</v>
      </c>
      <c r="T13" s="97">
        <v>59.6</v>
      </c>
      <c r="U13" s="97">
        <v>69.6</v>
      </c>
      <c r="V13" s="97">
        <v>68.4</v>
      </c>
      <c r="W13" s="97">
        <v>65.4</v>
      </c>
      <c r="X13" s="97">
        <v>59.3</v>
      </c>
      <c r="Y13" s="97">
        <v>67.7</v>
      </c>
      <c r="Z13" s="77">
        <f t="shared" si="0"/>
        <v>48.51666666666667</v>
      </c>
      <c r="AA13" s="97">
        <v>31.4</v>
      </c>
      <c r="AB13" s="99" t="s">
        <v>43</v>
      </c>
      <c r="AC13" s="4">
        <v>11</v>
      </c>
    </row>
    <row r="14" spans="1:29" ht="13.5" customHeight="1">
      <c r="A14" s="76">
        <v>12</v>
      </c>
      <c r="B14" s="97">
        <v>73.7</v>
      </c>
      <c r="C14" s="97">
        <v>74.4</v>
      </c>
      <c r="D14" s="97">
        <v>75.5</v>
      </c>
      <c r="E14" s="97">
        <v>72.3</v>
      </c>
      <c r="F14" s="97">
        <v>73.9</v>
      </c>
      <c r="G14" s="97">
        <v>74.3</v>
      </c>
      <c r="H14" s="97">
        <v>76.6</v>
      </c>
      <c r="I14" s="97">
        <v>74.4</v>
      </c>
      <c r="J14" s="97">
        <v>60.2</v>
      </c>
      <c r="K14" s="97">
        <v>54.1</v>
      </c>
      <c r="L14" s="97">
        <v>58.8</v>
      </c>
      <c r="M14" s="97">
        <v>59</v>
      </c>
      <c r="N14" s="97">
        <v>60.8</v>
      </c>
      <c r="O14" s="97">
        <v>59.6</v>
      </c>
      <c r="P14" s="97">
        <v>52.7</v>
      </c>
      <c r="Q14" s="97">
        <v>60.5</v>
      </c>
      <c r="R14" s="97">
        <v>63.4</v>
      </c>
      <c r="S14" s="97">
        <v>69.2</v>
      </c>
      <c r="T14" s="97">
        <v>71.8</v>
      </c>
      <c r="U14" s="97">
        <v>70.3</v>
      </c>
      <c r="V14" s="97">
        <v>70.6</v>
      </c>
      <c r="W14" s="97">
        <v>63</v>
      </c>
      <c r="X14" s="97">
        <v>61.7</v>
      </c>
      <c r="Y14" s="97">
        <v>60.3</v>
      </c>
      <c r="Z14" s="77">
        <f t="shared" si="0"/>
        <v>66.29583333333333</v>
      </c>
      <c r="AA14" s="97">
        <v>51.9</v>
      </c>
      <c r="AB14" s="99" t="s">
        <v>44</v>
      </c>
      <c r="AC14" s="5">
        <v>12</v>
      </c>
    </row>
    <row r="15" spans="1:29" ht="13.5" customHeight="1">
      <c r="A15" s="76">
        <v>13</v>
      </c>
      <c r="B15" s="97">
        <v>60.4</v>
      </c>
      <c r="C15" s="97">
        <v>63.1</v>
      </c>
      <c r="D15" s="97">
        <v>65.6</v>
      </c>
      <c r="E15" s="97">
        <v>64.6</v>
      </c>
      <c r="F15" s="97">
        <v>66.7</v>
      </c>
      <c r="G15" s="97">
        <v>64.9</v>
      </c>
      <c r="H15" s="97">
        <v>62.6</v>
      </c>
      <c r="I15" s="97">
        <v>59.2</v>
      </c>
      <c r="J15" s="97">
        <v>56.5</v>
      </c>
      <c r="K15" s="97">
        <v>53.4</v>
      </c>
      <c r="L15" s="97">
        <v>55.2</v>
      </c>
      <c r="M15" s="97">
        <v>52.9</v>
      </c>
      <c r="N15" s="97">
        <v>52.4</v>
      </c>
      <c r="O15" s="97">
        <v>53</v>
      </c>
      <c r="P15" s="97">
        <v>60.6</v>
      </c>
      <c r="Q15" s="97">
        <v>62.8</v>
      </c>
      <c r="R15" s="97">
        <v>64.5</v>
      </c>
      <c r="S15" s="97">
        <v>68.7</v>
      </c>
      <c r="T15" s="97">
        <v>69.1</v>
      </c>
      <c r="U15" s="97">
        <v>66</v>
      </c>
      <c r="V15" s="97">
        <v>67.5</v>
      </c>
      <c r="W15" s="97">
        <v>71.8</v>
      </c>
      <c r="X15" s="97">
        <v>76.7</v>
      </c>
      <c r="Y15" s="97">
        <v>77.7</v>
      </c>
      <c r="Z15" s="77">
        <f t="shared" si="0"/>
        <v>63.162499999999994</v>
      </c>
      <c r="AA15" s="97">
        <v>37.6</v>
      </c>
      <c r="AB15" s="99" t="s">
        <v>45</v>
      </c>
      <c r="AC15" s="5">
        <v>13</v>
      </c>
    </row>
    <row r="16" spans="1:29" ht="13.5" customHeight="1">
      <c r="A16" s="76">
        <v>14</v>
      </c>
      <c r="B16" s="97">
        <v>74.8</v>
      </c>
      <c r="C16" s="97">
        <v>75.3</v>
      </c>
      <c r="D16" s="97">
        <v>77.9</v>
      </c>
      <c r="E16" s="97">
        <v>78</v>
      </c>
      <c r="F16" s="97">
        <v>80.5</v>
      </c>
      <c r="G16" s="97">
        <v>81.1</v>
      </c>
      <c r="H16" s="97">
        <v>74.1</v>
      </c>
      <c r="I16" s="97">
        <v>64.9</v>
      </c>
      <c r="J16" s="97">
        <v>55.7</v>
      </c>
      <c r="K16" s="97">
        <v>51.4</v>
      </c>
      <c r="L16" s="97">
        <v>51.5</v>
      </c>
      <c r="M16" s="97">
        <v>49.9</v>
      </c>
      <c r="N16" s="97">
        <v>51.1</v>
      </c>
      <c r="O16" s="97">
        <v>58.6</v>
      </c>
      <c r="P16" s="97">
        <v>61.8</v>
      </c>
      <c r="Q16" s="97">
        <v>61.7</v>
      </c>
      <c r="R16" s="97">
        <v>67.8</v>
      </c>
      <c r="S16" s="97">
        <v>72.5</v>
      </c>
      <c r="T16" s="97">
        <v>75.5</v>
      </c>
      <c r="U16" s="97">
        <v>78.8</v>
      </c>
      <c r="V16" s="97">
        <v>84.4</v>
      </c>
      <c r="W16" s="97">
        <v>85.8</v>
      </c>
      <c r="X16" s="97">
        <v>86.2</v>
      </c>
      <c r="Y16" s="97">
        <v>85.8</v>
      </c>
      <c r="Z16" s="77">
        <f t="shared" si="0"/>
        <v>70.21249999999999</v>
      </c>
      <c r="AA16" s="97">
        <v>49</v>
      </c>
      <c r="AB16" s="99" t="s">
        <v>46</v>
      </c>
      <c r="AC16" s="5">
        <v>14</v>
      </c>
    </row>
    <row r="17" spans="1:29" ht="13.5" customHeight="1">
      <c r="A17" s="76">
        <v>15</v>
      </c>
      <c r="B17" s="97">
        <v>84.4</v>
      </c>
      <c r="C17" s="97">
        <v>84.5</v>
      </c>
      <c r="D17" s="97">
        <v>83.4</v>
      </c>
      <c r="E17" s="97">
        <v>82.5</v>
      </c>
      <c r="F17" s="97">
        <v>82.6</v>
      </c>
      <c r="G17" s="97">
        <v>80</v>
      </c>
      <c r="H17" s="97">
        <v>78.6</v>
      </c>
      <c r="I17" s="97">
        <v>73.3</v>
      </c>
      <c r="J17" s="97">
        <v>68.4</v>
      </c>
      <c r="K17" s="97">
        <v>67.5</v>
      </c>
      <c r="L17" s="97">
        <v>63.6</v>
      </c>
      <c r="M17" s="97">
        <v>54.1</v>
      </c>
      <c r="N17" s="97">
        <v>56.6</v>
      </c>
      <c r="O17" s="97">
        <v>60.5</v>
      </c>
      <c r="P17" s="97">
        <v>60.5</v>
      </c>
      <c r="Q17" s="97">
        <v>65.7</v>
      </c>
      <c r="R17" s="97">
        <v>69.9</v>
      </c>
      <c r="S17" s="97">
        <v>71.5</v>
      </c>
      <c r="T17" s="97">
        <v>76</v>
      </c>
      <c r="U17" s="97">
        <v>74.9</v>
      </c>
      <c r="V17" s="97">
        <v>81</v>
      </c>
      <c r="W17" s="97">
        <v>83.9</v>
      </c>
      <c r="X17" s="97">
        <v>82</v>
      </c>
      <c r="Y17" s="97">
        <v>78.4</v>
      </c>
      <c r="Z17" s="77">
        <f t="shared" si="0"/>
        <v>73.49166666666669</v>
      </c>
      <c r="AA17" s="97">
        <v>53</v>
      </c>
      <c r="AB17" s="99" t="s">
        <v>47</v>
      </c>
      <c r="AC17" s="5">
        <v>15</v>
      </c>
    </row>
    <row r="18" spans="1:29" ht="13.5" customHeight="1">
      <c r="A18" s="76">
        <v>16</v>
      </c>
      <c r="B18" s="97">
        <v>76</v>
      </c>
      <c r="C18" s="97">
        <v>73.8</v>
      </c>
      <c r="D18" s="97">
        <v>77.9</v>
      </c>
      <c r="E18" s="97">
        <v>84.7</v>
      </c>
      <c r="F18" s="97">
        <v>78.3</v>
      </c>
      <c r="G18" s="97">
        <v>58.8</v>
      </c>
      <c r="H18" s="97">
        <v>62</v>
      </c>
      <c r="I18" s="97">
        <v>53.7</v>
      </c>
      <c r="J18" s="97">
        <v>46.6</v>
      </c>
      <c r="K18" s="97">
        <v>42.7</v>
      </c>
      <c r="L18" s="97">
        <v>39.1</v>
      </c>
      <c r="M18" s="97">
        <v>36.9</v>
      </c>
      <c r="N18" s="97">
        <v>39</v>
      </c>
      <c r="O18" s="97">
        <v>40</v>
      </c>
      <c r="P18" s="97">
        <v>40.1</v>
      </c>
      <c r="Q18" s="97">
        <v>42.9</v>
      </c>
      <c r="R18" s="97">
        <v>46.5</v>
      </c>
      <c r="S18" s="97">
        <v>47.4</v>
      </c>
      <c r="T18" s="97">
        <v>48.3</v>
      </c>
      <c r="U18" s="97">
        <v>48.9</v>
      </c>
      <c r="V18" s="97">
        <v>49.9</v>
      </c>
      <c r="W18" s="97">
        <v>54</v>
      </c>
      <c r="X18" s="97">
        <v>61.6</v>
      </c>
      <c r="Y18" s="97">
        <v>61.4</v>
      </c>
      <c r="Z18" s="77">
        <f t="shared" si="0"/>
        <v>54.60416666666668</v>
      </c>
      <c r="AA18" s="97">
        <v>34.6</v>
      </c>
      <c r="AB18" s="99" t="s">
        <v>48</v>
      </c>
      <c r="AC18" s="5">
        <v>16</v>
      </c>
    </row>
    <row r="19" spans="1:29" ht="13.5" customHeight="1">
      <c r="A19" s="76">
        <v>17</v>
      </c>
      <c r="B19" s="97">
        <v>61</v>
      </c>
      <c r="C19" s="97">
        <v>65.7</v>
      </c>
      <c r="D19" s="97">
        <v>65.8</v>
      </c>
      <c r="E19" s="97">
        <v>67.2</v>
      </c>
      <c r="F19" s="97">
        <v>59.2</v>
      </c>
      <c r="G19" s="97">
        <v>59.4</v>
      </c>
      <c r="H19" s="97">
        <v>70.4</v>
      </c>
      <c r="I19" s="97">
        <v>47.7</v>
      </c>
      <c r="J19" s="97">
        <v>33.3</v>
      </c>
      <c r="K19" s="97">
        <v>29.5</v>
      </c>
      <c r="L19" s="97">
        <v>29.7</v>
      </c>
      <c r="M19" s="97">
        <v>30.6</v>
      </c>
      <c r="N19" s="97">
        <v>28.2</v>
      </c>
      <c r="O19" s="97">
        <v>27.4</v>
      </c>
      <c r="P19" s="97">
        <v>28.2</v>
      </c>
      <c r="Q19" s="97">
        <v>29.7</v>
      </c>
      <c r="R19" s="97">
        <v>42.7</v>
      </c>
      <c r="S19" s="97">
        <v>44</v>
      </c>
      <c r="T19" s="97">
        <v>47.6</v>
      </c>
      <c r="U19" s="97">
        <v>52.4</v>
      </c>
      <c r="V19" s="97">
        <v>57</v>
      </c>
      <c r="W19" s="97">
        <v>57.7</v>
      </c>
      <c r="X19" s="97">
        <v>56.1</v>
      </c>
      <c r="Y19" s="97">
        <v>62.8</v>
      </c>
      <c r="Z19" s="77">
        <f t="shared" si="0"/>
        <v>48.05416666666667</v>
      </c>
      <c r="AA19" s="97">
        <v>26.8</v>
      </c>
      <c r="AB19" s="99" t="s">
        <v>49</v>
      </c>
      <c r="AC19" s="5">
        <v>17</v>
      </c>
    </row>
    <row r="20" spans="1:29" ht="13.5" customHeight="1">
      <c r="A20" s="76">
        <v>18</v>
      </c>
      <c r="B20" s="97">
        <v>67.9</v>
      </c>
      <c r="C20" s="97">
        <v>52.3</v>
      </c>
      <c r="D20" s="97">
        <v>47.6</v>
      </c>
      <c r="E20" s="97">
        <v>47.5</v>
      </c>
      <c r="F20" s="97">
        <v>49.2</v>
      </c>
      <c r="G20" s="97">
        <v>61.7</v>
      </c>
      <c r="H20" s="97">
        <v>67.6</v>
      </c>
      <c r="I20" s="97">
        <v>63</v>
      </c>
      <c r="J20" s="97">
        <v>42.4</v>
      </c>
      <c r="K20" s="97">
        <v>36.5</v>
      </c>
      <c r="L20" s="97">
        <v>32.1</v>
      </c>
      <c r="M20" s="97">
        <v>30.8</v>
      </c>
      <c r="N20" s="97">
        <v>29.4</v>
      </c>
      <c r="O20" s="97">
        <v>31</v>
      </c>
      <c r="P20" s="97">
        <v>29.2</v>
      </c>
      <c r="Q20" s="97">
        <v>31.7</v>
      </c>
      <c r="R20" s="97">
        <v>36.3</v>
      </c>
      <c r="S20" s="97">
        <v>46.1</v>
      </c>
      <c r="T20" s="97">
        <v>52.5</v>
      </c>
      <c r="U20" s="97">
        <v>56.8</v>
      </c>
      <c r="V20" s="97">
        <v>48.5</v>
      </c>
      <c r="W20" s="97">
        <v>48.4</v>
      </c>
      <c r="X20" s="97">
        <v>47.1</v>
      </c>
      <c r="Y20" s="97">
        <v>40.7</v>
      </c>
      <c r="Z20" s="77">
        <f aca="true" t="shared" si="1" ref="Z20:Z33">AVERAGE(B20:Y20)</f>
        <v>45.67916666666667</v>
      </c>
      <c r="AA20" s="97">
        <v>28.1</v>
      </c>
      <c r="AB20" s="99" t="s">
        <v>50</v>
      </c>
      <c r="AC20" s="5">
        <v>18</v>
      </c>
    </row>
    <row r="21" spans="1:29" ht="13.5" customHeight="1">
      <c r="A21" s="76">
        <v>19</v>
      </c>
      <c r="B21" s="97">
        <v>36.9</v>
      </c>
      <c r="C21" s="97">
        <v>38.1</v>
      </c>
      <c r="D21" s="97">
        <v>39.1</v>
      </c>
      <c r="E21" s="97">
        <v>45.1</v>
      </c>
      <c r="F21" s="97">
        <v>53.8</v>
      </c>
      <c r="G21" s="97">
        <v>65</v>
      </c>
      <c r="H21" s="97">
        <v>47.1</v>
      </c>
      <c r="I21" s="97">
        <v>42.8</v>
      </c>
      <c r="J21" s="97">
        <v>39.2</v>
      </c>
      <c r="K21" s="97">
        <v>35.6</v>
      </c>
      <c r="L21" s="97">
        <v>30.2</v>
      </c>
      <c r="M21" s="97">
        <v>28</v>
      </c>
      <c r="N21" s="97">
        <v>25.3</v>
      </c>
      <c r="O21" s="97">
        <v>35.2</v>
      </c>
      <c r="P21" s="97">
        <v>37.2</v>
      </c>
      <c r="Q21" s="97">
        <v>42.2</v>
      </c>
      <c r="R21" s="97">
        <v>53.8</v>
      </c>
      <c r="S21" s="97">
        <v>60.2</v>
      </c>
      <c r="T21" s="97">
        <v>53.9</v>
      </c>
      <c r="U21" s="97">
        <v>54.2</v>
      </c>
      <c r="V21" s="97">
        <v>52.2</v>
      </c>
      <c r="W21" s="97">
        <v>54.5</v>
      </c>
      <c r="X21" s="97">
        <v>56.6</v>
      </c>
      <c r="Y21" s="97">
        <v>55.9</v>
      </c>
      <c r="Z21" s="77">
        <f t="shared" si="1"/>
        <v>45.08750000000001</v>
      </c>
      <c r="AA21" s="97">
        <v>24.9</v>
      </c>
      <c r="AB21" s="99" t="s">
        <v>51</v>
      </c>
      <c r="AC21" s="5">
        <v>19</v>
      </c>
    </row>
    <row r="22" spans="1:29" ht="13.5" customHeight="1">
      <c r="A22" s="79">
        <v>20</v>
      </c>
      <c r="B22" s="98">
        <v>62.9</v>
      </c>
      <c r="C22" s="98">
        <v>66.8</v>
      </c>
      <c r="D22" s="98">
        <v>70.9</v>
      </c>
      <c r="E22" s="98">
        <v>75.1</v>
      </c>
      <c r="F22" s="98">
        <v>77.6</v>
      </c>
      <c r="G22" s="98">
        <v>80.8</v>
      </c>
      <c r="H22" s="98">
        <v>80.5</v>
      </c>
      <c r="I22" s="98">
        <v>80.7</v>
      </c>
      <c r="J22" s="98">
        <v>69.2</v>
      </c>
      <c r="K22" s="98">
        <v>61.8</v>
      </c>
      <c r="L22" s="98">
        <v>55.8</v>
      </c>
      <c r="M22" s="98">
        <v>45.3</v>
      </c>
      <c r="N22" s="98">
        <v>44.2</v>
      </c>
      <c r="O22" s="98">
        <v>41.2</v>
      </c>
      <c r="P22" s="98">
        <v>41.4</v>
      </c>
      <c r="Q22" s="98">
        <v>44.7</v>
      </c>
      <c r="R22" s="98">
        <v>48.7</v>
      </c>
      <c r="S22" s="98">
        <v>58.4</v>
      </c>
      <c r="T22" s="98">
        <v>62.4</v>
      </c>
      <c r="U22" s="98">
        <v>62.9</v>
      </c>
      <c r="V22" s="98">
        <v>60.8</v>
      </c>
      <c r="W22" s="98">
        <v>62.1</v>
      </c>
      <c r="X22" s="98">
        <v>60.8</v>
      </c>
      <c r="Y22" s="98">
        <v>55.3</v>
      </c>
      <c r="Z22" s="80">
        <f t="shared" si="1"/>
        <v>61.262499999999996</v>
      </c>
      <c r="AA22" s="98">
        <v>40.1</v>
      </c>
      <c r="AB22" s="100" t="s">
        <v>40</v>
      </c>
      <c r="AC22" s="5">
        <v>20</v>
      </c>
    </row>
    <row r="23" spans="1:29" ht="13.5" customHeight="1">
      <c r="A23" s="76">
        <v>21</v>
      </c>
      <c r="B23" s="97">
        <v>42.5</v>
      </c>
      <c r="C23" s="97">
        <v>44.3</v>
      </c>
      <c r="D23" s="97">
        <v>42.7</v>
      </c>
      <c r="E23" s="97">
        <v>45.3</v>
      </c>
      <c r="F23" s="97">
        <v>42.8</v>
      </c>
      <c r="G23" s="97">
        <v>42.7</v>
      </c>
      <c r="H23" s="97">
        <v>44.9</v>
      </c>
      <c r="I23" s="97">
        <v>42.8</v>
      </c>
      <c r="J23" s="97">
        <v>40.7</v>
      </c>
      <c r="K23" s="97">
        <v>37.7</v>
      </c>
      <c r="L23" s="97">
        <v>34</v>
      </c>
      <c r="M23" s="97">
        <v>29.4</v>
      </c>
      <c r="N23" s="97">
        <v>29.1</v>
      </c>
      <c r="O23" s="97">
        <v>27.5</v>
      </c>
      <c r="P23" s="97">
        <v>29.1</v>
      </c>
      <c r="Q23" s="97">
        <v>31.7</v>
      </c>
      <c r="R23" s="97">
        <v>36.3</v>
      </c>
      <c r="S23" s="97">
        <v>40.8</v>
      </c>
      <c r="T23" s="97">
        <v>44.5</v>
      </c>
      <c r="U23" s="97">
        <v>48.4</v>
      </c>
      <c r="V23" s="97">
        <v>51.6</v>
      </c>
      <c r="W23" s="97">
        <v>57.1</v>
      </c>
      <c r="X23" s="97">
        <v>59.2</v>
      </c>
      <c r="Y23" s="97">
        <v>62.4</v>
      </c>
      <c r="Z23" s="77">
        <f t="shared" si="1"/>
        <v>41.979166666666664</v>
      </c>
      <c r="AA23" s="97">
        <v>26.8</v>
      </c>
      <c r="AB23" s="99" t="s">
        <v>52</v>
      </c>
      <c r="AC23" s="4">
        <v>21</v>
      </c>
    </row>
    <row r="24" spans="1:29" ht="13.5" customHeight="1">
      <c r="A24" s="76">
        <v>22</v>
      </c>
      <c r="B24" s="97">
        <v>61.3</v>
      </c>
      <c r="C24" s="97">
        <v>54.4</v>
      </c>
      <c r="D24" s="97">
        <v>57</v>
      </c>
      <c r="E24" s="97">
        <v>61.2</v>
      </c>
      <c r="F24" s="97">
        <v>63.6</v>
      </c>
      <c r="G24" s="97">
        <v>65.6</v>
      </c>
      <c r="H24" s="97">
        <v>69.5</v>
      </c>
      <c r="I24" s="97">
        <v>60.1</v>
      </c>
      <c r="J24" s="97">
        <v>41.9</v>
      </c>
      <c r="K24" s="97">
        <v>39.9</v>
      </c>
      <c r="L24" s="97">
        <v>35.4</v>
      </c>
      <c r="M24" s="97">
        <v>31.2</v>
      </c>
      <c r="N24" s="97">
        <v>26.1</v>
      </c>
      <c r="O24" s="97">
        <v>29</v>
      </c>
      <c r="P24" s="97">
        <v>25</v>
      </c>
      <c r="Q24" s="97">
        <v>34.3</v>
      </c>
      <c r="R24" s="97">
        <v>39.1</v>
      </c>
      <c r="S24" s="97">
        <v>41.6</v>
      </c>
      <c r="T24" s="97">
        <v>45.1</v>
      </c>
      <c r="U24" s="97">
        <v>51.8</v>
      </c>
      <c r="V24" s="97">
        <v>55.7</v>
      </c>
      <c r="W24" s="97">
        <v>66.7</v>
      </c>
      <c r="X24" s="97">
        <v>69.9</v>
      </c>
      <c r="Y24" s="97">
        <v>71.6</v>
      </c>
      <c r="Z24" s="77">
        <f t="shared" si="1"/>
        <v>49.875</v>
      </c>
      <c r="AA24" s="97">
        <v>24.9</v>
      </c>
      <c r="AB24" s="99" t="s">
        <v>53</v>
      </c>
      <c r="AC24" s="5">
        <v>22</v>
      </c>
    </row>
    <row r="25" spans="1:29" ht="13.5" customHeight="1">
      <c r="A25" s="76">
        <v>23</v>
      </c>
      <c r="B25" s="97">
        <v>75.4</v>
      </c>
      <c r="C25" s="97">
        <v>73.6</v>
      </c>
      <c r="D25" s="97">
        <v>73.2</v>
      </c>
      <c r="E25" s="97">
        <v>71.3</v>
      </c>
      <c r="F25" s="97">
        <v>72.9</v>
      </c>
      <c r="G25" s="97">
        <v>74.8</v>
      </c>
      <c r="H25" s="97">
        <v>75</v>
      </c>
      <c r="I25" s="97">
        <v>62.5</v>
      </c>
      <c r="J25" s="97">
        <v>49.1</v>
      </c>
      <c r="K25" s="97">
        <v>44.3</v>
      </c>
      <c r="L25" s="97">
        <v>45.6</v>
      </c>
      <c r="M25" s="97">
        <v>39</v>
      </c>
      <c r="N25" s="97">
        <v>42.2</v>
      </c>
      <c r="O25" s="97">
        <v>51.3</v>
      </c>
      <c r="P25" s="97">
        <v>50.1</v>
      </c>
      <c r="Q25" s="97">
        <v>50.6</v>
      </c>
      <c r="R25" s="97">
        <v>57.5</v>
      </c>
      <c r="S25" s="97">
        <v>59.2</v>
      </c>
      <c r="T25" s="97">
        <v>67.1</v>
      </c>
      <c r="U25" s="97">
        <v>65.2</v>
      </c>
      <c r="V25" s="97">
        <v>70.1</v>
      </c>
      <c r="W25" s="97">
        <v>70.3</v>
      </c>
      <c r="X25" s="97">
        <v>73.3</v>
      </c>
      <c r="Y25" s="97">
        <v>73.4</v>
      </c>
      <c r="Z25" s="77">
        <f t="shared" si="1"/>
        <v>61.958333333333336</v>
      </c>
      <c r="AA25" s="97">
        <v>38.3</v>
      </c>
      <c r="AB25" s="99" t="s">
        <v>54</v>
      </c>
      <c r="AC25" s="5">
        <v>23</v>
      </c>
    </row>
    <row r="26" spans="1:29" ht="13.5" customHeight="1">
      <c r="A26" s="76">
        <v>24</v>
      </c>
      <c r="B26" s="97">
        <v>54.4</v>
      </c>
      <c r="C26" s="97">
        <v>53.5</v>
      </c>
      <c r="D26" s="97">
        <v>57.7</v>
      </c>
      <c r="E26" s="97">
        <v>60.3</v>
      </c>
      <c r="F26" s="97">
        <v>66.9</v>
      </c>
      <c r="G26" s="97">
        <v>73.9</v>
      </c>
      <c r="H26" s="97">
        <v>61.1</v>
      </c>
      <c r="I26" s="97">
        <v>45.6</v>
      </c>
      <c r="J26" s="97">
        <v>38.5</v>
      </c>
      <c r="K26" s="97">
        <v>33.9</v>
      </c>
      <c r="L26" s="97">
        <v>31.7</v>
      </c>
      <c r="M26" s="97">
        <v>33.3</v>
      </c>
      <c r="N26" s="97">
        <v>32.2</v>
      </c>
      <c r="O26" s="97">
        <v>31.8</v>
      </c>
      <c r="P26" s="97">
        <v>31.7</v>
      </c>
      <c r="Q26" s="97">
        <v>33.8</v>
      </c>
      <c r="R26" s="97">
        <v>37.1</v>
      </c>
      <c r="S26" s="97">
        <v>39.9</v>
      </c>
      <c r="T26" s="97">
        <v>45.9</v>
      </c>
      <c r="U26" s="97">
        <v>51.5</v>
      </c>
      <c r="V26" s="97">
        <v>51.4</v>
      </c>
      <c r="W26" s="97">
        <v>48</v>
      </c>
      <c r="X26" s="97">
        <v>56.4</v>
      </c>
      <c r="Y26" s="97">
        <v>69</v>
      </c>
      <c r="Z26" s="77">
        <f t="shared" si="1"/>
        <v>47.479166666666664</v>
      </c>
      <c r="AA26" s="97">
        <v>31</v>
      </c>
      <c r="AB26" s="99" t="s">
        <v>55</v>
      </c>
      <c r="AC26" s="5">
        <v>24</v>
      </c>
    </row>
    <row r="27" spans="1:29" ht="13.5" customHeight="1">
      <c r="A27" s="76">
        <v>25</v>
      </c>
      <c r="B27" s="97">
        <v>71</v>
      </c>
      <c r="C27" s="97">
        <v>74.7</v>
      </c>
      <c r="D27" s="97">
        <v>71.4</v>
      </c>
      <c r="E27" s="97">
        <v>70.6</v>
      </c>
      <c r="F27" s="97">
        <v>70.2</v>
      </c>
      <c r="G27" s="97">
        <v>71.3</v>
      </c>
      <c r="H27" s="97">
        <v>72.2</v>
      </c>
      <c r="I27" s="97">
        <v>61.1</v>
      </c>
      <c r="J27" s="97">
        <v>53.7</v>
      </c>
      <c r="K27" s="97">
        <v>47.9</v>
      </c>
      <c r="L27" s="97">
        <v>47.8</v>
      </c>
      <c r="M27" s="97">
        <v>49.1</v>
      </c>
      <c r="N27" s="97">
        <v>51.3</v>
      </c>
      <c r="O27" s="97">
        <v>49.9</v>
      </c>
      <c r="P27" s="97">
        <v>50</v>
      </c>
      <c r="Q27" s="97">
        <v>49.5</v>
      </c>
      <c r="R27" s="97">
        <v>59.3</v>
      </c>
      <c r="S27" s="97">
        <v>64.9</v>
      </c>
      <c r="T27" s="97">
        <v>62.7</v>
      </c>
      <c r="U27" s="97">
        <v>63.3</v>
      </c>
      <c r="V27" s="97">
        <v>64.2</v>
      </c>
      <c r="W27" s="97">
        <v>68.5</v>
      </c>
      <c r="X27" s="97">
        <v>68.2</v>
      </c>
      <c r="Y27" s="97">
        <v>71.4</v>
      </c>
      <c r="Z27" s="77">
        <f t="shared" si="1"/>
        <v>61.84166666666667</v>
      </c>
      <c r="AA27" s="97">
        <v>45.4</v>
      </c>
      <c r="AB27" s="99" t="s">
        <v>56</v>
      </c>
      <c r="AC27" s="5">
        <v>25</v>
      </c>
    </row>
    <row r="28" spans="1:29" ht="13.5" customHeight="1">
      <c r="A28" s="76">
        <v>26</v>
      </c>
      <c r="B28" s="97">
        <v>77.8</v>
      </c>
      <c r="C28" s="97">
        <v>92.7</v>
      </c>
      <c r="D28" s="97">
        <v>95.5</v>
      </c>
      <c r="E28" s="97">
        <v>97.5</v>
      </c>
      <c r="F28" s="97">
        <v>97.5</v>
      </c>
      <c r="G28" s="97">
        <v>96.7</v>
      </c>
      <c r="H28" s="97">
        <v>95.4</v>
      </c>
      <c r="I28" s="97">
        <v>85.8</v>
      </c>
      <c r="J28" s="97">
        <v>73.8</v>
      </c>
      <c r="K28" s="97">
        <v>67.8</v>
      </c>
      <c r="L28" s="97">
        <v>61.5</v>
      </c>
      <c r="M28" s="97">
        <v>45.4</v>
      </c>
      <c r="N28" s="97">
        <v>49.1</v>
      </c>
      <c r="O28" s="97">
        <v>48.5</v>
      </c>
      <c r="P28" s="97">
        <v>52.2</v>
      </c>
      <c r="Q28" s="97">
        <v>51.4</v>
      </c>
      <c r="R28" s="97">
        <v>60.1</v>
      </c>
      <c r="S28" s="97">
        <v>63.3</v>
      </c>
      <c r="T28" s="97">
        <v>57</v>
      </c>
      <c r="U28" s="97">
        <v>64.9</v>
      </c>
      <c r="V28" s="97">
        <v>56.7</v>
      </c>
      <c r="W28" s="97">
        <v>53</v>
      </c>
      <c r="X28" s="97">
        <v>57.3</v>
      </c>
      <c r="Y28" s="97">
        <v>62.9</v>
      </c>
      <c r="Z28" s="77">
        <f t="shared" si="1"/>
        <v>69.325</v>
      </c>
      <c r="AA28" s="97">
        <v>42.1</v>
      </c>
      <c r="AB28" s="99" t="s">
        <v>57</v>
      </c>
      <c r="AC28" s="5">
        <v>26</v>
      </c>
    </row>
    <row r="29" spans="1:29" ht="13.5" customHeight="1">
      <c r="A29" s="76">
        <v>27</v>
      </c>
      <c r="B29" s="97">
        <v>67.8</v>
      </c>
      <c r="C29" s="97">
        <v>75.2</v>
      </c>
      <c r="D29" s="97">
        <v>66.2</v>
      </c>
      <c r="E29" s="97">
        <v>50.5</v>
      </c>
      <c r="F29" s="97">
        <v>54.3</v>
      </c>
      <c r="G29" s="97">
        <v>63.1</v>
      </c>
      <c r="H29" s="97">
        <v>72.7</v>
      </c>
      <c r="I29" s="97">
        <v>64.5</v>
      </c>
      <c r="J29" s="97">
        <v>52.3</v>
      </c>
      <c r="K29" s="97">
        <v>43.9</v>
      </c>
      <c r="L29" s="97">
        <v>41</v>
      </c>
      <c r="M29" s="97">
        <v>37.9</v>
      </c>
      <c r="N29" s="97">
        <v>34.6</v>
      </c>
      <c r="O29" s="97">
        <v>32.9</v>
      </c>
      <c r="P29" s="97">
        <v>33.5</v>
      </c>
      <c r="Q29" s="97">
        <v>35.4</v>
      </c>
      <c r="R29" s="97">
        <v>40.6</v>
      </c>
      <c r="S29" s="97">
        <v>44.4</v>
      </c>
      <c r="T29" s="97">
        <v>48.8</v>
      </c>
      <c r="U29" s="97">
        <v>57.2</v>
      </c>
      <c r="V29" s="97">
        <v>67.4</v>
      </c>
      <c r="W29" s="97">
        <v>70.1</v>
      </c>
      <c r="X29" s="97">
        <v>70.2</v>
      </c>
      <c r="Y29" s="97">
        <v>69.9</v>
      </c>
      <c r="Z29" s="77">
        <f t="shared" si="1"/>
        <v>53.93333333333333</v>
      </c>
      <c r="AA29" s="97">
        <v>32.2</v>
      </c>
      <c r="AB29" s="99" t="s">
        <v>58</v>
      </c>
      <c r="AC29" s="5">
        <v>27</v>
      </c>
    </row>
    <row r="30" spans="1:29" ht="13.5" customHeight="1">
      <c r="A30" s="76">
        <v>28</v>
      </c>
      <c r="B30" s="97">
        <v>69.2</v>
      </c>
      <c r="C30" s="97">
        <v>67.1</v>
      </c>
      <c r="D30" s="97">
        <v>60.2</v>
      </c>
      <c r="E30" s="97">
        <v>62</v>
      </c>
      <c r="F30" s="97">
        <v>67.7</v>
      </c>
      <c r="G30" s="97">
        <v>61.9</v>
      </c>
      <c r="H30" s="97">
        <v>65.1</v>
      </c>
      <c r="I30" s="97">
        <v>60.7</v>
      </c>
      <c r="J30" s="97">
        <v>56.7</v>
      </c>
      <c r="K30" s="97">
        <v>47.7</v>
      </c>
      <c r="L30" s="97">
        <v>46.7</v>
      </c>
      <c r="M30" s="97">
        <v>49.8</v>
      </c>
      <c r="N30" s="97">
        <v>42</v>
      </c>
      <c r="O30" s="97">
        <v>38</v>
      </c>
      <c r="P30" s="97">
        <v>32.4</v>
      </c>
      <c r="Q30" s="97">
        <v>35.4</v>
      </c>
      <c r="R30" s="97">
        <v>39.1</v>
      </c>
      <c r="S30" s="97">
        <v>43.9</v>
      </c>
      <c r="T30" s="97">
        <v>46.6</v>
      </c>
      <c r="U30" s="97">
        <v>44.6</v>
      </c>
      <c r="V30" s="97">
        <v>52.2</v>
      </c>
      <c r="W30" s="97">
        <v>62.2</v>
      </c>
      <c r="X30" s="97">
        <v>74.5</v>
      </c>
      <c r="Y30" s="97">
        <v>61.2</v>
      </c>
      <c r="Z30" s="77">
        <f t="shared" si="1"/>
        <v>53.62083333333334</v>
      </c>
      <c r="AA30" s="97">
        <v>30.8</v>
      </c>
      <c r="AB30" s="99" t="s">
        <v>44</v>
      </c>
      <c r="AC30" s="5">
        <v>28</v>
      </c>
    </row>
    <row r="31" spans="1:29" ht="13.5" customHeight="1">
      <c r="A31" s="76">
        <v>29</v>
      </c>
      <c r="B31" s="97">
        <v>57.3</v>
      </c>
      <c r="C31" s="97">
        <v>55.9</v>
      </c>
      <c r="D31" s="97">
        <v>49.6</v>
      </c>
      <c r="E31" s="97">
        <v>51.1</v>
      </c>
      <c r="F31" s="97">
        <v>47.3</v>
      </c>
      <c r="G31" s="97">
        <v>53.6</v>
      </c>
      <c r="H31" s="97">
        <v>45.5</v>
      </c>
      <c r="I31" s="97">
        <v>45.6</v>
      </c>
      <c r="J31" s="97">
        <v>44.3</v>
      </c>
      <c r="K31" s="97">
        <v>38.6</v>
      </c>
      <c r="L31" s="97">
        <v>34.5</v>
      </c>
      <c r="M31" s="97">
        <v>32.4</v>
      </c>
      <c r="N31" s="97">
        <v>36.6</v>
      </c>
      <c r="O31" s="97">
        <v>36.8</v>
      </c>
      <c r="P31" s="97">
        <v>35.9</v>
      </c>
      <c r="Q31" s="97">
        <v>36.9</v>
      </c>
      <c r="R31" s="97">
        <v>39.2</v>
      </c>
      <c r="S31" s="97">
        <v>42.8</v>
      </c>
      <c r="T31" s="97">
        <v>45.5</v>
      </c>
      <c r="U31" s="97">
        <v>49.3</v>
      </c>
      <c r="V31" s="97">
        <v>59.8</v>
      </c>
      <c r="W31" s="97">
        <v>63.1</v>
      </c>
      <c r="X31" s="97">
        <v>66.8</v>
      </c>
      <c r="Y31" s="97">
        <v>72.1</v>
      </c>
      <c r="Z31" s="77">
        <f t="shared" si="1"/>
        <v>47.52083333333332</v>
      </c>
      <c r="AA31" s="97">
        <v>31.4</v>
      </c>
      <c r="AB31" s="99" t="s">
        <v>59</v>
      </c>
      <c r="AC31" s="5">
        <v>29</v>
      </c>
    </row>
    <row r="32" spans="1:29" ht="13.5" customHeight="1">
      <c r="A32" s="76">
        <v>30</v>
      </c>
      <c r="B32" s="97">
        <v>67.7</v>
      </c>
      <c r="C32" s="97">
        <v>72.3</v>
      </c>
      <c r="D32" s="97">
        <v>73.9</v>
      </c>
      <c r="E32" s="97">
        <v>74.7</v>
      </c>
      <c r="F32" s="97">
        <v>74.3</v>
      </c>
      <c r="G32" s="97">
        <v>76.3</v>
      </c>
      <c r="H32" s="97">
        <v>71.8</v>
      </c>
      <c r="I32" s="97">
        <v>62</v>
      </c>
      <c r="J32" s="97">
        <v>54</v>
      </c>
      <c r="K32" s="97">
        <v>42.6</v>
      </c>
      <c r="L32" s="97">
        <v>39</v>
      </c>
      <c r="M32" s="97">
        <v>35.3</v>
      </c>
      <c r="N32" s="97">
        <v>32</v>
      </c>
      <c r="O32" s="97">
        <v>33.1</v>
      </c>
      <c r="P32" s="97">
        <v>49.8</v>
      </c>
      <c r="Q32" s="97">
        <v>54.1</v>
      </c>
      <c r="R32" s="97">
        <v>57.8</v>
      </c>
      <c r="S32" s="97">
        <v>61.2</v>
      </c>
      <c r="T32" s="97">
        <v>65.6</v>
      </c>
      <c r="U32" s="97">
        <v>68</v>
      </c>
      <c r="V32" s="97">
        <v>62.6</v>
      </c>
      <c r="W32" s="97">
        <v>61.5</v>
      </c>
      <c r="X32" s="97">
        <v>66</v>
      </c>
      <c r="Y32" s="97">
        <v>65.2</v>
      </c>
      <c r="Z32" s="77">
        <f t="shared" si="1"/>
        <v>59.19999999999999</v>
      </c>
      <c r="AA32" s="97">
        <v>30.4</v>
      </c>
      <c r="AB32" s="99" t="s">
        <v>60</v>
      </c>
      <c r="AC32" s="5">
        <v>30</v>
      </c>
    </row>
    <row r="33" spans="1:29" ht="13.5" customHeight="1">
      <c r="A33" s="76">
        <v>31</v>
      </c>
      <c r="B33" s="97">
        <v>72.6</v>
      </c>
      <c r="C33" s="97">
        <v>76</v>
      </c>
      <c r="D33" s="97">
        <v>84.9</v>
      </c>
      <c r="E33" s="97">
        <v>82.2</v>
      </c>
      <c r="F33" s="97">
        <v>83.4</v>
      </c>
      <c r="G33" s="97">
        <v>82.1</v>
      </c>
      <c r="H33" s="97">
        <v>81.7</v>
      </c>
      <c r="I33" s="97">
        <v>66.3</v>
      </c>
      <c r="J33" s="97">
        <v>43.9</v>
      </c>
      <c r="K33" s="97">
        <v>45.8</v>
      </c>
      <c r="L33" s="97">
        <v>39.4</v>
      </c>
      <c r="M33" s="97">
        <v>42.1</v>
      </c>
      <c r="N33" s="97">
        <v>47.6</v>
      </c>
      <c r="O33" s="97">
        <v>49.6</v>
      </c>
      <c r="P33" s="97">
        <v>50.8</v>
      </c>
      <c r="Q33" s="97">
        <v>44.7</v>
      </c>
      <c r="R33" s="97">
        <v>47.2</v>
      </c>
      <c r="S33" s="97">
        <v>50.2</v>
      </c>
      <c r="T33" s="97">
        <v>53.4</v>
      </c>
      <c r="U33" s="97">
        <v>75</v>
      </c>
      <c r="V33" s="97">
        <v>72.6</v>
      </c>
      <c r="W33" s="97">
        <v>82.8</v>
      </c>
      <c r="X33" s="97">
        <v>96</v>
      </c>
      <c r="Y33" s="97">
        <v>97.6</v>
      </c>
      <c r="Z33" s="77">
        <f t="shared" si="1"/>
        <v>65.32916666666667</v>
      </c>
      <c r="AA33" s="97">
        <v>37.4</v>
      </c>
      <c r="AB33" s="99" t="s">
        <v>61</v>
      </c>
      <c r="AC33" s="5">
        <v>31</v>
      </c>
    </row>
    <row r="34" spans="1:29" ht="18" customHeight="1">
      <c r="A34" s="81" t="s">
        <v>7</v>
      </c>
      <c r="B34" s="82">
        <f>AVERAGE(B3:B33)</f>
        <v>65.54516129032258</v>
      </c>
      <c r="C34" s="82">
        <f aca="true" t="shared" si="2" ref="C34:R34">AVERAGE(C3:C33)</f>
        <v>66.53870967741935</v>
      </c>
      <c r="D34" s="82">
        <f t="shared" si="2"/>
        <v>66.65483870967742</v>
      </c>
      <c r="E34" s="82">
        <f t="shared" si="2"/>
        <v>66.5806451612903</v>
      </c>
      <c r="F34" s="82">
        <f t="shared" si="2"/>
        <v>67.76774193548387</v>
      </c>
      <c r="G34" s="82">
        <f t="shared" si="2"/>
        <v>68.6032258064516</v>
      </c>
      <c r="H34" s="82">
        <f t="shared" si="2"/>
        <v>67.07741935483871</v>
      </c>
      <c r="I34" s="82">
        <f t="shared" si="2"/>
        <v>60.42258064516128</v>
      </c>
      <c r="J34" s="82">
        <f t="shared" si="2"/>
        <v>49.35806451612903</v>
      </c>
      <c r="K34" s="82">
        <f t="shared" si="2"/>
        <v>44.68387096774194</v>
      </c>
      <c r="L34" s="82">
        <f t="shared" si="2"/>
        <v>42.41290322580647</v>
      </c>
      <c r="M34" s="82">
        <f t="shared" si="2"/>
        <v>39.906451612903226</v>
      </c>
      <c r="N34" s="82">
        <f t="shared" si="2"/>
        <v>39.36774193548386</v>
      </c>
      <c r="O34" s="82">
        <f t="shared" si="2"/>
        <v>40.677419354838705</v>
      </c>
      <c r="P34" s="82">
        <f t="shared" si="2"/>
        <v>40.66774193548388</v>
      </c>
      <c r="Q34" s="82">
        <f t="shared" si="2"/>
        <v>43.53870967741937</v>
      </c>
      <c r="R34" s="82">
        <f t="shared" si="2"/>
        <v>49.474193548387085</v>
      </c>
      <c r="S34" s="82">
        <f aca="true" t="shared" si="3" ref="S34:Y34">AVERAGE(S3:S33)</f>
        <v>54.17419354838711</v>
      </c>
      <c r="T34" s="82">
        <f t="shared" si="3"/>
        <v>56.12903225806452</v>
      </c>
      <c r="U34" s="82">
        <f t="shared" si="3"/>
        <v>59.47096774193549</v>
      </c>
      <c r="V34" s="82">
        <f t="shared" si="3"/>
        <v>61.880645161290325</v>
      </c>
      <c r="W34" s="82">
        <f t="shared" si="3"/>
        <v>63.49999999999999</v>
      </c>
      <c r="X34" s="82">
        <f t="shared" si="3"/>
        <v>65.93870967741935</v>
      </c>
      <c r="Y34" s="82">
        <f t="shared" si="3"/>
        <v>66.97741935483873</v>
      </c>
      <c r="Z34" s="82">
        <f>AVERAGE(B3:Y33)</f>
        <v>56.13951612903227</v>
      </c>
      <c r="AA34" s="83">
        <f>AVERAGE(AA3:AA33)</f>
        <v>34.86451612903225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24.9</v>
      </c>
      <c r="C40" s="94">
        <v>22</v>
      </c>
      <c r="D40" s="101" t="str">
        <f>INDEX(AB3:AB33,C40,1)</f>
        <v>14:58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>
        <v>19</v>
      </c>
      <c r="D41" s="106" t="str">
        <f>INDEX(AB3:AB33,C41,AD261)</f>
        <v>12:59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87.8</v>
      </c>
      <c r="C3" s="97">
        <v>89.2</v>
      </c>
      <c r="D3" s="97">
        <v>88.8</v>
      </c>
      <c r="E3" s="97">
        <v>91.7</v>
      </c>
      <c r="F3" s="97">
        <v>94.9</v>
      </c>
      <c r="G3" s="97">
        <v>95.2</v>
      </c>
      <c r="H3" s="97">
        <v>90.1</v>
      </c>
      <c r="I3" s="97">
        <v>82.3</v>
      </c>
      <c r="J3" s="97">
        <v>83.6</v>
      </c>
      <c r="K3" s="97">
        <v>81.3</v>
      </c>
      <c r="L3" s="97">
        <v>81.2</v>
      </c>
      <c r="M3" s="97">
        <v>81.5</v>
      </c>
      <c r="N3" s="97">
        <v>76.3</v>
      </c>
      <c r="O3" s="97">
        <v>81.9</v>
      </c>
      <c r="P3" s="97">
        <v>82.4</v>
      </c>
      <c r="Q3" s="97">
        <v>86.2</v>
      </c>
      <c r="R3" s="97">
        <v>94.2</v>
      </c>
      <c r="S3" s="97">
        <v>96.1</v>
      </c>
      <c r="T3" s="97">
        <v>96.9</v>
      </c>
      <c r="U3" s="97">
        <v>97.3</v>
      </c>
      <c r="V3" s="97">
        <v>96.4</v>
      </c>
      <c r="W3" s="97">
        <v>95.2</v>
      </c>
      <c r="X3" s="97">
        <v>95</v>
      </c>
      <c r="Y3" s="97">
        <v>93.3</v>
      </c>
      <c r="Z3" s="77">
        <f aca="true" t="shared" si="0" ref="Z3:Z33">AVERAGE(B3:Y3)</f>
        <v>89.11666666666667</v>
      </c>
      <c r="AA3" s="97">
        <v>74.5</v>
      </c>
      <c r="AB3" s="99" t="s">
        <v>252</v>
      </c>
      <c r="AC3" s="4">
        <v>1</v>
      </c>
    </row>
    <row r="4" spans="1:29" ht="13.5" customHeight="1">
      <c r="A4" s="76">
        <v>2</v>
      </c>
      <c r="B4" s="97">
        <v>94.9</v>
      </c>
      <c r="C4" s="97">
        <v>94.9</v>
      </c>
      <c r="D4" s="97">
        <v>94</v>
      </c>
      <c r="E4" s="97">
        <v>95</v>
      </c>
      <c r="F4" s="97">
        <v>92</v>
      </c>
      <c r="G4" s="97">
        <v>86.9</v>
      </c>
      <c r="H4" s="97">
        <v>83.5</v>
      </c>
      <c r="I4" s="97">
        <v>65</v>
      </c>
      <c r="J4" s="97">
        <v>60.2</v>
      </c>
      <c r="K4" s="97">
        <v>77.2</v>
      </c>
      <c r="L4" s="97">
        <v>65</v>
      </c>
      <c r="M4" s="97">
        <v>66.7</v>
      </c>
      <c r="N4" s="97">
        <v>71.8</v>
      </c>
      <c r="O4" s="97">
        <v>71.9</v>
      </c>
      <c r="P4" s="97">
        <v>70.3</v>
      </c>
      <c r="Q4" s="97">
        <v>82</v>
      </c>
      <c r="R4" s="97">
        <v>88.2</v>
      </c>
      <c r="S4" s="97">
        <v>94.2</v>
      </c>
      <c r="T4" s="97">
        <v>95</v>
      </c>
      <c r="U4" s="97">
        <v>93.3</v>
      </c>
      <c r="V4" s="97">
        <v>91.1</v>
      </c>
      <c r="W4" s="97">
        <v>91</v>
      </c>
      <c r="X4" s="97">
        <v>95.4</v>
      </c>
      <c r="Y4" s="97">
        <v>95.2</v>
      </c>
      <c r="Z4" s="77">
        <f t="shared" si="0"/>
        <v>83.94583333333334</v>
      </c>
      <c r="AA4" s="97">
        <v>57</v>
      </c>
      <c r="AB4" s="99" t="s">
        <v>253</v>
      </c>
      <c r="AC4" s="5">
        <v>2</v>
      </c>
    </row>
    <row r="5" spans="1:29" ht="13.5" customHeight="1">
      <c r="A5" s="76">
        <v>3</v>
      </c>
      <c r="B5" s="97">
        <v>95.5</v>
      </c>
      <c r="C5" s="97">
        <v>95.2</v>
      </c>
      <c r="D5" s="97">
        <v>94.4</v>
      </c>
      <c r="E5" s="97">
        <v>95.4</v>
      </c>
      <c r="F5" s="97">
        <v>96.3</v>
      </c>
      <c r="G5" s="97">
        <v>96.9</v>
      </c>
      <c r="H5" s="97">
        <v>96.3</v>
      </c>
      <c r="I5" s="97">
        <v>90.2</v>
      </c>
      <c r="J5" s="97">
        <v>92.2</v>
      </c>
      <c r="K5" s="97">
        <v>91</v>
      </c>
      <c r="L5" s="97">
        <v>87.7</v>
      </c>
      <c r="M5" s="97">
        <v>87.5</v>
      </c>
      <c r="N5" s="97">
        <v>86.9</v>
      </c>
      <c r="O5" s="97">
        <v>83.8</v>
      </c>
      <c r="P5" s="97">
        <v>87.7</v>
      </c>
      <c r="Q5" s="97">
        <v>90.1</v>
      </c>
      <c r="R5" s="97">
        <v>89.7</v>
      </c>
      <c r="S5" s="97">
        <v>92.3</v>
      </c>
      <c r="T5" s="97">
        <v>95.6</v>
      </c>
      <c r="U5" s="97">
        <v>95.5</v>
      </c>
      <c r="V5" s="97">
        <v>94.6</v>
      </c>
      <c r="W5" s="97">
        <v>95</v>
      </c>
      <c r="X5" s="97">
        <v>93.2</v>
      </c>
      <c r="Y5" s="97">
        <v>94.4</v>
      </c>
      <c r="Z5" s="77">
        <f t="shared" si="0"/>
        <v>92.39166666666667</v>
      </c>
      <c r="AA5" s="97">
        <v>82.1</v>
      </c>
      <c r="AB5" s="99" t="s">
        <v>251</v>
      </c>
      <c r="AC5" s="5">
        <v>3</v>
      </c>
    </row>
    <row r="6" spans="1:29" ht="13.5" customHeight="1">
      <c r="A6" s="76">
        <v>4</v>
      </c>
      <c r="B6" s="97">
        <v>92</v>
      </c>
      <c r="C6" s="97">
        <v>90.9</v>
      </c>
      <c r="D6" s="97">
        <v>92.7</v>
      </c>
      <c r="E6" s="97">
        <v>89</v>
      </c>
      <c r="F6" s="97">
        <v>84.2</v>
      </c>
      <c r="G6" s="97">
        <v>83.8</v>
      </c>
      <c r="H6" s="97">
        <v>84</v>
      </c>
      <c r="I6" s="97">
        <v>89.9</v>
      </c>
      <c r="J6" s="97">
        <v>96.9</v>
      </c>
      <c r="K6" s="97">
        <v>97.5</v>
      </c>
      <c r="L6" s="97">
        <v>97.2</v>
      </c>
      <c r="M6" s="97">
        <v>95.8</v>
      </c>
      <c r="N6" s="97">
        <v>95.9</v>
      </c>
      <c r="O6" s="97">
        <v>90.5</v>
      </c>
      <c r="P6" s="97">
        <v>93.3</v>
      </c>
      <c r="Q6" s="97">
        <v>83.3</v>
      </c>
      <c r="R6" s="97">
        <v>90.2</v>
      </c>
      <c r="S6" s="97">
        <v>82.9</v>
      </c>
      <c r="T6" s="97">
        <v>84.6</v>
      </c>
      <c r="U6" s="97">
        <v>86.8</v>
      </c>
      <c r="V6" s="97">
        <v>85.4</v>
      </c>
      <c r="W6" s="97">
        <v>75.2</v>
      </c>
      <c r="X6" s="97">
        <v>76.4</v>
      </c>
      <c r="Y6" s="97">
        <v>78</v>
      </c>
      <c r="Z6" s="77">
        <f t="shared" si="0"/>
        <v>88.18333333333335</v>
      </c>
      <c r="AA6" s="97">
        <v>74.4</v>
      </c>
      <c r="AB6" s="99" t="s">
        <v>254</v>
      </c>
      <c r="AC6" s="5">
        <v>4</v>
      </c>
    </row>
    <row r="7" spans="1:29" ht="13.5" customHeight="1">
      <c r="A7" s="76">
        <v>5</v>
      </c>
      <c r="B7" s="97">
        <v>77.8</v>
      </c>
      <c r="C7" s="97">
        <v>69.2</v>
      </c>
      <c r="D7" s="97">
        <v>81.1</v>
      </c>
      <c r="E7" s="97">
        <v>80.6</v>
      </c>
      <c r="F7" s="97">
        <v>70.6</v>
      </c>
      <c r="G7" s="97">
        <v>79.9</v>
      </c>
      <c r="H7" s="97">
        <v>66.5</v>
      </c>
      <c r="I7" s="97">
        <v>53.3</v>
      </c>
      <c r="J7" s="97">
        <v>51.7</v>
      </c>
      <c r="K7" s="97">
        <v>57.3</v>
      </c>
      <c r="L7" s="97">
        <v>60.8</v>
      </c>
      <c r="M7" s="97">
        <v>55.9</v>
      </c>
      <c r="N7" s="97">
        <v>51.5</v>
      </c>
      <c r="O7" s="97">
        <v>66.3</v>
      </c>
      <c r="P7" s="97">
        <v>64.4</v>
      </c>
      <c r="Q7" s="97">
        <v>63</v>
      </c>
      <c r="R7" s="97">
        <v>70.8</v>
      </c>
      <c r="S7" s="97">
        <v>84.6</v>
      </c>
      <c r="T7" s="97">
        <v>88.3</v>
      </c>
      <c r="U7" s="97">
        <v>90.1</v>
      </c>
      <c r="V7" s="97">
        <v>90.1</v>
      </c>
      <c r="W7" s="97">
        <v>91.6</v>
      </c>
      <c r="X7" s="97">
        <v>92.6</v>
      </c>
      <c r="Y7" s="97">
        <v>92.1</v>
      </c>
      <c r="Z7" s="77">
        <f t="shared" si="0"/>
        <v>72.92083333333329</v>
      </c>
      <c r="AA7" s="97">
        <v>47.4</v>
      </c>
      <c r="AB7" s="99" t="s">
        <v>255</v>
      </c>
      <c r="AC7" s="5">
        <v>5</v>
      </c>
    </row>
    <row r="8" spans="1:29" ht="13.5" customHeight="1">
      <c r="A8" s="76">
        <v>6</v>
      </c>
      <c r="B8" s="97">
        <v>94.4</v>
      </c>
      <c r="C8" s="97">
        <v>94.7</v>
      </c>
      <c r="D8" s="97">
        <v>92.5</v>
      </c>
      <c r="E8" s="97">
        <v>89.8</v>
      </c>
      <c r="F8" s="97">
        <v>90.1</v>
      </c>
      <c r="G8" s="97">
        <v>91.2</v>
      </c>
      <c r="H8" s="97">
        <v>97.1</v>
      </c>
      <c r="I8" s="97">
        <v>97.9</v>
      </c>
      <c r="J8" s="97">
        <v>98</v>
      </c>
      <c r="K8" s="97">
        <v>98</v>
      </c>
      <c r="L8" s="97">
        <v>97.8</v>
      </c>
      <c r="M8" s="97">
        <v>97.8</v>
      </c>
      <c r="N8" s="97">
        <v>96.9</v>
      </c>
      <c r="O8" s="97">
        <v>92.2</v>
      </c>
      <c r="P8" s="97">
        <v>84.1</v>
      </c>
      <c r="Q8" s="97">
        <v>78.5</v>
      </c>
      <c r="R8" s="97">
        <v>84</v>
      </c>
      <c r="S8" s="97">
        <v>90.2</v>
      </c>
      <c r="T8" s="97">
        <v>93.3</v>
      </c>
      <c r="U8" s="97">
        <v>90.3</v>
      </c>
      <c r="V8" s="97">
        <v>90.5</v>
      </c>
      <c r="W8" s="97">
        <v>89.5</v>
      </c>
      <c r="X8" s="97">
        <v>90.3</v>
      </c>
      <c r="Y8" s="97">
        <v>90.9</v>
      </c>
      <c r="Z8" s="77">
        <f t="shared" si="0"/>
        <v>92.08333333333333</v>
      </c>
      <c r="AA8" s="97">
        <v>77.2</v>
      </c>
      <c r="AB8" s="99" t="s">
        <v>256</v>
      </c>
      <c r="AC8" s="5">
        <v>6</v>
      </c>
    </row>
    <row r="9" spans="1:29" ht="13.5" customHeight="1">
      <c r="A9" s="76">
        <v>7</v>
      </c>
      <c r="B9" s="97">
        <v>92.6</v>
      </c>
      <c r="C9" s="97">
        <v>93</v>
      </c>
      <c r="D9" s="97">
        <v>90.9</v>
      </c>
      <c r="E9" s="97">
        <v>90.8</v>
      </c>
      <c r="F9" s="97">
        <v>95.5</v>
      </c>
      <c r="G9" s="97">
        <v>92.9</v>
      </c>
      <c r="H9" s="97">
        <v>86.3</v>
      </c>
      <c r="I9" s="97">
        <v>85.4</v>
      </c>
      <c r="J9" s="97">
        <v>84</v>
      </c>
      <c r="K9" s="97">
        <v>87.5</v>
      </c>
      <c r="L9" s="97">
        <v>93.2</v>
      </c>
      <c r="M9" s="97">
        <v>95.6</v>
      </c>
      <c r="N9" s="97">
        <v>97.5</v>
      </c>
      <c r="O9" s="97">
        <v>94.6</v>
      </c>
      <c r="P9" s="97">
        <v>95</v>
      </c>
      <c r="Q9" s="97">
        <v>96</v>
      </c>
      <c r="R9" s="97">
        <v>96.1</v>
      </c>
      <c r="S9" s="97">
        <v>96.4</v>
      </c>
      <c r="T9" s="97">
        <v>96.5</v>
      </c>
      <c r="U9" s="97">
        <v>96.2</v>
      </c>
      <c r="V9" s="97">
        <v>97.7</v>
      </c>
      <c r="W9" s="97">
        <v>98</v>
      </c>
      <c r="X9" s="97">
        <v>98.2</v>
      </c>
      <c r="Y9" s="97">
        <v>98.2</v>
      </c>
      <c r="Z9" s="77">
        <f t="shared" si="0"/>
        <v>93.6708333333333</v>
      </c>
      <c r="AA9" s="97">
        <v>82.5</v>
      </c>
      <c r="AB9" s="99" t="s">
        <v>257</v>
      </c>
      <c r="AC9" s="5">
        <v>7</v>
      </c>
    </row>
    <row r="10" spans="1:29" ht="13.5" customHeight="1">
      <c r="A10" s="76">
        <v>8</v>
      </c>
      <c r="B10" s="97">
        <v>98.3</v>
      </c>
      <c r="C10" s="97">
        <v>98.4</v>
      </c>
      <c r="D10" s="97">
        <v>98.4</v>
      </c>
      <c r="E10" s="97">
        <v>98.5</v>
      </c>
      <c r="F10" s="97">
        <v>98.5</v>
      </c>
      <c r="G10" s="97">
        <v>98.5</v>
      </c>
      <c r="H10" s="97">
        <v>98.6</v>
      </c>
      <c r="I10" s="97">
        <v>98.6</v>
      </c>
      <c r="J10" s="97">
        <v>98.6</v>
      </c>
      <c r="K10" s="97">
        <v>97.4</v>
      </c>
      <c r="L10" s="97">
        <v>87</v>
      </c>
      <c r="M10" s="97">
        <v>91.7</v>
      </c>
      <c r="N10" s="97">
        <v>85</v>
      </c>
      <c r="O10" s="97">
        <v>87.8</v>
      </c>
      <c r="P10" s="97">
        <v>93</v>
      </c>
      <c r="Q10" s="97">
        <v>96.7</v>
      </c>
      <c r="R10" s="97">
        <v>96.1</v>
      </c>
      <c r="S10" s="97">
        <v>97.2</v>
      </c>
      <c r="T10" s="97">
        <v>95.4</v>
      </c>
      <c r="U10" s="97">
        <v>92.1</v>
      </c>
      <c r="V10" s="97">
        <v>92.3</v>
      </c>
      <c r="W10" s="97">
        <v>96.5</v>
      </c>
      <c r="X10" s="97">
        <v>95.4</v>
      </c>
      <c r="Y10" s="97">
        <v>93.4</v>
      </c>
      <c r="Z10" s="77">
        <f t="shared" si="0"/>
        <v>95.1416666666667</v>
      </c>
      <c r="AA10" s="97">
        <v>84.1</v>
      </c>
      <c r="AB10" s="99" t="s">
        <v>258</v>
      </c>
      <c r="AC10" s="5">
        <v>8</v>
      </c>
    </row>
    <row r="11" spans="1:29" ht="13.5" customHeight="1">
      <c r="A11" s="76">
        <v>9</v>
      </c>
      <c r="B11" s="97">
        <v>88.3</v>
      </c>
      <c r="C11" s="97">
        <v>91.1</v>
      </c>
      <c r="D11" s="97">
        <v>85.5</v>
      </c>
      <c r="E11" s="97">
        <v>84.6</v>
      </c>
      <c r="F11" s="97">
        <v>92.4</v>
      </c>
      <c r="G11" s="97">
        <v>79.9</v>
      </c>
      <c r="H11" s="97">
        <v>63.6</v>
      </c>
      <c r="I11" s="97">
        <v>52.4</v>
      </c>
      <c r="J11" s="97">
        <v>47.1</v>
      </c>
      <c r="K11" s="97">
        <v>42.8</v>
      </c>
      <c r="L11" s="97">
        <v>39.5</v>
      </c>
      <c r="M11" s="97">
        <v>49.6</v>
      </c>
      <c r="N11" s="97">
        <v>50.7</v>
      </c>
      <c r="O11" s="97">
        <v>47.6</v>
      </c>
      <c r="P11" s="97">
        <v>49</v>
      </c>
      <c r="Q11" s="97">
        <v>48</v>
      </c>
      <c r="R11" s="97">
        <v>69.4</v>
      </c>
      <c r="S11" s="97">
        <v>78.9</v>
      </c>
      <c r="T11" s="97">
        <v>77.4</v>
      </c>
      <c r="U11" s="97">
        <v>76.8</v>
      </c>
      <c r="V11" s="97">
        <v>75.8</v>
      </c>
      <c r="W11" s="97">
        <v>78.1</v>
      </c>
      <c r="X11" s="97">
        <v>83.3</v>
      </c>
      <c r="Y11" s="97">
        <v>84</v>
      </c>
      <c r="Z11" s="77">
        <f t="shared" si="0"/>
        <v>68.15833333333333</v>
      </c>
      <c r="AA11" s="97">
        <v>38.1</v>
      </c>
      <c r="AB11" s="99" t="s">
        <v>147</v>
      </c>
      <c r="AC11" s="5">
        <v>9</v>
      </c>
    </row>
    <row r="12" spans="1:29" ht="13.5" customHeight="1">
      <c r="A12" s="79">
        <v>10</v>
      </c>
      <c r="B12" s="98">
        <v>83.5</v>
      </c>
      <c r="C12" s="98">
        <v>83.2</v>
      </c>
      <c r="D12" s="98">
        <v>80.2</v>
      </c>
      <c r="E12" s="98">
        <v>83.6</v>
      </c>
      <c r="F12" s="98">
        <v>85.7</v>
      </c>
      <c r="G12" s="98">
        <v>88.1</v>
      </c>
      <c r="H12" s="98">
        <v>80.5</v>
      </c>
      <c r="I12" s="98">
        <v>74.5</v>
      </c>
      <c r="J12" s="98">
        <v>72.6</v>
      </c>
      <c r="K12" s="98">
        <v>70.3</v>
      </c>
      <c r="L12" s="98">
        <v>70.3</v>
      </c>
      <c r="M12" s="98">
        <v>75.4</v>
      </c>
      <c r="N12" s="98">
        <v>76.5</v>
      </c>
      <c r="O12" s="98">
        <v>69.6</v>
      </c>
      <c r="P12" s="98">
        <v>69.8</v>
      </c>
      <c r="Q12" s="98">
        <v>74.7</v>
      </c>
      <c r="R12" s="98">
        <v>79.9</v>
      </c>
      <c r="S12" s="98">
        <v>83.4</v>
      </c>
      <c r="T12" s="98">
        <v>81.8</v>
      </c>
      <c r="U12" s="98">
        <v>79.7</v>
      </c>
      <c r="V12" s="98">
        <v>78.5</v>
      </c>
      <c r="W12" s="98">
        <v>91.8</v>
      </c>
      <c r="X12" s="98">
        <v>88.6</v>
      </c>
      <c r="Y12" s="98">
        <v>95.6</v>
      </c>
      <c r="Z12" s="80">
        <f t="shared" si="0"/>
        <v>79.90833333333332</v>
      </c>
      <c r="AA12" s="98">
        <v>66.7</v>
      </c>
      <c r="AB12" s="100" t="s">
        <v>259</v>
      </c>
      <c r="AC12" s="5">
        <v>10</v>
      </c>
    </row>
    <row r="13" spans="1:29" ht="13.5" customHeight="1">
      <c r="A13" s="76">
        <v>11</v>
      </c>
      <c r="B13" s="97">
        <v>96.7</v>
      </c>
      <c r="C13" s="97">
        <v>97.7</v>
      </c>
      <c r="D13" s="97">
        <v>98.1</v>
      </c>
      <c r="E13" s="97">
        <v>98.1</v>
      </c>
      <c r="F13" s="97">
        <v>98.2</v>
      </c>
      <c r="G13" s="97">
        <v>97.9</v>
      </c>
      <c r="H13" s="97">
        <v>97.9</v>
      </c>
      <c r="I13" s="97">
        <v>97.9</v>
      </c>
      <c r="J13" s="97">
        <v>96.3</v>
      </c>
      <c r="K13" s="97">
        <v>95.5</v>
      </c>
      <c r="L13" s="97">
        <v>94.3</v>
      </c>
      <c r="M13" s="97">
        <v>95.1</v>
      </c>
      <c r="N13" s="97">
        <v>95.9</v>
      </c>
      <c r="O13" s="97">
        <v>97.8</v>
      </c>
      <c r="P13" s="97">
        <v>97.9</v>
      </c>
      <c r="Q13" s="97">
        <v>98.1</v>
      </c>
      <c r="R13" s="97">
        <v>98.2</v>
      </c>
      <c r="S13" s="97">
        <v>98.3</v>
      </c>
      <c r="T13" s="97">
        <v>98.2</v>
      </c>
      <c r="U13" s="97">
        <v>98.3</v>
      </c>
      <c r="V13" s="97">
        <v>98.3</v>
      </c>
      <c r="W13" s="97">
        <v>98.2</v>
      </c>
      <c r="X13" s="97">
        <v>98.2</v>
      </c>
      <c r="Y13" s="97">
        <v>98.2</v>
      </c>
      <c r="Z13" s="77">
        <f t="shared" si="0"/>
        <v>97.4708333333333</v>
      </c>
      <c r="AA13" s="97">
        <v>93.4</v>
      </c>
      <c r="AB13" s="99" t="s">
        <v>260</v>
      </c>
      <c r="AC13" s="4">
        <v>11</v>
      </c>
    </row>
    <row r="14" spans="1:29" ht="13.5" customHeight="1">
      <c r="A14" s="76">
        <v>12</v>
      </c>
      <c r="B14" s="97">
        <v>98.2</v>
      </c>
      <c r="C14" s="97">
        <v>98.2</v>
      </c>
      <c r="D14" s="97">
        <v>98.2</v>
      </c>
      <c r="E14" s="97">
        <v>98</v>
      </c>
      <c r="F14" s="97">
        <v>97.9</v>
      </c>
      <c r="G14" s="97">
        <v>97.7</v>
      </c>
      <c r="H14" s="97">
        <v>97.6</v>
      </c>
      <c r="I14" s="97">
        <v>98</v>
      </c>
      <c r="J14" s="97">
        <v>98.3</v>
      </c>
      <c r="K14" s="97">
        <v>98.4</v>
      </c>
      <c r="L14" s="97">
        <v>98.4</v>
      </c>
      <c r="M14" s="97">
        <v>98.5</v>
      </c>
      <c r="N14" s="97">
        <v>98.6</v>
      </c>
      <c r="O14" s="97">
        <v>98.6</v>
      </c>
      <c r="P14" s="97">
        <v>98.7</v>
      </c>
      <c r="Q14" s="97">
        <v>98.7</v>
      </c>
      <c r="R14" s="97">
        <v>98.7</v>
      </c>
      <c r="S14" s="97">
        <v>98.7</v>
      </c>
      <c r="T14" s="97">
        <v>98.6</v>
      </c>
      <c r="U14" s="97">
        <v>98.4</v>
      </c>
      <c r="V14" s="97">
        <v>98.4</v>
      </c>
      <c r="W14" s="97">
        <v>98.3</v>
      </c>
      <c r="X14" s="97">
        <v>98.3</v>
      </c>
      <c r="Y14" s="97">
        <v>97.6</v>
      </c>
      <c r="Z14" s="77">
        <f t="shared" si="0"/>
        <v>98.29166666666669</v>
      </c>
      <c r="AA14" s="97">
        <v>95.8</v>
      </c>
      <c r="AB14" s="99" t="s">
        <v>261</v>
      </c>
      <c r="AC14" s="5">
        <v>12</v>
      </c>
    </row>
    <row r="15" spans="1:29" ht="13.5" customHeight="1">
      <c r="A15" s="76">
        <v>13</v>
      </c>
      <c r="B15" s="97">
        <v>88.1</v>
      </c>
      <c r="C15" s="97">
        <v>79.9</v>
      </c>
      <c r="D15" s="97">
        <v>77.9</v>
      </c>
      <c r="E15" s="97">
        <v>82.6</v>
      </c>
      <c r="F15" s="97">
        <v>91.3</v>
      </c>
      <c r="G15" s="97">
        <v>84.4</v>
      </c>
      <c r="H15" s="97">
        <v>80.1</v>
      </c>
      <c r="I15" s="97">
        <v>63.8</v>
      </c>
      <c r="J15" s="97">
        <v>58.7</v>
      </c>
      <c r="K15" s="97">
        <v>55.8</v>
      </c>
      <c r="L15" s="97">
        <v>55.6</v>
      </c>
      <c r="M15" s="97">
        <v>51</v>
      </c>
      <c r="N15" s="97">
        <v>52.3</v>
      </c>
      <c r="O15" s="97">
        <v>50</v>
      </c>
      <c r="P15" s="97">
        <v>44.3</v>
      </c>
      <c r="Q15" s="97">
        <v>46</v>
      </c>
      <c r="R15" s="97">
        <v>51.9</v>
      </c>
      <c r="S15" s="97">
        <v>69.5</v>
      </c>
      <c r="T15" s="97">
        <v>70</v>
      </c>
      <c r="U15" s="97">
        <v>77.9</v>
      </c>
      <c r="V15" s="97">
        <v>80.1</v>
      </c>
      <c r="W15" s="97">
        <v>72.3</v>
      </c>
      <c r="X15" s="97">
        <v>66</v>
      </c>
      <c r="Y15" s="97">
        <v>64.5</v>
      </c>
      <c r="Z15" s="77">
        <f t="shared" si="0"/>
        <v>67.25</v>
      </c>
      <c r="AA15" s="97">
        <v>39.7</v>
      </c>
      <c r="AB15" s="99" t="s">
        <v>262</v>
      </c>
      <c r="AC15" s="5">
        <v>13</v>
      </c>
    </row>
    <row r="16" spans="1:29" ht="13.5" customHeight="1">
      <c r="A16" s="76">
        <v>14</v>
      </c>
      <c r="B16" s="97">
        <v>68.4</v>
      </c>
      <c r="C16" s="97">
        <v>74.4</v>
      </c>
      <c r="D16" s="97">
        <v>82.1</v>
      </c>
      <c r="E16" s="97">
        <v>84.9</v>
      </c>
      <c r="F16" s="97">
        <v>85.7</v>
      </c>
      <c r="G16" s="97">
        <v>86.4</v>
      </c>
      <c r="H16" s="97">
        <v>87</v>
      </c>
      <c r="I16" s="97">
        <v>86.8</v>
      </c>
      <c r="J16" s="97">
        <v>84.4</v>
      </c>
      <c r="K16" s="97">
        <v>83.1</v>
      </c>
      <c r="L16" s="97">
        <v>81.1</v>
      </c>
      <c r="M16" s="97">
        <v>88.6</v>
      </c>
      <c r="N16" s="97">
        <v>87.9</v>
      </c>
      <c r="O16" s="97">
        <v>83.6</v>
      </c>
      <c r="P16" s="97">
        <v>84.2</v>
      </c>
      <c r="Q16" s="97">
        <v>87.5</v>
      </c>
      <c r="R16" s="97">
        <v>95.8</v>
      </c>
      <c r="S16" s="97">
        <v>96</v>
      </c>
      <c r="T16" s="97">
        <v>96.9</v>
      </c>
      <c r="U16" s="97">
        <v>97.9</v>
      </c>
      <c r="V16" s="97">
        <v>98.2</v>
      </c>
      <c r="W16" s="97">
        <v>98.3</v>
      </c>
      <c r="X16" s="97">
        <v>98.3</v>
      </c>
      <c r="Y16" s="97">
        <v>98.3</v>
      </c>
      <c r="Z16" s="77">
        <f t="shared" si="0"/>
        <v>88.15833333333335</v>
      </c>
      <c r="AA16" s="97">
        <v>64.2</v>
      </c>
      <c r="AB16" s="99" t="s">
        <v>263</v>
      </c>
      <c r="AC16" s="5">
        <v>14</v>
      </c>
    </row>
    <row r="17" spans="1:29" ht="13.5" customHeight="1">
      <c r="A17" s="76">
        <v>15</v>
      </c>
      <c r="B17" s="97">
        <v>98.3</v>
      </c>
      <c r="C17" s="97">
        <v>98.2</v>
      </c>
      <c r="D17" s="97">
        <v>98</v>
      </c>
      <c r="E17" s="97">
        <v>97.6</v>
      </c>
      <c r="F17" s="97">
        <v>96.5</v>
      </c>
      <c r="G17" s="97">
        <v>96.7</v>
      </c>
      <c r="H17" s="97">
        <v>95.2</v>
      </c>
      <c r="I17" s="97">
        <v>92</v>
      </c>
      <c r="J17" s="97">
        <v>86.3</v>
      </c>
      <c r="K17" s="97">
        <v>79.9</v>
      </c>
      <c r="L17" s="97">
        <v>75.7</v>
      </c>
      <c r="M17" s="97">
        <v>79.7</v>
      </c>
      <c r="N17" s="97">
        <v>83</v>
      </c>
      <c r="O17" s="97">
        <v>81.9</v>
      </c>
      <c r="P17" s="97">
        <v>79.3</v>
      </c>
      <c r="Q17" s="97">
        <v>79.9</v>
      </c>
      <c r="R17" s="97">
        <v>80.7</v>
      </c>
      <c r="S17" s="97">
        <v>81.2</v>
      </c>
      <c r="T17" s="97">
        <v>68.4</v>
      </c>
      <c r="U17" s="97">
        <v>68.5</v>
      </c>
      <c r="V17" s="97">
        <v>73.2</v>
      </c>
      <c r="W17" s="97">
        <v>74.2</v>
      </c>
      <c r="X17" s="97">
        <v>79.8</v>
      </c>
      <c r="Y17" s="97">
        <v>76.7</v>
      </c>
      <c r="Z17" s="77">
        <f t="shared" si="0"/>
        <v>84.2041666666667</v>
      </c>
      <c r="AA17" s="97">
        <v>67.8</v>
      </c>
      <c r="AB17" s="99" t="s">
        <v>264</v>
      </c>
      <c r="AC17" s="5">
        <v>15</v>
      </c>
    </row>
    <row r="18" spans="1:29" ht="13.5" customHeight="1">
      <c r="A18" s="76">
        <v>16</v>
      </c>
      <c r="B18" s="97">
        <v>73.7</v>
      </c>
      <c r="C18" s="97">
        <v>75.4</v>
      </c>
      <c r="D18" s="97">
        <v>72.9</v>
      </c>
      <c r="E18" s="97">
        <v>72.4</v>
      </c>
      <c r="F18" s="97">
        <v>71.6</v>
      </c>
      <c r="G18" s="97">
        <v>76.6</v>
      </c>
      <c r="H18" s="97">
        <v>73.5</v>
      </c>
      <c r="I18" s="97">
        <v>71</v>
      </c>
      <c r="J18" s="97">
        <v>63</v>
      </c>
      <c r="K18" s="97">
        <v>63</v>
      </c>
      <c r="L18" s="97">
        <v>62</v>
      </c>
      <c r="M18" s="97">
        <v>63.1</v>
      </c>
      <c r="N18" s="97">
        <v>66.7</v>
      </c>
      <c r="O18" s="97">
        <v>64.4</v>
      </c>
      <c r="P18" s="97">
        <v>66</v>
      </c>
      <c r="Q18" s="97">
        <v>68.1</v>
      </c>
      <c r="R18" s="97">
        <v>80.7</v>
      </c>
      <c r="S18" s="97">
        <v>91.3</v>
      </c>
      <c r="T18" s="97">
        <v>92</v>
      </c>
      <c r="U18" s="97">
        <v>91.6</v>
      </c>
      <c r="V18" s="97">
        <v>91</v>
      </c>
      <c r="W18" s="97">
        <v>89.8</v>
      </c>
      <c r="X18" s="97">
        <v>88.2</v>
      </c>
      <c r="Y18" s="97">
        <v>92</v>
      </c>
      <c r="Z18" s="77">
        <f t="shared" si="0"/>
        <v>75.83333333333333</v>
      </c>
      <c r="AA18" s="97">
        <v>60.1</v>
      </c>
      <c r="AB18" s="99" t="s">
        <v>265</v>
      </c>
      <c r="AC18" s="5">
        <v>16</v>
      </c>
    </row>
    <row r="19" spans="1:29" ht="13.5" customHeight="1">
      <c r="A19" s="76">
        <v>17</v>
      </c>
      <c r="B19" s="97">
        <v>94.6</v>
      </c>
      <c r="C19" s="97">
        <v>94.9</v>
      </c>
      <c r="D19" s="97">
        <v>94.4</v>
      </c>
      <c r="E19" s="97">
        <v>94.3</v>
      </c>
      <c r="F19" s="97">
        <v>94.2</v>
      </c>
      <c r="G19" s="97">
        <v>95.6</v>
      </c>
      <c r="H19" s="97">
        <v>88.7</v>
      </c>
      <c r="I19" s="97">
        <v>77.2</v>
      </c>
      <c r="J19" s="97">
        <v>72.6</v>
      </c>
      <c r="K19" s="97">
        <v>72.1</v>
      </c>
      <c r="L19" s="97">
        <v>72.6</v>
      </c>
      <c r="M19" s="97">
        <v>73.9</v>
      </c>
      <c r="N19" s="97">
        <v>75.3</v>
      </c>
      <c r="O19" s="97">
        <v>73.5</v>
      </c>
      <c r="P19" s="97">
        <v>73.2</v>
      </c>
      <c r="Q19" s="97">
        <v>77.7</v>
      </c>
      <c r="R19" s="97">
        <v>82</v>
      </c>
      <c r="S19" s="97">
        <v>92.9</v>
      </c>
      <c r="T19" s="97">
        <v>93.9</v>
      </c>
      <c r="U19" s="97">
        <v>94</v>
      </c>
      <c r="V19" s="97">
        <v>93.3</v>
      </c>
      <c r="W19" s="97">
        <v>93.8</v>
      </c>
      <c r="X19" s="97">
        <v>94.2</v>
      </c>
      <c r="Y19" s="97">
        <v>94.4</v>
      </c>
      <c r="Z19" s="77">
        <f t="shared" si="0"/>
        <v>85.97083333333335</v>
      </c>
      <c r="AA19" s="97">
        <v>70.9</v>
      </c>
      <c r="AB19" s="99" t="s">
        <v>266</v>
      </c>
      <c r="AC19" s="5">
        <v>17</v>
      </c>
    </row>
    <row r="20" spans="1:29" ht="13.5" customHeight="1">
      <c r="A20" s="76">
        <v>18</v>
      </c>
      <c r="B20" s="97">
        <v>94.2</v>
      </c>
      <c r="C20" s="97">
        <v>90.3</v>
      </c>
      <c r="D20" s="97">
        <v>91.1</v>
      </c>
      <c r="E20" s="97">
        <v>88.6</v>
      </c>
      <c r="F20" s="97">
        <v>87.4</v>
      </c>
      <c r="G20" s="97">
        <v>86.4</v>
      </c>
      <c r="H20" s="97">
        <v>84.4</v>
      </c>
      <c r="I20" s="97">
        <v>81.1</v>
      </c>
      <c r="J20" s="97">
        <v>82.5</v>
      </c>
      <c r="K20" s="97">
        <v>84.4</v>
      </c>
      <c r="L20" s="97">
        <v>85.4</v>
      </c>
      <c r="M20" s="97">
        <v>84</v>
      </c>
      <c r="N20" s="97">
        <v>79.9</v>
      </c>
      <c r="O20" s="97">
        <v>81.5</v>
      </c>
      <c r="P20" s="97">
        <v>82.5</v>
      </c>
      <c r="Q20" s="97">
        <v>86.6</v>
      </c>
      <c r="R20" s="97">
        <v>88</v>
      </c>
      <c r="S20" s="97">
        <v>89</v>
      </c>
      <c r="T20" s="97">
        <v>88.9</v>
      </c>
      <c r="U20" s="97">
        <v>88.7</v>
      </c>
      <c r="V20" s="97">
        <v>88.6</v>
      </c>
      <c r="W20" s="97">
        <v>89.3</v>
      </c>
      <c r="X20" s="97">
        <v>96.9</v>
      </c>
      <c r="Y20" s="97">
        <v>97.5</v>
      </c>
      <c r="Z20" s="77">
        <f t="shared" si="0"/>
        <v>87.38333333333333</v>
      </c>
      <c r="AA20" s="97">
        <v>78.5</v>
      </c>
      <c r="AB20" s="99" t="s">
        <v>267</v>
      </c>
      <c r="AC20" s="5">
        <v>18</v>
      </c>
    </row>
    <row r="21" spans="1:29" ht="13.5" customHeight="1">
      <c r="A21" s="76">
        <v>19</v>
      </c>
      <c r="B21" s="97">
        <v>97.8</v>
      </c>
      <c r="C21" s="97">
        <v>97.9</v>
      </c>
      <c r="D21" s="97">
        <v>98</v>
      </c>
      <c r="E21" s="97">
        <v>98.2</v>
      </c>
      <c r="F21" s="97">
        <v>98.3</v>
      </c>
      <c r="G21" s="97">
        <v>98.3</v>
      </c>
      <c r="H21" s="97">
        <v>98.5</v>
      </c>
      <c r="I21" s="97">
        <v>98.5</v>
      </c>
      <c r="J21" s="97">
        <v>98.6</v>
      </c>
      <c r="K21" s="97">
        <v>98.6</v>
      </c>
      <c r="L21" s="97">
        <v>98.6</v>
      </c>
      <c r="M21" s="97">
        <v>98.4</v>
      </c>
      <c r="N21" s="97">
        <v>97.9</v>
      </c>
      <c r="O21" s="97">
        <v>97.5</v>
      </c>
      <c r="P21" s="97">
        <v>93.1</v>
      </c>
      <c r="Q21" s="97">
        <v>93.7</v>
      </c>
      <c r="R21" s="97">
        <v>94.7</v>
      </c>
      <c r="S21" s="97">
        <v>95.7</v>
      </c>
      <c r="T21" s="97">
        <v>97.3</v>
      </c>
      <c r="U21" s="97">
        <v>97.5</v>
      </c>
      <c r="V21" s="97">
        <v>95.7</v>
      </c>
      <c r="W21" s="97">
        <v>97</v>
      </c>
      <c r="X21" s="97">
        <v>95.9</v>
      </c>
      <c r="Y21" s="97">
        <v>95.6</v>
      </c>
      <c r="Z21" s="77">
        <f t="shared" si="0"/>
        <v>97.1375</v>
      </c>
      <c r="AA21" s="97">
        <v>91.8</v>
      </c>
      <c r="AB21" s="99" t="s">
        <v>268</v>
      </c>
      <c r="AC21" s="5">
        <v>19</v>
      </c>
    </row>
    <row r="22" spans="1:29" ht="13.5" customHeight="1">
      <c r="A22" s="79">
        <v>20</v>
      </c>
      <c r="B22" s="98">
        <v>97.6</v>
      </c>
      <c r="C22" s="98">
        <v>98</v>
      </c>
      <c r="D22" s="98">
        <v>98.1</v>
      </c>
      <c r="E22" s="98">
        <v>98.1</v>
      </c>
      <c r="F22" s="98">
        <v>97.8</v>
      </c>
      <c r="G22" s="98">
        <v>98</v>
      </c>
      <c r="H22" s="98">
        <v>97.8</v>
      </c>
      <c r="I22" s="98">
        <v>88.6</v>
      </c>
      <c r="J22" s="98">
        <v>79.5</v>
      </c>
      <c r="K22" s="98">
        <v>88.8</v>
      </c>
      <c r="L22" s="98">
        <v>85.9</v>
      </c>
      <c r="M22" s="98">
        <v>80.6</v>
      </c>
      <c r="N22" s="98">
        <v>80.7</v>
      </c>
      <c r="O22" s="98">
        <v>79.9</v>
      </c>
      <c r="P22" s="98">
        <v>80.4</v>
      </c>
      <c r="Q22" s="98">
        <v>81.8</v>
      </c>
      <c r="R22" s="98">
        <v>91.3</v>
      </c>
      <c r="S22" s="98">
        <v>95.7</v>
      </c>
      <c r="T22" s="98">
        <v>96.5</v>
      </c>
      <c r="U22" s="98">
        <v>94.8</v>
      </c>
      <c r="V22" s="98">
        <v>90.2</v>
      </c>
      <c r="W22" s="98">
        <v>91.6</v>
      </c>
      <c r="X22" s="98">
        <v>90.4</v>
      </c>
      <c r="Y22" s="98">
        <v>92.2</v>
      </c>
      <c r="Z22" s="80">
        <f t="shared" si="0"/>
        <v>90.59583333333332</v>
      </c>
      <c r="AA22" s="98">
        <v>78.2</v>
      </c>
      <c r="AB22" s="100" t="s">
        <v>65</v>
      </c>
      <c r="AC22" s="5">
        <v>20</v>
      </c>
    </row>
    <row r="23" spans="1:29" ht="13.5" customHeight="1">
      <c r="A23" s="76">
        <v>21</v>
      </c>
      <c r="B23" s="97">
        <v>93.5</v>
      </c>
      <c r="C23" s="97">
        <v>90.9</v>
      </c>
      <c r="D23" s="97">
        <v>86.4</v>
      </c>
      <c r="E23" s="97">
        <v>78.9</v>
      </c>
      <c r="F23" s="97">
        <v>82.6</v>
      </c>
      <c r="G23" s="97">
        <v>87.9</v>
      </c>
      <c r="H23" s="97">
        <v>85.3</v>
      </c>
      <c r="I23" s="97">
        <v>80.6</v>
      </c>
      <c r="J23" s="97">
        <v>66.5</v>
      </c>
      <c r="K23" s="97">
        <v>63.7</v>
      </c>
      <c r="L23" s="97">
        <v>64.2</v>
      </c>
      <c r="M23" s="97">
        <v>68</v>
      </c>
      <c r="N23" s="97">
        <v>74.3</v>
      </c>
      <c r="O23" s="97">
        <v>77</v>
      </c>
      <c r="P23" s="97">
        <v>79.6</v>
      </c>
      <c r="Q23" s="97">
        <v>79.4</v>
      </c>
      <c r="R23" s="97">
        <v>81.5</v>
      </c>
      <c r="S23" s="97">
        <v>84.3</v>
      </c>
      <c r="T23" s="97">
        <v>85.9</v>
      </c>
      <c r="U23" s="97">
        <v>87.8</v>
      </c>
      <c r="V23" s="97">
        <v>87.4</v>
      </c>
      <c r="W23" s="97">
        <v>86.9</v>
      </c>
      <c r="X23" s="97">
        <v>88.2</v>
      </c>
      <c r="Y23" s="97">
        <v>86.4</v>
      </c>
      <c r="Z23" s="77">
        <f t="shared" si="0"/>
        <v>81.13333333333335</v>
      </c>
      <c r="AA23" s="97">
        <v>58.7</v>
      </c>
      <c r="AB23" s="99" t="s">
        <v>269</v>
      </c>
      <c r="AC23" s="4">
        <v>21</v>
      </c>
    </row>
    <row r="24" spans="1:29" ht="13.5" customHeight="1">
      <c r="A24" s="76">
        <v>22</v>
      </c>
      <c r="B24" s="97">
        <v>94.5</v>
      </c>
      <c r="C24" s="97">
        <v>96.6</v>
      </c>
      <c r="D24" s="97">
        <v>96.6</v>
      </c>
      <c r="E24" s="97">
        <v>97.6</v>
      </c>
      <c r="F24" s="97">
        <v>97.7</v>
      </c>
      <c r="G24" s="97">
        <v>97.8</v>
      </c>
      <c r="H24" s="97">
        <v>97.9</v>
      </c>
      <c r="I24" s="97">
        <v>97.5</v>
      </c>
      <c r="J24" s="97">
        <v>95.2</v>
      </c>
      <c r="K24" s="97">
        <v>92.2</v>
      </c>
      <c r="L24" s="97">
        <v>84.5</v>
      </c>
      <c r="M24" s="97">
        <v>93.7</v>
      </c>
      <c r="N24" s="97">
        <v>97.5</v>
      </c>
      <c r="O24" s="97">
        <v>97.7</v>
      </c>
      <c r="P24" s="97">
        <v>97.7</v>
      </c>
      <c r="Q24" s="97">
        <v>97.7</v>
      </c>
      <c r="R24" s="97">
        <v>97.4</v>
      </c>
      <c r="S24" s="97">
        <v>95.6</v>
      </c>
      <c r="T24" s="97">
        <v>89</v>
      </c>
      <c r="U24" s="97">
        <v>89.3</v>
      </c>
      <c r="V24" s="97">
        <v>89.6</v>
      </c>
      <c r="W24" s="97">
        <v>85</v>
      </c>
      <c r="X24" s="97">
        <v>83.2</v>
      </c>
      <c r="Y24" s="97">
        <v>82.3</v>
      </c>
      <c r="Z24" s="77">
        <f t="shared" si="0"/>
        <v>93.49166666666667</v>
      </c>
      <c r="AA24" s="97">
        <v>81.4</v>
      </c>
      <c r="AB24" s="99" t="s">
        <v>270</v>
      </c>
      <c r="AC24" s="5">
        <v>22</v>
      </c>
    </row>
    <row r="25" spans="1:29" ht="13.5" customHeight="1">
      <c r="A25" s="76">
        <v>23</v>
      </c>
      <c r="B25" s="97">
        <v>84.9</v>
      </c>
      <c r="C25" s="97">
        <v>85.8</v>
      </c>
      <c r="D25" s="97">
        <v>83.2</v>
      </c>
      <c r="E25" s="97">
        <v>95.3</v>
      </c>
      <c r="F25" s="97">
        <v>91.2</v>
      </c>
      <c r="G25" s="97">
        <v>79</v>
      </c>
      <c r="H25" s="97">
        <v>73.4</v>
      </c>
      <c r="I25" s="97">
        <v>69.6</v>
      </c>
      <c r="J25" s="97">
        <v>64.4</v>
      </c>
      <c r="K25" s="97">
        <v>59.5</v>
      </c>
      <c r="L25" s="97">
        <v>57</v>
      </c>
      <c r="M25" s="97">
        <v>56</v>
      </c>
      <c r="N25" s="97">
        <v>71.6</v>
      </c>
      <c r="O25" s="97">
        <v>70.6</v>
      </c>
      <c r="P25" s="97">
        <v>71.9</v>
      </c>
      <c r="Q25" s="97">
        <v>77.2</v>
      </c>
      <c r="R25" s="97">
        <v>84.2</v>
      </c>
      <c r="S25" s="97">
        <v>87.4</v>
      </c>
      <c r="T25" s="97">
        <v>87.6</v>
      </c>
      <c r="U25" s="97">
        <v>87.2</v>
      </c>
      <c r="V25" s="97">
        <v>93.2</v>
      </c>
      <c r="W25" s="97">
        <v>94.5</v>
      </c>
      <c r="X25" s="97">
        <v>93.1</v>
      </c>
      <c r="Y25" s="97">
        <v>94.3</v>
      </c>
      <c r="Z25" s="77">
        <f t="shared" si="0"/>
        <v>79.67083333333333</v>
      </c>
      <c r="AA25" s="97">
        <v>55.3</v>
      </c>
      <c r="AB25" s="99" t="s">
        <v>271</v>
      </c>
      <c r="AC25" s="5">
        <v>23</v>
      </c>
    </row>
    <row r="26" spans="1:29" ht="13.5" customHeight="1">
      <c r="A26" s="76">
        <v>24</v>
      </c>
      <c r="B26" s="97">
        <v>95.2</v>
      </c>
      <c r="C26" s="97">
        <v>95.3</v>
      </c>
      <c r="D26" s="97">
        <v>92.5</v>
      </c>
      <c r="E26" s="97">
        <v>91.6</v>
      </c>
      <c r="F26" s="97">
        <v>91.5</v>
      </c>
      <c r="G26" s="97">
        <v>91.8</v>
      </c>
      <c r="H26" s="97">
        <v>90.8</v>
      </c>
      <c r="I26" s="97">
        <v>88.8</v>
      </c>
      <c r="J26" s="97">
        <v>83.1</v>
      </c>
      <c r="K26" s="97">
        <v>83.1</v>
      </c>
      <c r="L26" s="97">
        <v>82.4</v>
      </c>
      <c r="M26" s="97">
        <v>81.5</v>
      </c>
      <c r="N26" s="97">
        <v>80.9</v>
      </c>
      <c r="O26" s="97">
        <v>77.4</v>
      </c>
      <c r="P26" s="97">
        <v>77</v>
      </c>
      <c r="Q26" s="97">
        <v>79.9</v>
      </c>
      <c r="R26" s="97">
        <v>83.4</v>
      </c>
      <c r="S26" s="97">
        <v>84.2</v>
      </c>
      <c r="T26" s="97">
        <v>86.8</v>
      </c>
      <c r="U26" s="97">
        <v>86.8</v>
      </c>
      <c r="V26" s="97">
        <v>86.9</v>
      </c>
      <c r="W26" s="97">
        <v>85.2</v>
      </c>
      <c r="X26" s="97">
        <v>86.3</v>
      </c>
      <c r="Y26" s="97">
        <v>88.1</v>
      </c>
      <c r="Z26" s="77">
        <f t="shared" si="0"/>
        <v>86.27083333333336</v>
      </c>
      <c r="AA26" s="97">
        <v>75.6</v>
      </c>
      <c r="AB26" s="99" t="s">
        <v>272</v>
      </c>
      <c r="AC26" s="5">
        <v>24</v>
      </c>
    </row>
    <row r="27" spans="1:29" ht="13.5" customHeight="1">
      <c r="A27" s="76">
        <v>25</v>
      </c>
      <c r="B27" s="97">
        <v>89.8</v>
      </c>
      <c r="C27" s="97">
        <v>88</v>
      </c>
      <c r="D27" s="97">
        <v>87.6</v>
      </c>
      <c r="E27" s="97">
        <v>88.5</v>
      </c>
      <c r="F27" s="97">
        <v>91.1</v>
      </c>
      <c r="G27" s="97">
        <v>87.6</v>
      </c>
      <c r="H27" s="97">
        <v>88.4</v>
      </c>
      <c r="I27" s="97">
        <v>88.5</v>
      </c>
      <c r="J27" s="97">
        <v>90.1</v>
      </c>
      <c r="K27" s="97">
        <v>96.2</v>
      </c>
      <c r="L27" s="97">
        <v>97.2</v>
      </c>
      <c r="M27" s="97">
        <v>97.8</v>
      </c>
      <c r="N27" s="97">
        <v>98</v>
      </c>
      <c r="O27" s="97">
        <v>98.1</v>
      </c>
      <c r="P27" s="97">
        <v>98.2</v>
      </c>
      <c r="Q27" s="97">
        <v>98.2</v>
      </c>
      <c r="R27" s="97">
        <v>98.3</v>
      </c>
      <c r="S27" s="97">
        <v>98.4</v>
      </c>
      <c r="T27" s="97">
        <v>98.5</v>
      </c>
      <c r="U27" s="97">
        <v>98.1</v>
      </c>
      <c r="V27" s="97">
        <v>97.2</v>
      </c>
      <c r="W27" s="97">
        <v>96.6</v>
      </c>
      <c r="X27" s="97">
        <v>97.7</v>
      </c>
      <c r="Y27" s="97">
        <v>96.6</v>
      </c>
      <c r="Z27" s="77">
        <f t="shared" si="0"/>
        <v>94.3625</v>
      </c>
      <c r="AA27" s="97">
        <v>86.3</v>
      </c>
      <c r="AB27" s="99" t="s">
        <v>273</v>
      </c>
      <c r="AC27" s="5">
        <v>25</v>
      </c>
    </row>
    <row r="28" spans="1:29" ht="13.5" customHeight="1">
      <c r="A28" s="76">
        <v>26</v>
      </c>
      <c r="B28" s="97">
        <v>88.6</v>
      </c>
      <c r="C28" s="97">
        <v>83.1</v>
      </c>
      <c r="D28" s="97">
        <v>82</v>
      </c>
      <c r="E28" s="97">
        <v>80.3</v>
      </c>
      <c r="F28" s="97">
        <v>75.5</v>
      </c>
      <c r="G28" s="97">
        <v>75.4</v>
      </c>
      <c r="H28" s="97">
        <v>75.6</v>
      </c>
      <c r="I28" s="97">
        <v>71.1</v>
      </c>
      <c r="J28" s="97">
        <v>73.4</v>
      </c>
      <c r="K28" s="97">
        <v>64.3</v>
      </c>
      <c r="L28" s="97">
        <v>66</v>
      </c>
      <c r="M28" s="97">
        <v>70.2</v>
      </c>
      <c r="N28" s="97">
        <v>74.2</v>
      </c>
      <c r="O28" s="97">
        <v>68.5</v>
      </c>
      <c r="P28" s="97">
        <v>69.5</v>
      </c>
      <c r="Q28" s="97">
        <v>82.8</v>
      </c>
      <c r="R28" s="97">
        <v>85.7</v>
      </c>
      <c r="S28" s="97">
        <v>88.8</v>
      </c>
      <c r="T28" s="97">
        <v>94.4</v>
      </c>
      <c r="U28" s="97">
        <v>96.6</v>
      </c>
      <c r="V28" s="97">
        <v>94.5</v>
      </c>
      <c r="W28" s="97">
        <v>96.1</v>
      </c>
      <c r="X28" s="97">
        <v>95.6</v>
      </c>
      <c r="Y28" s="97">
        <v>92.5</v>
      </c>
      <c r="Z28" s="77">
        <f t="shared" si="0"/>
        <v>81.02916666666665</v>
      </c>
      <c r="AA28" s="97">
        <v>60.7</v>
      </c>
      <c r="AB28" s="99" t="s">
        <v>121</v>
      </c>
      <c r="AC28" s="5">
        <v>26</v>
      </c>
    </row>
    <row r="29" spans="1:29" ht="13.5" customHeight="1">
      <c r="A29" s="76">
        <v>27</v>
      </c>
      <c r="B29" s="97">
        <v>93.7</v>
      </c>
      <c r="C29" s="97">
        <v>92.1</v>
      </c>
      <c r="D29" s="97">
        <v>93.7</v>
      </c>
      <c r="E29" s="97">
        <v>90.8</v>
      </c>
      <c r="F29" s="97">
        <v>98</v>
      </c>
      <c r="G29" s="97">
        <v>98.2</v>
      </c>
      <c r="H29" s="97">
        <v>98.3</v>
      </c>
      <c r="I29" s="97">
        <v>98.3</v>
      </c>
      <c r="J29" s="97">
        <v>98.4</v>
      </c>
      <c r="K29" s="97">
        <v>97.6</v>
      </c>
      <c r="L29" s="97">
        <v>97.7</v>
      </c>
      <c r="M29" s="97">
        <v>97.5</v>
      </c>
      <c r="N29" s="97">
        <v>96.5</v>
      </c>
      <c r="O29" s="97">
        <v>94.4</v>
      </c>
      <c r="P29" s="97">
        <v>94.5</v>
      </c>
      <c r="Q29" s="97">
        <v>95.8</v>
      </c>
      <c r="R29" s="97">
        <v>97.6</v>
      </c>
      <c r="S29" s="97">
        <v>97.9</v>
      </c>
      <c r="T29" s="97">
        <v>97.7</v>
      </c>
      <c r="U29" s="97">
        <v>97.4</v>
      </c>
      <c r="V29" s="97">
        <v>97.8</v>
      </c>
      <c r="W29" s="97">
        <v>95.2</v>
      </c>
      <c r="X29" s="97">
        <v>92.9</v>
      </c>
      <c r="Y29" s="97">
        <v>93.9</v>
      </c>
      <c r="Z29" s="77">
        <f t="shared" si="0"/>
        <v>96.07916666666667</v>
      </c>
      <c r="AA29" s="97">
        <v>88.7</v>
      </c>
      <c r="AB29" s="99" t="s">
        <v>274</v>
      </c>
      <c r="AC29" s="5">
        <v>27</v>
      </c>
    </row>
    <row r="30" spans="1:29" ht="13.5" customHeight="1">
      <c r="A30" s="76">
        <v>28</v>
      </c>
      <c r="B30" s="97">
        <v>95</v>
      </c>
      <c r="C30" s="97">
        <v>95.9</v>
      </c>
      <c r="D30" s="97">
        <v>96.5</v>
      </c>
      <c r="E30" s="97">
        <v>96.6</v>
      </c>
      <c r="F30" s="97">
        <v>96.4</v>
      </c>
      <c r="G30" s="97">
        <v>95.9</v>
      </c>
      <c r="H30" s="97">
        <v>94.5</v>
      </c>
      <c r="I30" s="97">
        <v>87.7</v>
      </c>
      <c r="J30" s="97">
        <v>72.5</v>
      </c>
      <c r="K30" s="97">
        <v>62.4</v>
      </c>
      <c r="L30" s="97">
        <v>58.5</v>
      </c>
      <c r="M30" s="97">
        <v>60.9</v>
      </c>
      <c r="N30" s="97">
        <v>63.1</v>
      </c>
      <c r="O30" s="97">
        <v>61.4</v>
      </c>
      <c r="P30" s="97">
        <v>64.3</v>
      </c>
      <c r="Q30" s="97">
        <v>66</v>
      </c>
      <c r="R30" s="97">
        <v>86.5</v>
      </c>
      <c r="S30" s="97">
        <v>94.9</v>
      </c>
      <c r="T30" s="97">
        <v>95.4</v>
      </c>
      <c r="U30" s="97">
        <v>94.6</v>
      </c>
      <c r="V30" s="97">
        <v>94.5</v>
      </c>
      <c r="W30" s="97">
        <v>95.3</v>
      </c>
      <c r="X30" s="97">
        <v>95.4</v>
      </c>
      <c r="Y30" s="97">
        <v>95.6</v>
      </c>
      <c r="Z30" s="77">
        <f t="shared" si="0"/>
        <v>84.15833333333333</v>
      </c>
      <c r="AA30" s="97">
        <v>56.8</v>
      </c>
      <c r="AB30" s="99" t="s">
        <v>275</v>
      </c>
      <c r="AC30" s="5">
        <v>28</v>
      </c>
    </row>
    <row r="31" spans="1:29" ht="13.5" customHeight="1">
      <c r="A31" s="76">
        <v>29</v>
      </c>
      <c r="B31" s="97">
        <v>95.9</v>
      </c>
      <c r="C31" s="97">
        <v>95.9</v>
      </c>
      <c r="D31" s="97">
        <v>96</v>
      </c>
      <c r="E31" s="97">
        <v>95.3</v>
      </c>
      <c r="F31" s="97">
        <v>94.9</v>
      </c>
      <c r="G31" s="97">
        <v>95.1</v>
      </c>
      <c r="H31" s="97">
        <v>92.7</v>
      </c>
      <c r="I31" s="97">
        <v>90.7</v>
      </c>
      <c r="J31" s="97">
        <v>97.6</v>
      </c>
      <c r="K31" s="97">
        <v>98.1</v>
      </c>
      <c r="L31" s="97">
        <v>98.2</v>
      </c>
      <c r="M31" s="97">
        <v>98.3</v>
      </c>
      <c r="N31" s="97">
        <v>98.4</v>
      </c>
      <c r="O31" s="97">
        <v>98.4</v>
      </c>
      <c r="P31" s="97">
        <v>98.4</v>
      </c>
      <c r="Q31" s="97">
        <v>98.4</v>
      </c>
      <c r="R31" s="97">
        <v>98.4</v>
      </c>
      <c r="S31" s="97">
        <v>98.5</v>
      </c>
      <c r="T31" s="97">
        <v>97.9</v>
      </c>
      <c r="U31" s="97">
        <v>98.3</v>
      </c>
      <c r="V31" s="97">
        <v>98.3</v>
      </c>
      <c r="W31" s="97">
        <v>98.4</v>
      </c>
      <c r="X31" s="97">
        <v>98.4</v>
      </c>
      <c r="Y31" s="97">
        <v>98.4</v>
      </c>
      <c r="Z31" s="77">
        <f t="shared" si="0"/>
        <v>97.03750000000002</v>
      </c>
      <c r="AA31" s="97">
        <v>90.4</v>
      </c>
      <c r="AB31" s="99" t="s">
        <v>276</v>
      </c>
      <c r="AC31" s="5">
        <v>29</v>
      </c>
    </row>
    <row r="32" spans="1:29" ht="13.5" customHeight="1">
      <c r="A32" s="76">
        <v>30</v>
      </c>
      <c r="B32" s="97">
        <v>98.4</v>
      </c>
      <c r="C32" s="97">
        <v>98.1</v>
      </c>
      <c r="D32" s="97">
        <v>97.9</v>
      </c>
      <c r="E32" s="97">
        <v>97.6</v>
      </c>
      <c r="F32" s="97">
        <v>97.7</v>
      </c>
      <c r="G32" s="97">
        <v>98.2</v>
      </c>
      <c r="H32" s="97">
        <v>97.5</v>
      </c>
      <c r="I32" s="97">
        <v>89</v>
      </c>
      <c r="J32" s="97">
        <v>79</v>
      </c>
      <c r="K32" s="97">
        <v>79.6</v>
      </c>
      <c r="L32" s="97">
        <v>84.7</v>
      </c>
      <c r="M32" s="97">
        <v>82.7</v>
      </c>
      <c r="N32" s="97">
        <v>82.6</v>
      </c>
      <c r="O32" s="97">
        <v>69.6</v>
      </c>
      <c r="P32" s="97">
        <v>70.9</v>
      </c>
      <c r="Q32" s="97">
        <v>82.4</v>
      </c>
      <c r="R32" s="97">
        <v>94.8</v>
      </c>
      <c r="S32" s="97">
        <v>96.1</v>
      </c>
      <c r="T32" s="97">
        <v>95.9</v>
      </c>
      <c r="U32" s="97">
        <v>96.2</v>
      </c>
      <c r="V32" s="97">
        <v>93.1</v>
      </c>
      <c r="W32" s="97">
        <v>96.1</v>
      </c>
      <c r="X32" s="97">
        <v>94.8</v>
      </c>
      <c r="Y32" s="97">
        <v>93.9</v>
      </c>
      <c r="Z32" s="77">
        <f t="shared" si="0"/>
        <v>90.28333333333335</v>
      </c>
      <c r="AA32" s="97">
        <v>66.4</v>
      </c>
      <c r="AB32" s="99" t="s">
        <v>251</v>
      </c>
      <c r="AC32" s="5">
        <v>30</v>
      </c>
    </row>
    <row r="33" spans="1:29" ht="13.5" customHeight="1">
      <c r="A33" s="76">
        <v>31</v>
      </c>
      <c r="B33" s="97">
        <v>95.7</v>
      </c>
      <c r="C33" s="97">
        <v>96</v>
      </c>
      <c r="D33" s="97">
        <v>94.5</v>
      </c>
      <c r="E33" s="97">
        <v>95</v>
      </c>
      <c r="F33" s="97">
        <v>95.4</v>
      </c>
      <c r="G33" s="97">
        <v>92.9</v>
      </c>
      <c r="H33" s="97">
        <v>91.5</v>
      </c>
      <c r="I33" s="97">
        <v>83.8</v>
      </c>
      <c r="J33" s="97">
        <v>69</v>
      </c>
      <c r="K33" s="97">
        <v>59.7</v>
      </c>
      <c r="L33" s="97">
        <v>61.3</v>
      </c>
      <c r="M33" s="97">
        <v>59.2</v>
      </c>
      <c r="N33" s="97">
        <v>62.9</v>
      </c>
      <c r="O33" s="97">
        <v>65.7</v>
      </c>
      <c r="P33" s="97">
        <v>74.1</v>
      </c>
      <c r="Q33" s="97">
        <v>77.9</v>
      </c>
      <c r="R33" s="97">
        <v>90.4</v>
      </c>
      <c r="S33" s="97">
        <v>95.1</v>
      </c>
      <c r="T33" s="97">
        <v>90.5</v>
      </c>
      <c r="U33" s="97">
        <v>92.1</v>
      </c>
      <c r="V33" s="97">
        <v>95.6</v>
      </c>
      <c r="W33" s="97">
        <v>91.5</v>
      </c>
      <c r="X33" s="97">
        <v>92</v>
      </c>
      <c r="Y33" s="97">
        <v>91.6</v>
      </c>
      <c r="Z33" s="77">
        <f t="shared" si="0"/>
        <v>83.89166666666667</v>
      </c>
      <c r="AA33" s="97">
        <v>56.3</v>
      </c>
      <c r="AB33" s="99" t="s">
        <v>277</v>
      </c>
      <c r="AC33" s="5">
        <v>31</v>
      </c>
    </row>
    <row r="34" spans="1:29" ht="18" customHeight="1">
      <c r="A34" s="81" t="s">
        <v>7</v>
      </c>
      <c r="B34" s="82">
        <v>89.16129032258065</v>
      </c>
      <c r="C34" s="82">
        <v>90.00322580645161</v>
      </c>
      <c r="D34" s="82">
        <v>89.44193548387098</v>
      </c>
      <c r="E34" s="82">
        <v>89.27741935483871</v>
      </c>
      <c r="F34" s="82">
        <v>88.85483870967742</v>
      </c>
      <c r="G34" s="82">
        <v>88.49677419354839</v>
      </c>
      <c r="H34" s="82">
        <v>85.6774193548387</v>
      </c>
      <c r="I34" s="82">
        <v>79.0516129032258</v>
      </c>
      <c r="J34" s="82">
        <v>73.70645161290321</v>
      </c>
      <c r="K34" s="82">
        <v>68.97741935483872</v>
      </c>
      <c r="L34" s="82">
        <v>67.35483870967742</v>
      </c>
      <c r="M34" s="82">
        <v>68.09354838709677</v>
      </c>
      <c r="N34" s="82">
        <v>70.46129032258064</v>
      </c>
      <c r="O34" s="82">
        <v>69.92903225806451</v>
      </c>
      <c r="P34" s="82">
        <v>71.00967741935483</v>
      </c>
      <c r="Q34" s="82">
        <v>73.55806451612901</v>
      </c>
      <c r="R34" s="82">
        <v>78.64516129032258</v>
      </c>
      <c r="S34" s="82">
        <v>83.17419354838711</v>
      </c>
      <c r="T34" s="82">
        <v>84.67096774193548</v>
      </c>
      <c r="U34" s="82">
        <v>85.51612903225804</v>
      </c>
      <c r="V34" s="82">
        <v>86.2322580645161</v>
      </c>
      <c r="W34" s="82">
        <v>86.64838709677419</v>
      </c>
      <c r="X34" s="82">
        <v>86.25483870967739</v>
      </c>
      <c r="Y34" s="82">
        <v>88.43225806451613</v>
      </c>
      <c r="Z34" s="82">
        <f>AVERAGE(B3:Y33)</f>
        <v>86.94274193548385</v>
      </c>
      <c r="AA34" s="83">
        <f>AVERAGE(AA3:AA33)</f>
        <v>71.00000000000001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38.1</v>
      </c>
      <c r="C40" s="94">
        <f>MATCH(B40,AA3:AA33,0)</f>
        <v>9</v>
      </c>
      <c r="D40" s="101" t="str">
        <f>INDEX(AB3:AB33,C40,1)</f>
        <v>10:55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96.9</v>
      </c>
      <c r="C3" s="97">
        <v>91.9</v>
      </c>
      <c r="D3" s="97">
        <v>97.5</v>
      </c>
      <c r="E3" s="97">
        <v>97.2</v>
      </c>
      <c r="F3" s="97">
        <v>97.5</v>
      </c>
      <c r="G3" s="97">
        <v>94</v>
      </c>
      <c r="H3" s="97">
        <v>89.6</v>
      </c>
      <c r="I3" s="97">
        <v>86.1</v>
      </c>
      <c r="J3" s="97">
        <v>75.8</v>
      </c>
      <c r="K3" s="97">
        <v>77.5</v>
      </c>
      <c r="L3" s="97">
        <v>59.2</v>
      </c>
      <c r="M3" s="97">
        <v>54.6</v>
      </c>
      <c r="N3" s="97">
        <v>61.9</v>
      </c>
      <c r="O3" s="97">
        <v>54.7</v>
      </c>
      <c r="P3" s="97">
        <v>54.6</v>
      </c>
      <c r="Q3" s="97">
        <v>81.1</v>
      </c>
      <c r="R3" s="97">
        <v>85.8</v>
      </c>
      <c r="S3" s="97">
        <v>88.8</v>
      </c>
      <c r="T3" s="97">
        <v>86.5</v>
      </c>
      <c r="U3" s="97">
        <v>89.6</v>
      </c>
      <c r="V3" s="97">
        <v>86.1</v>
      </c>
      <c r="W3" s="97">
        <v>80.7</v>
      </c>
      <c r="X3" s="97">
        <v>77.6</v>
      </c>
      <c r="Y3" s="97">
        <v>84.3</v>
      </c>
      <c r="Z3" s="77">
        <f aca="true" t="shared" si="0" ref="Z3:Z32">AVERAGE(B3:Y3)</f>
        <v>81.22916666666664</v>
      </c>
      <c r="AA3" s="97">
        <v>40.8</v>
      </c>
      <c r="AB3" s="99" t="s">
        <v>137</v>
      </c>
      <c r="AC3" s="4">
        <v>1</v>
      </c>
    </row>
    <row r="4" spans="1:29" ht="13.5" customHeight="1">
      <c r="A4" s="76">
        <v>2</v>
      </c>
      <c r="B4" s="97">
        <v>85.8</v>
      </c>
      <c r="C4" s="97">
        <v>89.9</v>
      </c>
      <c r="D4" s="97">
        <v>90.1</v>
      </c>
      <c r="E4" s="97">
        <v>90.2</v>
      </c>
      <c r="F4" s="97">
        <v>90</v>
      </c>
      <c r="G4" s="97">
        <v>86.4</v>
      </c>
      <c r="H4" s="97">
        <v>72.6</v>
      </c>
      <c r="I4" s="97">
        <v>64.7</v>
      </c>
      <c r="J4" s="97">
        <v>57.3</v>
      </c>
      <c r="K4" s="97">
        <v>52.8</v>
      </c>
      <c r="L4" s="97">
        <v>57.1</v>
      </c>
      <c r="M4" s="97">
        <v>60</v>
      </c>
      <c r="N4" s="97">
        <v>58.7</v>
      </c>
      <c r="O4" s="97">
        <v>57.6</v>
      </c>
      <c r="P4" s="97">
        <v>61.5</v>
      </c>
      <c r="Q4" s="97">
        <v>65.7</v>
      </c>
      <c r="R4" s="97">
        <v>82.1</v>
      </c>
      <c r="S4" s="97">
        <v>84.6</v>
      </c>
      <c r="T4" s="97">
        <v>82.5</v>
      </c>
      <c r="U4" s="97">
        <v>82.7</v>
      </c>
      <c r="V4" s="97">
        <v>84.4</v>
      </c>
      <c r="W4" s="97">
        <v>88.9</v>
      </c>
      <c r="X4" s="97">
        <v>88</v>
      </c>
      <c r="Y4" s="97">
        <v>83.7</v>
      </c>
      <c r="Z4" s="77">
        <f t="shared" si="0"/>
        <v>75.72083333333335</v>
      </c>
      <c r="AA4" s="97">
        <v>51.9</v>
      </c>
      <c r="AB4" s="99" t="s">
        <v>278</v>
      </c>
      <c r="AC4" s="5">
        <v>2</v>
      </c>
    </row>
    <row r="5" spans="1:29" ht="13.5" customHeight="1">
      <c r="A5" s="76">
        <v>3</v>
      </c>
      <c r="B5" s="97">
        <v>92.9</v>
      </c>
      <c r="C5" s="97">
        <v>87.8</v>
      </c>
      <c r="D5" s="97">
        <v>90.2</v>
      </c>
      <c r="E5" s="97">
        <v>90.8</v>
      </c>
      <c r="F5" s="97">
        <v>94.1</v>
      </c>
      <c r="G5" s="97">
        <v>94.8</v>
      </c>
      <c r="H5" s="97">
        <v>89</v>
      </c>
      <c r="I5" s="97">
        <v>84.4</v>
      </c>
      <c r="J5" s="97">
        <v>80.7</v>
      </c>
      <c r="K5" s="97">
        <v>80.6</v>
      </c>
      <c r="L5" s="97">
        <v>80.3</v>
      </c>
      <c r="M5" s="97">
        <v>76.4</v>
      </c>
      <c r="N5" s="97">
        <v>78</v>
      </c>
      <c r="O5" s="97">
        <v>79.7</v>
      </c>
      <c r="P5" s="97">
        <v>84</v>
      </c>
      <c r="Q5" s="97">
        <v>83.1</v>
      </c>
      <c r="R5" s="97">
        <v>83.4</v>
      </c>
      <c r="S5" s="97">
        <v>88.2</v>
      </c>
      <c r="T5" s="97">
        <v>80.7</v>
      </c>
      <c r="U5" s="97">
        <v>68.5</v>
      </c>
      <c r="V5" s="97">
        <v>73.3</v>
      </c>
      <c r="W5" s="97">
        <v>82.2</v>
      </c>
      <c r="X5" s="97">
        <v>95.5</v>
      </c>
      <c r="Y5" s="97">
        <v>97.5</v>
      </c>
      <c r="Z5" s="77">
        <f t="shared" si="0"/>
        <v>84.8375</v>
      </c>
      <c r="AA5" s="97">
        <v>65.1</v>
      </c>
      <c r="AB5" s="99" t="s">
        <v>279</v>
      </c>
      <c r="AC5" s="5">
        <v>3</v>
      </c>
    </row>
    <row r="6" spans="1:29" ht="13.5" customHeight="1">
      <c r="A6" s="76">
        <v>4</v>
      </c>
      <c r="B6" s="97">
        <v>97.5</v>
      </c>
      <c r="C6" s="97">
        <v>96.1</v>
      </c>
      <c r="D6" s="97">
        <v>95.6</v>
      </c>
      <c r="E6" s="97">
        <v>95</v>
      </c>
      <c r="F6" s="97">
        <v>97.4</v>
      </c>
      <c r="G6" s="97">
        <v>97.4</v>
      </c>
      <c r="H6" s="97">
        <v>95.5</v>
      </c>
      <c r="I6" s="97">
        <v>91.8</v>
      </c>
      <c r="J6" s="97">
        <v>84.1</v>
      </c>
      <c r="K6" s="97">
        <v>76.3</v>
      </c>
      <c r="L6" s="97">
        <v>67.3</v>
      </c>
      <c r="M6" s="97">
        <v>52.9</v>
      </c>
      <c r="N6" s="97">
        <v>47.9</v>
      </c>
      <c r="O6" s="97">
        <v>48.4</v>
      </c>
      <c r="P6" s="97">
        <v>46.8</v>
      </c>
      <c r="Q6" s="97">
        <v>52.2</v>
      </c>
      <c r="R6" s="97">
        <v>65.1</v>
      </c>
      <c r="S6" s="97">
        <v>72.4</v>
      </c>
      <c r="T6" s="97">
        <v>75.7</v>
      </c>
      <c r="U6" s="97">
        <v>77.8</v>
      </c>
      <c r="V6" s="97">
        <v>78.6</v>
      </c>
      <c r="W6" s="97">
        <v>85.4</v>
      </c>
      <c r="X6" s="97">
        <v>88.8</v>
      </c>
      <c r="Y6" s="97">
        <v>91.2</v>
      </c>
      <c r="Z6" s="77">
        <f t="shared" si="0"/>
        <v>78.21666666666667</v>
      </c>
      <c r="AA6" s="97">
        <v>45.2</v>
      </c>
      <c r="AB6" s="99" t="s">
        <v>40</v>
      </c>
      <c r="AC6" s="5">
        <v>4</v>
      </c>
    </row>
    <row r="7" spans="1:29" ht="13.5" customHeight="1">
      <c r="A7" s="76">
        <v>5</v>
      </c>
      <c r="B7" s="97">
        <v>82</v>
      </c>
      <c r="C7" s="97">
        <v>79.4</v>
      </c>
      <c r="D7" s="97">
        <v>86.9</v>
      </c>
      <c r="E7" s="97">
        <v>79.9</v>
      </c>
      <c r="F7" s="97">
        <v>81</v>
      </c>
      <c r="G7" s="97">
        <v>84.1</v>
      </c>
      <c r="H7" s="97">
        <v>82.7</v>
      </c>
      <c r="I7" s="97">
        <v>68.9</v>
      </c>
      <c r="J7" s="97">
        <v>57.6</v>
      </c>
      <c r="K7" s="97">
        <v>62.6</v>
      </c>
      <c r="L7" s="97">
        <v>59.1</v>
      </c>
      <c r="M7" s="97">
        <v>52.9</v>
      </c>
      <c r="N7" s="97">
        <v>52.2</v>
      </c>
      <c r="O7" s="97">
        <v>58.3</v>
      </c>
      <c r="P7" s="97">
        <v>59.4</v>
      </c>
      <c r="Q7" s="97">
        <v>63.1</v>
      </c>
      <c r="R7" s="97">
        <v>77.3</v>
      </c>
      <c r="S7" s="97">
        <v>79.1</v>
      </c>
      <c r="T7" s="97">
        <v>83.1</v>
      </c>
      <c r="U7" s="97">
        <v>85.2</v>
      </c>
      <c r="V7" s="97">
        <v>87</v>
      </c>
      <c r="W7" s="97">
        <v>89.6</v>
      </c>
      <c r="X7" s="97">
        <v>88.3</v>
      </c>
      <c r="Y7" s="97">
        <v>81.2</v>
      </c>
      <c r="Z7" s="77">
        <f t="shared" si="0"/>
        <v>74.20416666666667</v>
      </c>
      <c r="AA7" s="97">
        <v>45.6</v>
      </c>
      <c r="AB7" s="99" t="s">
        <v>280</v>
      </c>
      <c r="AC7" s="5">
        <v>5</v>
      </c>
    </row>
    <row r="8" spans="1:29" ht="13.5" customHeight="1">
      <c r="A8" s="76">
        <v>6</v>
      </c>
      <c r="B8" s="97">
        <v>82.7</v>
      </c>
      <c r="C8" s="97">
        <v>81.1</v>
      </c>
      <c r="D8" s="97">
        <v>82.9</v>
      </c>
      <c r="E8" s="97">
        <v>89.5</v>
      </c>
      <c r="F8" s="97">
        <v>88.1</v>
      </c>
      <c r="G8" s="97">
        <v>88.6</v>
      </c>
      <c r="H8" s="97">
        <v>82.7</v>
      </c>
      <c r="I8" s="97">
        <v>72.7</v>
      </c>
      <c r="J8" s="97">
        <v>69.6</v>
      </c>
      <c r="K8" s="97">
        <v>65.1</v>
      </c>
      <c r="L8" s="97">
        <v>56.1</v>
      </c>
      <c r="M8" s="97">
        <v>49.7</v>
      </c>
      <c r="N8" s="97">
        <v>54.4</v>
      </c>
      <c r="O8" s="97">
        <v>46.8</v>
      </c>
      <c r="P8" s="97">
        <v>42.6</v>
      </c>
      <c r="Q8" s="97">
        <v>56.6</v>
      </c>
      <c r="R8" s="97">
        <v>76.8</v>
      </c>
      <c r="S8" s="97">
        <v>82.9</v>
      </c>
      <c r="T8" s="97">
        <v>78.9</v>
      </c>
      <c r="U8" s="97">
        <v>76.4</v>
      </c>
      <c r="V8" s="97">
        <v>75.7</v>
      </c>
      <c r="W8" s="97">
        <v>83.6</v>
      </c>
      <c r="X8" s="97">
        <v>90.3</v>
      </c>
      <c r="Y8" s="97">
        <v>88.7</v>
      </c>
      <c r="Z8" s="77">
        <f t="shared" si="0"/>
        <v>73.43750000000001</v>
      </c>
      <c r="AA8" s="97">
        <v>41.2</v>
      </c>
      <c r="AB8" s="99" t="s">
        <v>281</v>
      </c>
      <c r="AC8" s="5">
        <v>6</v>
      </c>
    </row>
    <row r="9" spans="1:29" ht="13.5" customHeight="1">
      <c r="A9" s="76">
        <v>7</v>
      </c>
      <c r="B9" s="97">
        <v>92.4</v>
      </c>
      <c r="C9" s="97">
        <v>92.5</v>
      </c>
      <c r="D9" s="97">
        <v>93.1</v>
      </c>
      <c r="E9" s="97">
        <v>93.6</v>
      </c>
      <c r="F9" s="97">
        <v>93.4</v>
      </c>
      <c r="G9" s="97">
        <v>95.1</v>
      </c>
      <c r="H9" s="97">
        <v>90.5</v>
      </c>
      <c r="I9" s="97">
        <v>81.4</v>
      </c>
      <c r="J9" s="97">
        <v>73</v>
      </c>
      <c r="K9" s="97">
        <v>69.7</v>
      </c>
      <c r="L9" s="97">
        <v>66.3</v>
      </c>
      <c r="M9" s="97">
        <v>46</v>
      </c>
      <c r="N9" s="97">
        <v>43.3</v>
      </c>
      <c r="O9" s="97">
        <v>47.1</v>
      </c>
      <c r="P9" s="97">
        <v>58.5</v>
      </c>
      <c r="Q9" s="97">
        <v>64.2</v>
      </c>
      <c r="R9" s="97">
        <v>66.2</v>
      </c>
      <c r="S9" s="97">
        <v>68.2</v>
      </c>
      <c r="T9" s="97">
        <v>72.6</v>
      </c>
      <c r="U9" s="97">
        <v>79.3</v>
      </c>
      <c r="V9" s="97">
        <v>76.7</v>
      </c>
      <c r="W9" s="97">
        <v>78.6</v>
      </c>
      <c r="X9" s="97">
        <v>81.3</v>
      </c>
      <c r="Y9" s="97">
        <v>81</v>
      </c>
      <c r="Z9" s="77">
        <f t="shared" si="0"/>
        <v>75.16666666666666</v>
      </c>
      <c r="AA9" s="97">
        <v>40.4</v>
      </c>
      <c r="AB9" s="99" t="s">
        <v>149</v>
      </c>
      <c r="AC9" s="5">
        <v>7</v>
      </c>
    </row>
    <row r="10" spans="1:29" ht="13.5" customHeight="1">
      <c r="A10" s="76">
        <v>8</v>
      </c>
      <c r="B10" s="97">
        <v>85.2</v>
      </c>
      <c r="C10" s="97">
        <v>86.7</v>
      </c>
      <c r="D10" s="97">
        <v>73.8</v>
      </c>
      <c r="E10" s="97">
        <v>86.9</v>
      </c>
      <c r="F10" s="97">
        <v>88.7</v>
      </c>
      <c r="G10" s="97">
        <v>90.4</v>
      </c>
      <c r="H10" s="97">
        <v>86.1</v>
      </c>
      <c r="I10" s="97">
        <v>60.6</v>
      </c>
      <c r="J10" s="97">
        <v>55.8</v>
      </c>
      <c r="K10" s="97">
        <v>52.9</v>
      </c>
      <c r="L10" s="97">
        <v>52.3</v>
      </c>
      <c r="M10" s="97">
        <v>55.1</v>
      </c>
      <c r="N10" s="97">
        <v>54.6</v>
      </c>
      <c r="O10" s="97">
        <v>51.8</v>
      </c>
      <c r="P10" s="97">
        <v>53.3</v>
      </c>
      <c r="Q10" s="97">
        <v>56.9</v>
      </c>
      <c r="R10" s="97">
        <v>61.5</v>
      </c>
      <c r="S10" s="97">
        <v>68.8</v>
      </c>
      <c r="T10" s="97">
        <v>82.4</v>
      </c>
      <c r="U10" s="97">
        <v>81.9</v>
      </c>
      <c r="V10" s="97">
        <v>85.4</v>
      </c>
      <c r="W10" s="97">
        <v>86.6</v>
      </c>
      <c r="X10" s="97">
        <v>85.6</v>
      </c>
      <c r="Y10" s="97">
        <v>87.3</v>
      </c>
      <c r="Z10" s="77">
        <f t="shared" si="0"/>
        <v>72.10833333333333</v>
      </c>
      <c r="AA10" s="97">
        <v>50.1</v>
      </c>
      <c r="AB10" s="99" t="s">
        <v>282</v>
      </c>
      <c r="AC10" s="5">
        <v>8</v>
      </c>
    </row>
    <row r="11" spans="1:29" ht="13.5" customHeight="1">
      <c r="A11" s="76">
        <v>9</v>
      </c>
      <c r="B11" s="97">
        <v>86.3</v>
      </c>
      <c r="C11" s="97">
        <v>86.2</v>
      </c>
      <c r="D11" s="97">
        <v>87.7</v>
      </c>
      <c r="E11" s="97">
        <v>90.3</v>
      </c>
      <c r="F11" s="97">
        <v>89</v>
      </c>
      <c r="G11" s="97">
        <v>87.3</v>
      </c>
      <c r="H11" s="97">
        <v>88.7</v>
      </c>
      <c r="I11" s="97">
        <v>72.8</v>
      </c>
      <c r="J11" s="97">
        <v>63.6</v>
      </c>
      <c r="K11" s="97">
        <v>44.3</v>
      </c>
      <c r="L11" s="97">
        <v>43.5</v>
      </c>
      <c r="M11" s="97">
        <v>49.9</v>
      </c>
      <c r="N11" s="97">
        <v>47.6</v>
      </c>
      <c r="O11" s="97">
        <v>51.2</v>
      </c>
      <c r="P11" s="97">
        <v>53.7</v>
      </c>
      <c r="Q11" s="97">
        <v>57.1</v>
      </c>
      <c r="R11" s="97">
        <v>79.9</v>
      </c>
      <c r="S11" s="97">
        <v>78.9</v>
      </c>
      <c r="T11" s="97">
        <v>78.6</v>
      </c>
      <c r="U11" s="97">
        <v>81.4</v>
      </c>
      <c r="V11" s="97">
        <v>79.8</v>
      </c>
      <c r="W11" s="97">
        <v>77.3</v>
      </c>
      <c r="X11" s="97">
        <v>75.1</v>
      </c>
      <c r="Y11" s="97">
        <v>78.4</v>
      </c>
      <c r="Z11" s="77">
        <f t="shared" si="0"/>
        <v>72.02499999999999</v>
      </c>
      <c r="AA11" s="97">
        <v>38.5</v>
      </c>
      <c r="AB11" s="99" t="s">
        <v>112</v>
      </c>
      <c r="AC11" s="5">
        <v>9</v>
      </c>
    </row>
    <row r="12" spans="1:29" ht="13.5" customHeight="1">
      <c r="A12" s="79">
        <v>10</v>
      </c>
      <c r="B12" s="98">
        <v>84.4</v>
      </c>
      <c r="C12" s="98">
        <v>85.6</v>
      </c>
      <c r="D12" s="98">
        <v>88.2</v>
      </c>
      <c r="E12" s="98">
        <v>89.9</v>
      </c>
      <c r="F12" s="98">
        <v>90.8</v>
      </c>
      <c r="G12" s="98">
        <v>95.1</v>
      </c>
      <c r="H12" s="98">
        <v>92.7</v>
      </c>
      <c r="I12" s="98">
        <v>77.2</v>
      </c>
      <c r="J12" s="98">
        <v>65</v>
      </c>
      <c r="K12" s="98">
        <v>61.8</v>
      </c>
      <c r="L12" s="98">
        <v>60.5</v>
      </c>
      <c r="M12" s="98">
        <v>60.7</v>
      </c>
      <c r="N12" s="98">
        <v>60.8</v>
      </c>
      <c r="O12" s="98">
        <v>59.9</v>
      </c>
      <c r="P12" s="98">
        <v>58.5</v>
      </c>
      <c r="Q12" s="98">
        <v>60.8</v>
      </c>
      <c r="R12" s="98">
        <v>83.8</v>
      </c>
      <c r="S12" s="98">
        <v>89.3</v>
      </c>
      <c r="T12" s="98">
        <v>86.1</v>
      </c>
      <c r="U12" s="98">
        <v>88.1</v>
      </c>
      <c r="V12" s="98">
        <v>90.8</v>
      </c>
      <c r="W12" s="98">
        <v>91.5</v>
      </c>
      <c r="X12" s="98">
        <v>90.4</v>
      </c>
      <c r="Y12" s="98">
        <v>88.8</v>
      </c>
      <c r="Z12" s="80">
        <f t="shared" si="0"/>
        <v>79.19583333333333</v>
      </c>
      <c r="AA12" s="98">
        <v>56.3</v>
      </c>
      <c r="AB12" s="100" t="s">
        <v>283</v>
      </c>
      <c r="AC12" s="5">
        <v>10</v>
      </c>
    </row>
    <row r="13" spans="1:29" ht="13.5" customHeight="1">
      <c r="A13" s="76">
        <v>11</v>
      </c>
      <c r="B13" s="97">
        <v>90.2</v>
      </c>
      <c r="C13" s="97">
        <v>90.4</v>
      </c>
      <c r="D13" s="97">
        <v>92.3</v>
      </c>
      <c r="E13" s="97">
        <v>92</v>
      </c>
      <c r="F13" s="97">
        <v>91.9</v>
      </c>
      <c r="G13" s="97">
        <v>91.6</v>
      </c>
      <c r="H13" s="97">
        <v>97.4</v>
      </c>
      <c r="I13" s="97">
        <v>97.7</v>
      </c>
      <c r="J13" s="97">
        <v>97.6</v>
      </c>
      <c r="K13" s="97">
        <v>97.4</v>
      </c>
      <c r="L13" s="97">
        <v>97.5</v>
      </c>
      <c r="M13" s="97">
        <v>90.2</v>
      </c>
      <c r="N13" s="97">
        <v>78.6</v>
      </c>
      <c r="O13" s="97">
        <v>68.7</v>
      </c>
      <c r="P13" s="97">
        <v>76.8</v>
      </c>
      <c r="Q13" s="97">
        <v>80.9</v>
      </c>
      <c r="R13" s="97">
        <v>85.5</v>
      </c>
      <c r="S13" s="97">
        <v>92.7</v>
      </c>
      <c r="T13" s="97">
        <v>95.2</v>
      </c>
      <c r="U13" s="97">
        <v>93.7</v>
      </c>
      <c r="V13" s="97">
        <v>92.5</v>
      </c>
      <c r="W13" s="97">
        <v>93.1</v>
      </c>
      <c r="X13" s="97">
        <v>96.7</v>
      </c>
      <c r="Y13" s="97">
        <v>92</v>
      </c>
      <c r="Z13" s="77">
        <f t="shared" si="0"/>
        <v>90.52499999999999</v>
      </c>
      <c r="AA13" s="97">
        <v>67.9</v>
      </c>
      <c r="AB13" s="99" t="s">
        <v>178</v>
      </c>
      <c r="AC13" s="4">
        <v>11</v>
      </c>
    </row>
    <row r="14" spans="1:29" ht="13.5" customHeight="1">
      <c r="A14" s="76">
        <v>12</v>
      </c>
      <c r="B14" s="97">
        <v>92.5</v>
      </c>
      <c r="C14" s="97">
        <v>86.9</v>
      </c>
      <c r="D14" s="97">
        <v>88</v>
      </c>
      <c r="E14" s="97">
        <v>92.5</v>
      </c>
      <c r="F14" s="97">
        <v>90.4</v>
      </c>
      <c r="G14" s="97">
        <v>86.8</v>
      </c>
      <c r="H14" s="97">
        <v>87.9</v>
      </c>
      <c r="I14" s="97">
        <v>74.1</v>
      </c>
      <c r="J14" s="97">
        <v>61.1</v>
      </c>
      <c r="K14" s="97">
        <v>55.5</v>
      </c>
      <c r="L14" s="97">
        <v>44.7</v>
      </c>
      <c r="M14" s="97">
        <v>40.2</v>
      </c>
      <c r="N14" s="97">
        <v>37</v>
      </c>
      <c r="O14" s="97">
        <v>37.6</v>
      </c>
      <c r="P14" s="97">
        <v>38.8</v>
      </c>
      <c r="Q14" s="97">
        <v>44.2</v>
      </c>
      <c r="R14" s="97">
        <v>61.1</v>
      </c>
      <c r="S14" s="97">
        <v>65.3</v>
      </c>
      <c r="T14" s="97">
        <v>63.8</v>
      </c>
      <c r="U14" s="97">
        <v>68.7</v>
      </c>
      <c r="V14" s="97">
        <v>77.3</v>
      </c>
      <c r="W14" s="97">
        <v>80</v>
      </c>
      <c r="X14" s="97">
        <v>83</v>
      </c>
      <c r="Y14" s="97">
        <v>81.5</v>
      </c>
      <c r="Z14" s="77">
        <f t="shared" si="0"/>
        <v>68.2875</v>
      </c>
      <c r="AA14" s="97">
        <v>36.2</v>
      </c>
      <c r="AB14" s="99" t="s">
        <v>284</v>
      </c>
      <c r="AC14" s="5">
        <v>12</v>
      </c>
    </row>
    <row r="15" spans="1:29" ht="13.5" customHeight="1">
      <c r="A15" s="76">
        <v>13</v>
      </c>
      <c r="B15" s="97">
        <v>82.8</v>
      </c>
      <c r="C15" s="97">
        <v>79.9</v>
      </c>
      <c r="D15" s="97">
        <v>77.2</v>
      </c>
      <c r="E15" s="97">
        <v>80.6</v>
      </c>
      <c r="F15" s="97">
        <v>81</v>
      </c>
      <c r="G15" s="97">
        <v>80.8</v>
      </c>
      <c r="H15" s="97">
        <v>77.1</v>
      </c>
      <c r="I15" s="97">
        <v>67.2</v>
      </c>
      <c r="J15" s="97">
        <v>60.3</v>
      </c>
      <c r="K15" s="97">
        <v>55.7</v>
      </c>
      <c r="L15" s="97">
        <v>61.9</v>
      </c>
      <c r="M15" s="97">
        <v>61.4</v>
      </c>
      <c r="N15" s="97">
        <v>60.5</v>
      </c>
      <c r="O15" s="97">
        <v>61.3</v>
      </c>
      <c r="P15" s="97">
        <v>65.5</v>
      </c>
      <c r="Q15" s="97">
        <v>73.5</v>
      </c>
      <c r="R15" s="97">
        <v>78.3</v>
      </c>
      <c r="S15" s="97">
        <v>87.7</v>
      </c>
      <c r="T15" s="97">
        <v>95.1</v>
      </c>
      <c r="U15" s="97">
        <v>95.3</v>
      </c>
      <c r="V15" s="97">
        <v>97</v>
      </c>
      <c r="W15" s="97">
        <v>97.4</v>
      </c>
      <c r="X15" s="97">
        <v>93.9</v>
      </c>
      <c r="Y15" s="97">
        <v>89.3</v>
      </c>
      <c r="Z15" s="77">
        <f t="shared" si="0"/>
        <v>77.52916666666665</v>
      </c>
      <c r="AA15" s="97">
        <v>53.7</v>
      </c>
      <c r="AB15" s="99" t="s">
        <v>285</v>
      </c>
      <c r="AC15" s="5">
        <v>13</v>
      </c>
    </row>
    <row r="16" spans="1:29" ht="13.5" customHeight="1">
      <c r="A16" s="76">
        <v>14</v>
      </c>
      <c r="B16" s="97">
        <v>79.6</v>
      </c>
      <c r="C16" s="97">
        <v>83.4</v>
      </c>
      <c r="D16" s="97">
        <v>90.7</v>
      </c>
      <c r="E16" s="97">
        <v>93.3</v>
      </c>
      <c r="F16" s="97">
        <v>92.4</v>
      </c>
      <c r="G16" s="97">
        <v>90.2</v>
      </c>
      <c r="H16" s="97">
        <v>89.8</v>
      </c>
      <c r="I16" s="97">
        <v>86.7</v>
      </c>
      <c r="J16" s="97">
        <v>85.1</v>
      </c>
      <c r="K16" s="97">
        <v>85.4</v>
      </c>
      <c r="L16" s="97">
        <v>72.7</v>
      </c>
      <c r="M16" s="97">
        <v>55.4</v>
      </c>
      <c r="N16" s="97">
        <v>44.2</v>
      </c>
      <c r="O16" s="97">
        <v>45.7</v>
      </c>
      <c r="P16" s="97">
        <v>45.6</v>
      </c>
      <c r="Q16" s="97">
        <v>50.4</v>
      </c>
      <c r="R16" s="97">
        <v>56.5</v>
      </c>
      <c r="S16" s="97">
        <v>58.6</v>
      </c>
      <c r="T16" s="97">
        <v>61.9</v>
      </c>
      <c r="U16" s="97">
        <v>68.9</v>
      </c>
      <c r="V16" s="97">
        <v>75</v>
      </c>
      <c r="W16" s="97">
        <v>75.1</v>
      </c>
      <c r="X16" s="97">
        <v>74.5</v>
      </c>
      <c r="Y16" s="97">
        <v>75.4</v>
      </c>
      <c r="Z16" s="77">
        <f t="shared" si="0"/>
        <v>72.35416666666667</v>
      </c>
      <c r="AA16" s="97">
        <v>43</v>
      </c>
      <c r="AB16" s="99" t="s">
        <v>286</v>
      </c>
      <c r="AC16" s="5">
        <v>14</v>
      </c>
    </row>
    <row r="17" spans="1:29" ht="13.5" customHeight="1">
      <c r="A17" s="76">
        <v>15</v>
      </c>
      <c r="B17" s="97">
        <v>74.7</v>
      </c>
      <c r="C17" s="97">
        <v>81.1</v>
      </c>
      <c r="D17" s="97">
        <v>81.9</v>
      </c>
      <c r="E17" s="97">
        <v>84</v>
      </c>
      <c r="F17" s="97">
        <v>83</v>
      </c>
      <c r="G17" s="97">
        <v>88.7</v>
      </c>
      <c r="H17" s="97">
        <v>86.2</v>
      </c>
      <c r="I17" s="97">
        <v>76.6</v>
      </c>
      <c r="J17" s="97">
        <v>68.6</v>
      </c>
      <c r="K17" s="97">
        <v>65</v>
      </c>
      <c r="L17" s="97">
        <v>56.3</v>
      </c>
      <c r="M17" s="97">
        <v>64.5</v>
      </c>
      <c r="N17" s="97">
        <v>63.7</v>
      </c>
      <c r="O17" s="97">
        <v>64.8</v>
      </c>
      <c r="P17" s="97">
        <v>65.6</v>
      </c>
      <c r="Q17" s="97">
        <v>70.5</v>
      </c>
      <c r="R17" s="97">
        <v>79.5</v>
      </c>
      <c r="S17" s="97">
        <v>82.5</v>
      </c>
      <c r="T17" s="97">
        <v>83.7</v>
      </c>
      <c r="U17" s="97">
        <v>86.9</v>
      </c>
      <c r="V17" s="97">
        <v>88.2</v>
      </c>
      <c r="W17" s="97">
        <v>89.8</v>
      </c>
      <c r="X17" s="97">
        <v>91.6</v>
      </c>
      <c r="Y17" s="97">
        <v>84.6</v>
      </c>
      <c r="Z17" s="77">
        <f t="shared" si="0"/>
        <v>77.58333333333333</v>
      </c>
      <c r="AA17" s="97">
        <v>56.1</v>
      </c>
      <c r="AB17" s="99" t="s">
        <v>147</v>
      </c>
      <c r="AC17" s="5">
        <v>15</v>
      </c>
    </row>
    <row r="18" spans="1:29" ht="13.5" customHeight="1">
      <c r="A18" s="76">
        <v>16</v>
      </c>
      <c r="B18" s="97">
        <v>85</v>
      </c>
      <c r="C18" s="97">
        <v>88.6</v>
      </c>
      <c r="D18" s="97">
        <v>85.7</v>
      </c>
      <c r="E18" s="97">
        <v>89.1</v>
      </c>
      <c r="F18" s="97">
        <v>92.2</v>
      </c>
      <c r="G18" s="97">
        <v>88.1</v>
      </c>
      <c r="H18" s="97">
        <v>88.9</v>
      </c>
      <c r="I18" s="97">
        <v>74</v>
      </c>
      <c r="J18" s="97">
        <v>64.7</v>
      </c>
      <c r="K18" s="97">
        <v>61.9</v>
      </c>
      <c r="L18" s="97">
        <v>61.7</v>
      </c>
      <c r="M18" s="97">
        <v>68.1</v>
      </c>
      <c r="N18" s="97">
        <v>65.9</v>
      </c>
      <c r="O18" s="97">
        <v>65.8</v>
      </c>
      <c r="P18" s="97">
        <v>63.2</v>
      </c>
      <c r="Q18" s="97">
        <v>65.1</v>
      </c>
      <c r="R18" s="97">
        <v>72.4</v>
      </c>
      <c r="S18" s="97">
        <v>82.3</v>
      </c>
      <c r="T18" s="97">
        <v>86</v>
      </c>
      <c r="U18" s="97">
        <v>89.2</v>
      </c>
      <c r="V18" s="97">
        <v>90.8</v>
      </c>
      <c r="W18" s="97">
        <v>91.4</v>
      </c>
      <c r="X18" s="97">
        <v>92.7</v>
      </c>
      <c r="Y18" s="97">
        <v>94.8</v>
      </c>
      <c r="Z18" s="77">
        <f t="shared" si="0"/>
        <v>79.48333333333333</v>
      </c>
      <c r="AA18" s="97">
        <v>60.1</v>
      </c>
      <c r="AB18" s="99" t="s">
        <v>147</v>
      </c>
      <c r="AC18" s="5">
        <v>16</v>
      </c>
    </row>
    <row r="19" spans="1:29" ht="13.5" customHeight="1">
      <c r="A19" s="76">
        <v>17</v>
      </c>
      <c r="B19" s="97">
        <v>91.4</v>
      </c>
      <c r="C19" s="97">
        <v>91.9</v>
      </c>
      <c r="D19" s="97">
        <v>94.2</v>
      </c>
      <c r="E19" s="97">
        <v>96.8</v>
      </c>
      <c r="F19" s="97">
        <v>94.8</v>
      </c>
      <c r="G19" s="97">
        <v>92.8</v>
      </c>
      <c r="H19" s="97">
        <v>85.2</v>
      </c>
      <c r="I19" s="97">
        <v>69.6</v>
      </c>
      <c r="J19" s="97">
        <v>61.5</v>
      </c>
      <c r="K19" s="97">
        <v>57.4</v>
      </c>
      <c r="L19" s="97">
        <v>44.7</v>
      </c>
      <c r="M19" s="97">
        <v>37.3</v>
      </c>
      <c r="N19" s="97">
        <v>35.2</v>
      </c>
      <c r="O19" s="97">
        <v>34.9</v>
      </c>
      <c r="P19" s="97">
        <v>37.4</v>
      </c>
      <c r="Q19" s="97">
        <v>48</v>
      </c>
      <c r="R19" s="97">
        <v>54.4</v>
      </c>
      <c r="S19" s="97">
        <v>50.9</v>
      </c>
      <c r="T19" s="97">
        <v>44.6</v>
      </c>
      <c r="U19" s="97">
        <v>57.4</v>
      </c>
      <c r="V19" s="97">
        <v>62.1</v>
      </c>
      <c r="W19" s="97">
        <v>69.4</v>
      </c>
      <c r="X19" s="97">
        <v>60.1</v>
      </c>
      <c r="Y19" s="97">
        <v>65.5</v>
      </c>
      <c r="Z19" s="77">
        <f t="shared" si="0"/>
        <v>64.06250000000001</v>
      </c>
      <c r="AA19" s="97">
        <v>33.8</v>
      </c>
      <c r="AB19" s="99" t="s">
        <v>163</v>
      </c>
      <c r="AC19" s="5">
        <v>17</v>
      </c>
    </row>
    <row r="20" spans="1:29" ht="13.5" customHeight="1">
      <c r="A20" s="76">
        <v>18</v>
      </c>
      <c r="B20" s="97">
        <v>74.4</v>
      </c>
      <c r="C20" s="97">
        <v>75.1</v>
      </c>
      <c r="D20" s="97">
        <v>78.4</v>
      </c>
      <c r="E20" s="97">
        <v>81.3</v>
      </c>
      <c r="F20" s="97">
        <v>82.9</v>
      </c>
      <c r="G20" s="97">
        <v>80.6</v>
      </c>
      <c r="H20" s="97">
        <v>80.4</v>
      </c>
      <c r="I20" s="97">
        <v>79.8</v>
      </c>
      <c r="J20" s="97">
        <v>83.5</v>
      </c>
      <c r="K20" s="97">
        <v>92.3</v>
      </c>
      <c r="L20" s="97">
        <v>95.3</v>
      </c>
      <c r="M20" s="97">
        <v>84.1</v>
      </c>
      <c r="N20" s="97">
        <v>83.3</v>
      </c>
      <c r="O20" s="97">
        <v>83.6</v>
      </c>
      <c r="P20" s="97">
        <v>83.5</v>
      </c>
      <c r="Q20" s="97">
        <v>85.8</v>
      </c>
      <c r="R20" s="97">
        <v>86.7</v>
      </c>
      <c r="S20" s="97">
        <v>88.5</v>
      </c>
      <c r="T20" s="97">
        <v>94.1</v>
      </c>
      <c r="U20" s="97">
        <v>94.9</v>
      </c>
      <c r="V20" s="97">
        <v>93.5</v>
      </c>
      <c r="W20" s="97">
        <v>95</v>
      </c>
      <c r="X20" s="97">
        <v>88.1</v>
      </c>
      <c r="Y20" s="97">
        <v>87.8</v>
      </c>
      <c r="Z20" s="77">
        <f t="shared" si="0"/>
        <v>85.53749999999998</v>
      </c>
      <c r="AA20" s="97">
        <v>64.8</v>
      </c>
      <c r="AB20" s="99" t="s">
        <v>287</v>
      </c>
      <c r="AC20" s="5">
        <v>18</v>
      </c>
    </row>
    <row r="21" spans="1:29" ht="13.5" customHeight="1">
      <c r="A21" s="76">
        <v>19</v>
      </c>
      <c r="B21" s="97">
        <v>97.5</v>
      </c>
      <c r="C21" s="97">
        <v>98.1</v>
      </c>
      <c r="D21" s="97">
        <v>98.2</v>
      </c>
      <c r="E21" s="97">
        <v>98.2</v>
      </c>
      <c r="F21" s="97">
        <v>98.2</v>
      </c>
      <c r="G21" s="97">
        <v>98.2</v>
      </c>
      <c r="H21" s="97">
        <v>98.2</v>
      </c>
      <c r="I21" s="97">
        <v>98</v>
      </c>
      <c r="J21" s="97">
        <v>83.6</v>
      </c>
      <c r="K21" s="97">
        <v>72.3</v>
      </c>
      <c r="L21" s="97">
        <v>77.6</v>
      </c>
      <c r="M21" s="97">
        <v>84.7</v>
      </c>
      <c r="N21" s="97">
        <v>82.8</v>
      </c>
      <c r="O21" s="97">
        <v>84.5</v>
      </c>
      <c r="P21" s="97">
        <v>51.8</v>
      </c>
      <c r="Q21" s="97">
        <v>55.7</v>
      </c>
      <c r="R21" s="97">
        <v>60.6</v>
      </c>
      <c r="S21" s="97">
        <v>57.4</v>
      </c>
      <c r="T21" s="97">
        <v>51.2</v>
      </c>
      <c r="U21" s="97">
        <v>51.8</v>
      </c>
      <c r="V21" s="97">
        <v>48.8</v>
      </c>
      <c r="W21" s="97">
        <v>44.6</v>
      </c>
      <c r="X21" s="97">
        <v>46.5</v>
      </c>
      <c r="Y21" s="97">
        <v>47.6</v>
      </c>
      <c r="Z21" s="77">
        <f t="shared" si="0"/>
        <v>74.42083333333332</v>
      </c>
      <c r="AA21" s="97">
        <v>43.2</v>
      </c>
      <c r="AB21" s="99" t="s">
        <v>288</v>
      </c>
      <c r="AC21" s="5">
        <v>19</v>
      </c>
    </row>
    <row r="22" spans="1:29" ht="13.5" customHeight="1">
      <c r="A22" s="79">
        <v>20</v>
      </c>
      <c r="B22" s="98">
        <v>48.1</v>
      </c>
      <c r="C22" s="98">
        <v>46.7</v>
      </c>
      <c r="D22" s="98">
        <v>44.8</v>
      </c>
      <c r="E22" s="98">
        <v>49.5</v>
      </c>
      <c r="F22" s="98">
        <v>53.6</v>
      </c>
      <c r="G22" s="98">
        <v>70.3</v>
      </c>
      <c r="H22" s="98">
        <v>75.4</v>
      </c>
      <c r="I22" s="98">
        <v>65.9</v>
      </c>
      <c r="J22" s="98">
        <v>56.6</v>
      </c>
      <c r="K22" s="98">
        <v>51.4</v>
      </c>
      <c r="L22" s="98">
        <v>54.3</v>
      </c>
      <c r="M22" s="98">
        <v>42.8</v>
      </c>
      <c r="N22" s="98">
        <v>40</v>
      </c>
      <c r="O22" s="98">
        <v>36.5</v>
      </c>
      <c r="P22" s="98">
        <v>38.7</v>
      </c>
      <c r="Q22" s="98">
        <v>43</v>
      </c>
      <c r="R22" s="98">
        <v>54.2</v>
      </c>
      <c r="S22" s="98">
        <v>62.2</v>
      </c>
      <c r="T22" s="98">
        <v>75.1</v>
      </c>
      <c r="U22" s="98">
        <v>75.6</v>
      </c>
      <c r="V22" s="98">
        <v>80.1</v>
      </c>
      <c r="W22" s="98">
        <v>78.4</v>
      </c>
      <c r="X22" s="98">
        <v>81.7</v>
      </c>
      <c r="Y22" s="98">
        <v>79.9</v>
      </c>
      <c r="Z22" s="80">
        <f t="shared" si="0"/>
        <v>58.53333333333334</v>
      </c>
      <c r="AA22" s="98">
        <v>36.3</v>
      </c>
      <c r="AB22" s="100" t="s">
        <v>289</v>
      </c>
      <c r="AC22" s="5">
        <v>20</v>
      </c>
    </row>
    <row r="23" spans="1:29" ht="13.5" customHeight="1">
      <c r="A23" s="76">
        <v>21</v>
      </c>
      <c r="B23" s="97">
        <v>78.4</v>
      </c>
      <c r="C23" s="97">
        <v>74.4</v>
      </c>
      <c r="D23" s="97">
        <v>73.7</v>
      </c>
      <c r="E23" s="97">
        <v>74.6</v>
      </c>
      <c r="F23" s="97">
        <v>75.4</v>
      </c>
      <c r="G23" s="97">
        <v>80.5</v>
      </c>
      <c r="H23" s="97">
        <v>79.8</v>
      </c>
      <c r="I23" s="97">
        <v>63.8</v>
      </c>
      <c r="J23" s="97">
        <v>52.3</v>
      </c>
      <c r="K23" s="97">
        <v>43.1</v>
      </c>
      <c r="L23" s="97">
        <v>41.4</v>
      </c>
      <c r="M23" s="97">
        <v>36.2</v>
      </c>
      <c r="N23" s="97">
        <v>36.7</v>
      </c>
      <c r="O23" s="97">
        <v>35.1</v>
      </c>
      <c r="P23" s="97">
        <v>39.8</v>
      </c>
      <c r="Q23" s="97">
        <v>46.9</v>
      </c>
      <c r="R23" s="97">
        <v>61.9</v>
      </c>
      <c r="S23" s="97">
        <v>69.9</v>
      </c>
      <c r="T23" s="97">
        <v>62.2</v>
      </c>
      <c r="U23" s="97">
        <v>63.4</v>
      </c>
      <c r="V23" s="97">
        <v>73.7</v>
      </c>
      <c r="W23" s="97">
        <v>74.8</v>
      </c>
      <c r="X23" s="97">
        <v>80.7</v>
      </c>
      <c r="Y23" s="97">
        <v>82.8</v>
      </c>
      <c r="Z23" s="77">
        <f t="shared" si="0"/>
        <v>62.5625</v>
      </c>
      <c r="AA23" s="97">
        <v>34.3</v>
      </c>
      <c r="AB23" s="99" t="s">
        <v>290</v>
      </c>
      <c r="AC23" s="4">
        <v>21</v>
      </c>
    </row>
    <row r="24" spans="1:29" ht="13.5" customHeight="1">
      <c r="A24" s="76">
        <v>22</v>
      </c>
      <c r="B24" s="97">
        <v>85.8</v>
      </c>
      <c r="C24" s="97">
        <v>86</v>
      </c>
      <c r="D24" s="97">
        <v>87.6</v>
      </c>
      <c r="E24" s="97">
        <v>88.8</v>
      </c>
      <c r="F24" s="97">
        <v>87.8</v>
      </c>
      <c r="G24" s="97">
        <v>89.1</v>
      </c>
      <c r="H24" s="97">
        <v>84.4</v>
      </c>
      <c r="I24" s="97">
        <v>76.2</v>
      </c>
      <c r="J24" s="97">
        <v>76.4</v>
      </c>
      <c r="K24" s="97">
        <v>74.5</v>
      </c>
      <c r="L24" s="97">
        <v>74.1</v>
      </c>
      <c r="M24" s="97">
        <v>75.1</v>
      </c>
      <c r="N24" s="97">
        <v>84.6</v>
      </c>
      <c r="O24" s="97">
        <v>95.3</v>
      </c>
      <c r="P24" s="97">
        <v>97.4</v>
      </c>
      <c r="Q24" s="97">
        <v>97.6</v>
      </c>
      <c r="R24" s="97">
        <v>97.8</v>
      </c>
      <c r="S24" s="97">
        <v>97.9</v>
      </c>
      <c r="T24" s="97">
        <v>98</v>
      </c>
      <c r="U24" s="97">
        <v>98</v>
      </c>
      <c r="V24" s="97">
        <v>98</v>
      </c>
      <c r="W24" s="97">
        <v>98</v>
      </c>
      <c r="X24" s="97">
        <v>97.9</v>
      </c>
      <c r="Y24" s="97">
        <v>98</v>
      </c>
      <c r="Z24" s="77">
        <f t="shared" si="0"/>
        <v>89.34583333333335</v>
      </c>
      <c r="AA24" s="97">
        <v>73.5</v>
      </c>
      <c r="AB24" s="99" t="s">
        <v>291</v>
      </c>
      <c r="AC24" s="5">
        <v>22</v>
      </c>
    </row>
    <row r="25" spans="1:29" ht="13.5" customHeight="1">
      <c r="A25" s="76">
        <v>23</v>
      </c>
      <c r="B25" s="97">
        <v>98</v>
      </c>
      <c r="C25" s="97">
        <v>97.9</v>
      </c>
      <c r="D25" s="97">
        <v>97.8</v>
      </c>
      <c r="E25" s="97">
        <v>97.7</v>
      </c>
      <c r="F25" s="97">
        <v>97.7</v>
      </c>
      <c r="G25" s="97">
        <v>97.8</v>
      </c>
      <c r="H25" s="97">
        <v>98</v>
      </c>
      <c r="I25" s="97">
        <v>98.1</v>
      </c>
      <c r="J25" s="97">
        <v>98.1</v>
      </c>
      <c r="K25" s="97">
        <v>98.2</v>
      </c>
      <c r="L25" s="97">
        <v>98.2</v>
      </c>
      <c r="M25" s="97">
        <v>97.6</v>
      </c>
      <c r="N25" s="97">
        <v>97.8</v>
      </c>
      <c r="O25" s="97">
        <v>98.1</v>
      </c>
      <c r="P25" s="97">
        <v>98.2</v>
      </c>
      <c r="Q25" s="97">
        <v>98.3</v>
      </c>
      <c r="R25" s="97">
        <v>98.4</v>
      </c>
      <c r="S25" s="97">
        <v>98.4</v>
      </c>
      <c r="T25" s="97">
        <v>98.4</v>
      </c>
      <c r="U25" s="97">
        <v>98.4</v>
      </c>
      <c r="V25" s="97">
        <v>98.4</v>
      </c>
      <c r="W25" s="97">
        <v>98.4</v>
      </c>
      <c r="X25" s="97">
        <v>98.5</v>
      </c>
      <c r="Y25" s="97">
        <v>98.5</v>
      </c>
      <c r="Z25" s="77">
        <f t="shared" si="0"/>
        <v>98.12083333333334</v>
      </c>
      <c r="AA25" s="97">
        <v>97.6</v>
      </c>
      <c r="AB25" s="99" t="s">
        <v>149</v>
      </c>
      <c r="AC25" s="5">
        <v>23</v>
      </c>
    </row>
    <row r="26" spans="1:29" ht="13.5" customHeight="1">
      <c r="A26" s="76">
        <v>24</v>
      </c>
      <c r="B26" s="97">
        <v>98.5</v>
      </c>
      <c r="C26" s="97">
        <v>98.6</v>
      </c>
      <c r="D26" s="97">
        <v>98.6</v>
      </c>
      <c r="E26" s="97">
        <v>98.6</v>
      </c>
      <c r="F26" s="97">
        <v>98.6</v>
      </c>
      <c r="G26" s="97">
        <v>98.6</v>
      </c>
      <c r="H26" s="97">
        <v>98.6</v>
      </c>
      <c r="I26" s="97">
        <v>98.7</v>
      </c>
      <c r="J26" s="97">
        <v>98.6</v>
      </c>
      <c r="K26" s="97">
        <v>98.6</v>
      </c>
      <c r="L26" s="97">
        <v>98.6</v>
      </c>
      <c r="M26" s="97">
        <v>98.5</v>
      </c>
      <c r="N26" s="97">
        <v>98.5</v>
      </c>
      <c r="O26" s="97">
        <v>98</v>
      </c>
      <c r="P26" s="97">
        <v>98.1</v>
      </c>
      <c r="Q26" s="97">
        <v>98.3</v>
      </c>
      <c r="R26" s="97">
        <v>98.5</v>
      </c>
      <c r="S26" s="97">
        <v>98.6</v>
      </c>
      <c r="T26" s="97">
        <v>98.7</v>
      </c>
      <c r="U26" s="97">
        <v>98.7</v>
      </c>
      <c r="V26" s="97">
        <v>98.8</v>
      </c>
      <c r="W26" s="97">
        <v>98.8</v>
      </c>
      <c r="X26" s="97">
        <v>98.7</v>
      </c>
      <c r="Y26" s="97">
        <v>98.4</v>
      </c>
      <c r="Z26" s="77">
        <f t="shared" si="0"/>
        <v>98.55000000000001</v>
      </c>
      <c r="AA26" s="97">
        <v>97.8</v>
      </c>
      <c r="AB26" s="99" t="s">
        <v>40</v>
      </c>
      <c r="AC26" s="5">
        <v>24</v>
      </c>
    </row>
    <row r="27" spans="1:29" ht="13.5" customHeight="1">
      <c r="A27" s="76">
        <v>25</v>
      </c>
      <c r="B27" s="97">
        <v>98.1</v>
      </c>
      <c r="C27" s="97">
        <v>98.1</v>
      </c>
      <c r="D27" s="97">
        <v>98.4</v>
      </c>
      <c r="E27" s="97">
        <v>98.7</v>
      </c>
      <c r="F27" s="97">
        <v>98.7</v>
      </c>
      <c r="G27" s="97">
        <v>98.7</v>
      </c>
      <c r="H27" s="97">
        <v>98.5</v>
      </c>
      <c r="I27" s="97">
        <v>98.1</v>
      </c>
      <c r="J27" s="97">
        <v>97.5</v>
      </c>
      <c r="K27" s="97">
        <v>90.5</v>
      </c>
      <c r="L27" s="97">
        <v>82.3</v>
      </c>
      <c r="M27" s="97">
        <v>82.5</v>
      </c>
      <c r="N27" s="97">
        <v>76.7</v>
      </c>
      <c r="O27" s="97">
        <v>81.8</v>
      </c>
      <c r="P27" s="97">
        <v>72.1</v>
      </c>
      <c r="Q27" s="97">
        <v>67.3</v>
      </c>
      <c r="R27" s="97">
        <v>69.1</v>
      </c>
      <c r="S27" s="97">
        <v>66.5</v>
      </c>
      <c r="T27" s="97">
        <v>69.7</v>
      </c>
      <c r="U27" s="97">
        <v>67.2</v>
      </c>
      <c r="V27" s="97">
        <v>67.9</v>
      </c>
      <c r="W27" s="97">
        <v>69.4</v>
      </c>
      <c r="X27" s="97">
        <v>69.7</v>
      </c>
      <c r="Y27" s="97">
        <v>78.7</v>
      </c>
      <c r="Z27" s="77">
        <f t="shared" si="0"/>
        <v>83.17500000000001</v>
      </c>
      <c r="AA27" s="97">
        <v>65.5</v>
      </c>
      <c r="AB27" s="99" t="s">
        <v>292</v>
      </c>
      <c r="AC27" s="5">
        <v>25</v>
      </c>
    </row>
    <row r="28" spans="1:29" ht="13.5" customHeight="1">
      <c r="A28" s="76">
        <v>26</v>
      </c>
      <c r="B28" s="97">
        <v>78</v>
      </c>
      <c r="C28" s="97">
        <v>82</v>
      </c>
      <c r="D28" s="97">
        <v>95.1</v>
      </c>
      <c r="E28" s="97">
        <v>95.3</v>
      </c>
      <c r="F28" s="97">
        <v>95.3</v>
      </c>
      <c r="G28" s="97">
        <v>92.4</v>
      </c>
      <c r="H28" s="97">
        <v>88.2</v>
      </c>
      <c r="I28" s="97">
        <v>82.8</v>
      </c>
      <c r="J28" s="97">
        <v>73.5</v>
      </c>
      <c r="K28" s="97">
        <v>69.4</v>
      </c>
      <c r="L28" s="97">
        <v>68.2</v>
      </c>
      <c r="M28" s="97">
        <v>61.6</v>
      </c>
      <c r="N28" s="97">
        <v>64.6</v>
      </c>
      <c r="O28" s="97">
        <v>65.1</v>
      </c>
      <c r="P28" s="97">
        <v>67.1</v>
      </c>
      <c r="Q28" s="97">
        <v>66.6</v>
      </c>
      <c r="R28" s="97">
        <v>76.7</v>
      </c>
      <c r="S28" s="97">
        <v>76.4</v>
      </c>
      <c r="T28" s="97">
        <v>78.5</v>
      </c>
      <c r="U28" s="97">
        <v>78.6</v>
      </c>
      <c r="V28" s="97">
        <v>79.4</v>
      </c>
      <c r="W28" s="97">
        <v>78.8</v>
      </c>
      <c r="X28" s="97">
        <v>80.3</v>
      </c>
      <c r="Y28" s="97">
        <v>80.9</v>
      </c>
      <c r="Z28" s="77">
        <f t="shared" si="0"/>
        <v>78.11666666666666</v>
      </c>
      <c r="AA28" s="97">
        <v>60.6</v>
      </c>
      <c r="AB28" s="99" t="s">
        <v>170</v>
      </c>
      <c r="AC28" s="5">
        <v>26</v>
      </c>
    </row>
    <row r="29" spans="1:29" ht="13.5" customHeight="1">
      <c r="A29" s="76">
        <v>27</v>
      </c>
      <c r="B29" s="97">
        <v>82.8</v>
      </c>
      <c r="C29" s="97">
        <v>88.6</v>
      </c>
      <c r="D29" s="97">
        <v>83.8</v>
      </c>
      <c r="E29" s="97">
        <v>87.5</v>
      </c>
      <c r="F29" s="97">
        <v>90.4</v>
      </c>
      <c r="G29" s="97">
        <v>91.2</v>
      </c>
      <c r="H29" s="97">
        <v>92.4</v>
      </c>
      <c r="I29" s="97">
        <v>82.8</v>
      </c>
      <c r="J29" s="97">
        <v>77.5</v>
      </c>
      <c r="K29" s="97">
        <v>75.5</v>
      </c>
      <c r="L29" s="97">
        <v>74.4</v>
      </c>
      <c r="M29" s="97">
        <v>72.9</v>
      </c>
      <c r="N29" s="97">
        <v>73.5</v>
      </c>
      <c r="O29" s="97">
        <v>75.1</v>
      </c>
      <c r="P29" s="97">
        <v>80.4</v>
      </c>
      <c r="Q29" s="97">
        <v>89.5</v>
      </c>
      <c r="R29" s="97">
        <v>93.4</v>
      </c>
      <c r="S29" s="97">
        <v>95.8</v>
      </c>
      <c r="T29" s="97">
        <v>97.1</v>
      </c>
      <c r="U29" s="97">
        <v>97.5</v>
      </c>
      <c r="V29" s="97">
        <v>97.5</v>
      </c>
      <c r="W29" s="97">
        <v>97.3</v>
      </c>
      <c r="X29" s="97">
        <v>97.3</v>
      </c>
      <c r="Y29" s="97">
        <v>93.4</v>
      </c>
      <c r="Z29" s="77">
        <f t="shared" si="0"/>
        <v>86.98333333333333</v>
      </c>
      <c r="AA29" s="97">
        <v>70.6</v>
      </c>
      <c r="AB29" s="99" t="s">
        <v>286</v>
      </c>
      <c r="AC29" s="5">
        <v>27</v>
      </c>
    </row>
    <row r="30" spans="1:29" ht="13.5" customHeight="1">
      <c r="A30" s="76">
        <v>28</v>
      </c>
      <c r="B30" s="97">
        <v>95</v>
      </c>
      <c r="C30" s="97">
        <v>97</v>
      </c>
      <c r="D30" s="97">
        <v>95.6</v>
      </c>
      <c r="E30" s="97">
        <v>93.3</v>
      </c>
      <c r="F30" s="97">
        <v>83.9</v>
      </c>
      <c r="G30" s="97">
        <v>80.3</v>
      </c>
      <c r="H30" s="97">
        <v>79.8</v>
      </c>
      <c r="I30" s="97">
        <v>67.5</v>
      </c>
      <c r="J30" s="97">
        <v>65.8</v>
      </c>
      <c r="K30" s="97">
        <v>64.9</v>
      </c>
      <c r="L30" s="97">
        <v>59.7</v>
      </c>
      <c r="M30" s="97">
        <v>57.5</v>
      </c>
      <c r="N30" s="97">
        <v>57.7</v>
      </c>
      <c r="O30" s="97">
        <v>59</v>
      </c>
      <c r="P30" s="97">
        <v>59</v>
      </c>
      <c r="Q30" s="97">
        <v>55.7</v>
      </c>
      <c r="R30" s="97">
        <v>56.2</v>
      </c>
      <c r="S30" s="97">
        <v>56.4</v>
      </c>
      <c r="T30" s="97">
        <v>58.8</v>
      </c>
      <c r="U30" s="97">
        <v>62.1</v>
      </c>
      <c r="V30" s="97">
        <v>62.7</v>
      </c>
      <c r="W30" s="97">
        <v>67.3</v>
      </c>
      <c r="X30" s="97">
        <v>71.7</v>
      </c>
      <c r="Y30" s="97">
        <v>74.9</v>
      </c>
      <c r="Z30" s="77">
        <f t="shared" si="0"/>
        <v>70.075</v>
      </c>
      <c r="AA30" s="97">
        <v>54.7</v>
      </c>
      <c r="AB30" s="99" t="s">
        <v>293</v>
      </c>
      <c r="AC30" s="5">
        <v>28</v>
      </c>
    </row>
    <row r="31" spans="1:29" ht="13.5" customHeight="1">
      <c r="A31" s="76">
        <v>29</v>
      </c>
      <c r="B31" s="97">
        <v>76.9</v>
      </c>
      <c r="C31" s="97">
        <v>74.6</v>
      </c>
      <c r="D31" s="97">
        <v>73</v>
      </c>
      <c r="E31" s="97">
        <v>74.6</v>
      </c>
      <c r="F31" s="97">
        <v>75.3</v>
      </c>
      <c r="G31" s="97">
        <v>76.1</v>
      </c>
      <c r="H31" s="97">
        <v>77.1</v>
      </c>
      <c r="I31" s="97">
        <v>68.2</v>
      </c>
      <c r="J31" s="97">
        <v>60.6</v>
      </c>
      <c r="K31" s="97">
        <v>58.2</v>
      </c>
      <c r="L31" s="97">
        <v>55.3</v>
      </c>
      <c r="M31" s="97">
        <v>41.8</v>
      </c>
      <c r="N31" s="97">
        <v>40</v>
      </c>
      <c r="O31" s="97">
        <v>50.1</v>
      </c>
      <c r="P31" s="97">
        <v>38.7</v>
      </c>
      <c r="Q31" s="97">
        <v>43.6</v>
      </c>
      <c r="R31" s="97">
        <v>66.6</v>
      </c>
      <c r="S31" s="97">
        <v>73.9</v>
      </c>
      <c r="T31" s="97">
        <v>67.9</v>
      </c>
      <c r="U31" s="97">
        <v>70</v>
      </c>
      <c r="V31" s="97">
        <v>65.4</v>
      </c>
      <c r="W31" s="97">
        <v>68.1</v>
      </c>
      <c r="X31" s="97">
        <v>66.8</v>
      </c>
      <c r="Y31" s="97">
        <v>70.9</v>
      </c>
      <c r="Z31" s="77">
        <f t="shared" si="0"/>
        <v>63.904166666666676</v>
      </c>
      <c r="AA31" s="97">
        <v>36.6</v>
      </c>
      <c r="AB31" s="99" t="s">
        <v>294</v>
      </c>
      <c r="AC31" s="5">
        <v>29</v>
      </c>
    </row>
    <row r="32" spans="1:29" ht="13.5" customHeight="1">
      <c r="A32" s="76">
        <v>30</v>
      </c>
      <c r="B32" s="97">
        <v>73.4</v>
      </c>
      <c r="C32" s="97">
        <v>80.8</v>
      </c>
      <c r="D32" s="97">
        <v>84</v>
      </c>
      <c r="E32" s="97">
        <v>87.3</v>
      </c>
      <c r="F32" s="97">
        <v>86.9</v>
      </c>
      <c r="G32" s="97">
        <v>85.2</v>
      </c>
      <c r="H32" s="97">
        <v>85.1</v>
      </c>
      <c r="I32" s="97">
        <v>75.9</v>
      </c>
      <c r="J32" s="97">
        <v>52.2</v>
      </c>
      <c r="K32" s="97">
        <v>47</v>
      </c>
      <c r="L32" s="97">
        <v>49.3</v>
      </c>
      <c r="M32" s="97">
        <v>47</v>
      </c>
      <c r="N32" s="97">
        <v>42</v>
      </c>
      <c r="O32" s="97">
        <v>41.8</v>
      </c>
      <c r="P32" s="97">
        <v>44.7</v>
      </c>
      <c r="Q32" s="97">
        <v>53.7</v>
      </c>
      <c r="R32" s="97">
        <v>72.7</v>
      </c>
      <c r="S32" s="97">
        <v>77.9</v>
      </c>
      <c r="T32" s="97">
        <v>79.7</v>
      </c>
      <c r="U32" s="97">
        <v>78.8</v>
      </c>
      <c r="V32" s="97">
        <v>81</v>
      </c>
      <c r="W32" s="97">
        <v>77.4</v>
      </c>
      <c r="X32" s="97">
        <v>80.1</v>
      </c>
      <c r="Y32" s="97">
        <v>77.9</v>
      </c>
      <c r="Z32" s="77">
        <f t="shared" si="0"/>
        <v>69.24166666666667</v>
      </c>
      <c r="AA32" s="97">
        <v>40</v>
      </c>
      <c r="AB32" s="99" t="s">
        <v>175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85.57333333333334</v>
      </c>
      <c r="C34" s="82">
        <f t="shared" si="1"/>
        <v>85.91000000000001</v>
      </c>
      <c r="D34" s="82">
        <f t="shared" si="1"/>
        <v>86.83333333333334</v>
      </c>
      <c r="E34" s="82">
        <f t="shared" si="1"/>
        <v>88.56666666666666</v>
      </c>
      <c r="F34" s="82">
        <f t="shared" si="1"/>
        <v>88.68000000000002</v>
      </c>
      <c r="G34" s="82">
        <f t="shared" si="1"/>
        <v>89.03999999999998</v>
      </c>
      <c r="H34" s="82">
        <f t="shared" si="1"/>
        <v>87.28333333333335</v>
      </c>
      <c r="I34" s="82">
        <f t="shared" si="1"/>
        <v>78.74333333333334</v>
      </c>
      <c r="J34" s="82">
        <f t="shared" si="1"/>
        <v>71.91999999999999</v>
      </c>
      <c r="K34" s="82">
        <f t="shared" si="1"/>
        <v>68.59333333333333</v>
      </c>
      <c r="L34" s="82">
        <f t="shared" si="1"/>
        <v>65.66333333333333</v>
      </c>
      <c r="M34" s="82">
        <f t="shared" si="1"/>
        <v>61.919999999999995</v>
      </c>
      <c r="N34" s="82">
        <f t="shared" si="1"/>
        <v>60.75666666666667</v>
      </c>
      <c r="O34" s="82">
        <f t="shared" si="1"/>
        <v>61.27666666666665</v>
      </c>
      <c r="P34" s="82">
        <f t="shared" si="1"/>
        <v>61.17666666666666</v>
      </c>
      <c r="Q34" s="82">
        <f t="shared" si="1"/>
        <v>65.84666666666666</v>
      </c>
      <c r="R34" s="82">
        <f aca="true" t="shared" si="2" ref="R34:Y34">AVERAGE(R3:R33)</f>
        <v>74.74666666666667</v>
      </c>
      <c r="S34" s="82">
        <f t="shared" si="2"/>
        <v>78.03333333333335</v>
      </c>
      <c r="T34" s="82">
        <f t="shared" si="2"/>
        <v>78.89333333333335</v>
      </c>
      <c r="U34" s="82">
        <f t="shared" si="2"/>
        <v>80.20000000000003</v>
      </c>
      <c r="V34" s="82">
        <f t="shared" si="2"/>
        <v>81.52999999999999</v>
      </c>
      <c r="W34" s="82">
        <f t="shared" si="2"/>
        <v>82.89666666666669</v>
      </c>
      <c r="X34" s="82">
        <f t="shared" si="2"/>
        <v>83.71333333333334</v>
      </c>
      <c r="Y34" s="82">
        <f t="shared" si="2"/>
        <v>83.83</v>
      </c>
      <c r="Z34" s="82">
        <f>AVERAGE(B3:Y33)</f>
        <v>77.15111111111112</v>
      </c>
      <c r="AA34" s="83">
        <f>AVERAGE(AA3:AA33)</f>
        <v>53.37999999999999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33.8</v>
      </c>
      <c r="C40" s="94">
        <f>MATCH(B40,AA3:AA33,0)</f>
        <v>17</v>
      </c>
      <c r="D40" s="101" t="str">
        <f>INDEX(AB3:AB33,C40,1)</f>
        <v>13:48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78</v>
      </c>
      <c r="C3" s="97">
        <v>78.4</v>
      </c>
      <c r="D3" s="97">
        <v>79.5</v>
      </c>
      <c r="E3" s="97">
        <v>75.8</v>
      </c>
      <c r="F3" s="97">
        <v>79.2</v>
      </c>
      <c r="G3" s="97">
        <v>84.5</v>
      </c>
      <c r="H3" s="97">
        <v>85.4</v>
      </c>
      <c r="I3" s="97">
        <v>79.6</v>
      </c>
      <c r="J3" s="97">
        <v>65.2</v>
      </c>
      <c r="K3" s="97">
        <v>59.8</v>
      </c>
      <c r="L3" s="97">
        <v>62.6</v>
      </c>
      <c r="M3" s="97">
        <v>62.6</v>
      </c>
      <c r="N3" s="97">
        <v>61.7</v>
      </c>
      <c r="O3" s="97">
        <v>61.2</v>
      </c>
      <c r="P3" s="97">
        <v>66.5</v>
      </c>
      <c r="Q3" s="97">
        <v>74.8</v>
      </c>
      <c r="R3" s="97">
        <v>85.1</v>
      </c>
      <c r="S3" s="97">
        <v>88.7</v>
      </c>
      <c r="T3" s="97">
        <v>91.7</v>
      </c>
      <c r="U3" s="97">
        <v>92.5</v>
      </c>
      <c r="V3" s="97">
        <v>92</v>
      </c>
      <c r="W3" s="97">
        <v>89.8</v>
      </c>
      <c r="X3" s="97">
        <v>96.1</v>
      </c>
      <c r="Y3" s="97">
        <v>91.8</v>
      </c>
      <c r="Z3" s="77">
        <f aca="true" t="shared" si="0" ref="Z3:Z33">AVERAGE(B3:Y3)</f>
        <v>78.43749999999999</v>
      </c>
      <c r="AA3" s="97">
        <v>59.3</v>
      </c>
      <c r="AB3" s="99" t="s">
        <v>295</v>
      </c>
      <c r="AC3" s="4">
        <v>1</v>
      </c>
    </row>
    <row r="4" spans="1:29" ht="13.5" customHeight="1">
      <c r="A4" s="76">
        <v>2</v>
      </c>
      <c r="B4" s="97">
        <v>94.6</v>
      </c>
      <c r="C4" s="97">
        <v>90.1</v>
      </c>
      <c r="D4" s="97">
        <v>96.2</v>
      </c>
      <c r="E4" s="97">
        <v>86.1</v>
      </c>
      <c r="F4" s="97">
        <v>81.4</v>
      </c>
      <c r="G4" s="97">
        <v>90.1</v>
      </c>
      <c r="H4" s="97">
        <v>91.9</v>
      </c>
      <c r="I4" s="97">
        <v>85.7</v>
      </c>
      <c r="J4" s="97">
        <v>81.4</v>
      </c>
      <c r="K4" s="97">
        <v>81.9</v>
      </c>
      <c r="L4" s="97">
        <v>91.5</v>
      </c>
      <c r="M4" s="97">
        <v>97</v>
      </c>
      <c r="N4" s="97">
        <v>96.5</v>
      </c>
      <c r="O4" s="97">
        <v>97.6</v>
      </c>
      <c r="P4" s="97">
        <v>97.4</v>
      </c>
      <c r="Q4" s="97">
        <v>97.4</v>
      </c>
      <c r="R4" s="97">
        <v>98</v>
      </c>
      <c r="S4" s="97">
        <v>97.5</v>
      </c>
      <c r="T4" s="97">
        <v>97.6</v>
      </c>
      <c r="U4" s="97">
        <v>95.5</v>
      </c>
      <c r="V4" s="97">
        <v>88.3</v>
      </c>
      <c r="W4" s="97">
        <v>97.4</v>
      </c>
      <c r="X4" s="97">
        <v>94.3</v>
      </c>
      <c r="Y4" s="97">
        <v>96.1</v>
      </c>
      <c r="Z4" s="77">
        <f t="shared" si="0"/>
        <v>92.5625</v>
      </c>
      <c r="AA4" s="97">
        <v>78.5</v>
      </c>
      <c r="AB4" s="99" t="s">
        <v>230</v>
      </c>
      <c r="AC4" s="5">
        <v>2</v>
      </c>
    </row>
    <row r="5" spans="1:29" ht="13.5" customHeight="1">
      <c r="A5" s="76">
        <v>3</v>
      </c>
      <c r="B5" s="97">
        <v>97.3</v>
      </c>
      <c r="C5" s="97">
        <v>96.7</v>
      </c>
      <c r="D5" s="97">
        <v>88.8</v>
      </c>
      <c r="E5" s="97">
        <v>70.8</v>
      </c>
      <c r="F5" s="97">
        <v>88.4</v>
      </c>
      <c r="G5" s="97">
        <v>87.9</v>
      </c>
      <c r="H5" s="97">
        <v>89.4</v>
      </c>
      <c r="I5" s="97">
        <v>71.8</v>
      </c>
      <c r="J5" s="97">
        <v>51.6</v>
      </c>
      <c r="K5" s="97">
        <v>49.4</v>
      </c>
      <c r="L5" s="97">
        <v>41.6</v>
      </c>
      <c r="M5" s="97">
        <v>38.8</v>
      </c>
      <c r="N5" s="97">
        <v>38</v>
      </c>
      <c r="O5" s="97">
        <v>46.5</v>
      </c>
      <c r="P5" s="97">
        <v>56.1</v>
      </c>
      <c r="Q5" s="97">
        <v>67</v>
      </c>
      <c r="R5" s="97">
        <v>79.3</v>
      </c>
      <c r="S5" s="97">
        <v>68.3</v>
      </c>
      <c r="T5" s="97">
        <v>70.8</v>
      </c>
      <c r="U5" s="97">
        <v>77.1</v>
      </c>
      <c r="V5" s="97">
        <v>75.2</v>
      </c>
      <c r="W5" s="97">
        <v>77.9</v>
      </c>
      <c r="X5" s="97">
        <v>73.3</v>
      </c>
      <c r="Y5" s="97">
        <v>67.3</v>
      </c>
      <c r="Z5" s="77">
        <f t="shared" si="0"/>
        <v>69.55416666666666</v>
      </c>
      <c r="AA5" s="97">
        <v>36.8</v>
      </c>
      <c r="AB5" s="99" t="s">
        <v>253</v>
      </c>
      <c r="AC5" s="5">
        <v>3</v>
      </c>
    </row>
    <row r="6" spans="1:29" ht="13.5" customHeight="1">
      <c r="A6" s="76">
        <v>4</v>
      </c>
      <c r="B6" s="97">
        <v>79.4</v>
      </c>
      <c r="C6" s="97">
        <v>76</v>
      </c>
      <c r="D6" s="97">
        <v>84.4</v>
      </c>
      <c r="E6" s="97">
        <v>84.2</v>
      </c>
      <c r="F6" s="97">
        <v>89.7</v>
      </c>
      <c r="G6" s="97">
        <v>88</v>
      </c>
      <c r="H6" s="97">
        <v>83.7</v>
      </c>
      <c r="I6" s="97">
        <v>66.3</v>
      </c>
      <c r="J6" s="97">
        <v>42.6</v>
      </c>
      <c r="K6" s="97">
        <v>38.1</v>
      </c>
      <c r="L6" s="97">
        <v>37.5</v>
      </c>
      <c r="M6" s="97">
        <v>38.2</v>
      </c>
      <c r="N6" s="97">
        <v>34.7</v>
      </c>
      <c r="O6" s="97">
        <v>38.1</v>
      </c>
      <c r="P6" s="97">
        <v>58.3</v>
      </c>
      <c r="Q6" s="97">
        <v>71</v>
      </c>
      <c r="R6" s="97">
        <v>75.7</v>
      </c>
      <c r="S6" s="97">
        <v>81.7</v>
      </c>
      <c r="T6" s="97">
        <v>80.1</v>
      </c>
      <c r="U6" s="97">
        <v>72.6</v>
      </c>
      <c r="V6" s="97">
        <v>75.2</v>
      </c>
      <c r="W6" s="97">
        <v>74.8</v>
      </c>
      <c r="X6" s="97">
        <v>76.6</v>
      </c>
      <c r="Y6" s="97">
        <v>85.3</v>
      </c>
      <c r="Z6" s="77">
        <f t="shared" si="0"/>
        <v>68.00833333333333</v>
      </c>
      <c r="AA6" s="97">
        <v>34.3</v>
      </c>
      <c r="AB6" s="99" t="s">
        <v>296</v>
      </c>
      <c r="AC6" s="5">
        <v>4</v>
      </c>
    </row>
    <row r="7" spans="1:29" ht="13.5" customHeight="1">
      <c r="A7" s="76">
        <v>5</v>
      </c>
      <c r="B7" s="97">
        <v>75.9</v>
      </c>
      <c r="C7" s="97">
        <v>77.3</v>
      </c>
      <c r="D7" s="97">
        <v>84.5</v>
      </c>
      <c r="E7" s="97">
        <v>89.2</v>
      </c>
      <c r="F7" s="97">
        <v>83.2</v>
      </c>
      <c r="G7" s="97">
        <v>91.6</v>
      </c>
      <c r="H7" s="97">
        <v>80.4</v>
      </c>
      <c r="I7" s="97">
        <v>57.6</v>
      </c>
      <c r="J7" s="97">
        <v>47.5</v>
      </c>
      <c r="K7" s="97">
        <v>38.2</v>
      </c>
      <c r="L7" s="97">
        <v>34.1</v>
      </c>
      <c r="M7" s="97">
        <v>34.1</v>
      </c>
      <c r="N7" s="97">
        <v>33.4</v>
      </c>
      <c r="O7" s="97">
        <v>36.9</v>
      </c>
      <c r="P7" s="97">
        <v>41</v>
      </c>
      <c r="Q7" s="97">
        <v>50.1</v>
      </c>
      <c r="R7" s="97">
        <v>58.6</v>
      </c>
      <c r="S7" s="97">
        <v>64.7</v>
      </c>
      <c r="T7" s="97">
        <v>58.2</v>
      </c>
      <c r="U7" s="97">
        <v>64.5</v>
      </c>
      <c r="V7" s="97">
        <v>73.5</v>
      </c>
      <c r="W7" s="97">
        <v>80.9</v>
      </c>
      <c r="X7" s="97">
        <v>79.2</v>
      </c>
      <c r="Y7" s="97">
        <v>78.9</v>
      </c>
      <c r="Z7" s="77">
        <f t="shared" si="0"/>
        <v>63.06250000000001</v>
      </c>
      <c r="AA7" s="97">
        <v>32.4</v>
      </c>
      <c r="AB7" s="99" t="s">
        <v>207</v>
      </c>
      <c r="AC7" s="5">
        <v>5</v>
      </c>
    </row>
    <row r="8" spans="1:29" ht="13.5" customHeight="1">
      <c r="A8" s="76">
        <v>6</v>
      </c>
      <c r="B8" s="97">
        <v>84.1</v>
      </c>
      <c r="C8" s="97">
        <v>84.7</v>
      </c>
      <c r="D8" s="97">
        <v>83.1</v>
      </c>
      <c r="E8" s="97">
        <v>80.8</v>
      </c>
      <c r="F8" s="97">
        <v>79.4</v>
      </c>
      <c r="G8" s="97">
        <v>80.5</v>
      </c>
      <c r="H8" s="97">
        <v>58.9</v>
      </c>
      <c r="I8" s="97">
        <v>54.6</v>
      </c>
      <c r="J8" s="97">
        <v>56.4</v>
      </c>
      <c r="K8" s="97">
        <v>55</v>
      </c>
      <c r="L8" s="97">
        <v>54.2</v>
      </c>
      <c r="M8" s="97">
        <v>48.6</v>
      </c>
      <c r="N8" s="97">
        <v>37.4</v>
      </c>
      <c r="O8" s="97">
        <v>42.8</v>
      </c>
      <c r="P8" s="97">
        <v>47.1</v>
      </c>
      <c r="Q8" s="97">
        <v>51.2</v>
      </c>
      <c r="R8" s="97">
        <v>55.4</v>
      </c>
      <c r="S8" s="97">
        <v>59.8</v>
      </c>
      <c r="T8" s="97">
        <v>63</v>
      </c>
      <c r="U8" s="97">
        <v>66</v>
      </c>
      <c r="V8" s="97">
        <v>61.7</v>
      </c>
      <c r="W8" s="97">
        <v>58</v>
      </c>
      <c r="X8" s="97">
        <v>62.9</v>
      </c>
      <c r="Y8" s="97">
        <v>66.3</v>
      </c>
      <c r="Z8" s="77">
        <f t="shared" si="0"/>
        <v>62.1625</v>
      </c>
      <c r="AA8" s="97">
        <v>34.9</v>
      </c>
      <c r="AB8" s="99" t="s">
        <v>297</v>
      </c>
      <c r="AC8" s="5">
        <v>6</v>
      </c>
    </row>
    <row r="9" spans="1:29" ht="13.5" customHeight="1">
      <c r="A9" s="76">
        <v>7</v>
      </c>
      <c r="B9" s="97">
        <v>73.7</v>
      </c>
      <c r="C9" s="97">
        <v>75.4</v>
      </c>
      <c r="D9" s="97">
        <v>72.6</v>
      </c>
      <c r="E9" s="97">
        <v>76.2</v>
      </c>
      <c r="F9" s="97">
        <v>71.1</v>
      </c>
      <c r="G9" s="97">
        <v>77.1</v>
      </c>
      <c r="H9" s="97">
        <v>74.8</v>
      </c>
      <c r="I9" s="97">
        <v>74.4</v>
      </c>
      <c r="J9" s="97">
        <v>68.5</v>
      </c>
      <c r="K9" s="97">
        <v>70.5</v>
      </c>
      <c r="L9" s="97">
        <v>74.4</v>
      </c>
      <c r="M9" s="97">
        <v>74.6</v>
      </c>
      <c r="N9" s="97">
        <v>92.5</v>
      </c>
      <c r="O9" s="97">
        <v>96.8</v>
      </c>
      <c r="P9" s="97">
        <v>95.8</v>
      </c>
      <c r="Q9" s="97">
        <v>95.3</v>
      </c>
      <c r="R9" s="97">
        <v>95.4</v>
      </c>
      <c r="S9" s="97">
        <v>89.2</v>
      </c>
      <c r="T9" s="97">
        <v>86</v>
      </c>
      <c r="U9" s="97">
        <v>71</v>
      </c>
      <c r="V9" s="97">
        <v>79.7</v>
      </c>
      <c r="W9" s="97">
        <v>71.3</v>
      </c>
      <c r="X9" s="97">
        <v>75.3</v>
      </c>
      <c r="Y9" s="97">
        <v>72.9</v>
      </c>
      <c r="Z9" s="77">
        <f t="shared" si="0"/>
        <v>79.35416666666667</v>
      </c>
      <c r="AA9" s="97">
        <v>60.7</v>
      </c>
      <c r="AB9" s="99" t="s">
        <v>56</v>
      </c>
      <c r="AC9" s="5">
        <v>7</v>
      </c>
    </row>
    <row r="10" spans="1:29" ht="13.5" customHeight="1">
      <c r="A10" s="76">
        <v>8</v>
      </c>
      <c r="B10" s="97">
        <v>83.5</v>
      </c>
      <c r="C10" s="97">
        <v>87.4</v>
      </c>
      <c r="D10" s="97">
        <v>91.1</v>
      </c>
      <c r="E10" s="97">
        <v>90.4</v>
      </c>
      <c r="F10" s="97">
        <v>95.6</v>
      </c>
      <c r="G10" s="97">
        <v>93.9</v>
      </c>
      <c r="H10" s="97">
        <v>93.5</v>
      </c>
      <c r="I10" s="97">
        <v>88.8</v>
      </c>
      <c r="J10" s="97">
        <v>64.7</v>
      </c>
      <c r="K10" s="97">
        <v>54.8</v>
      </c>
      <c r="L10" s="97">
        <v>55</v>
      </c>
      <c r="M10" s="97">
        <v>56.3</v>
      </c>
      <c r="N10" s="97">
        <v>57.6</v>
      </c>
      <c r="O10" s="97">
        <v>59</v>
      </c>
      <c r="P10" s="97">
        <v>49.9</v>
      </c>
      <c r="Q10" s="97">
        <v>53</v>
      </c>
      <c r="R10" s="97">
        <v>62.9</v>
      </c>
      <c r="S10" s="97">
        <v>67.7</v>
      </c>
      <c r="T10" s="97">
        <v>73.3</v>
      </c>
      <c r="U10" s="97">
        <v>69</v>
      </c>
      <c r="V10" s="97">
        <v>71.8</v>
      </c>
      <c r="W10" s="97">
        <v>67.9</v>
      </c>
      <c r="X10" s="97">
        <v>77.9</v>
      </c>
      <c r="Y10" s="97">
        <v>82.7</v>
      </c>
      <c r="Z10" s="77">
        <f t="shared" si="0"/>
        <v>72.82083333333334</v>
      </c>
      <c r="AA10" s="97">
        <v>48.7</v>
      </c>
      <c r="AB10" s="99" t="s">
        <v>298</v>
      </c>
      <c r="AC10" s="5">
        <v>8</v>
      </c>
    </row>
    <row r="11" spans="1:29" ht="13.5" customHeight="1">
      <c r="A11" s="76">
        <v>9</v>
      </c>
      <c r="B11" s="97">
        <v>85.9</v>
      </c>
      <c r="C11" s="97">
        <v>84.5</v>
      </c>
      <c r="D11" s="97">
        <v>84.6</v>
      </c>
      <c r="E11" s="97">
        <v>85.5</v>
      </c>
      <c r="F11" s="97">
        <v>82.1</v>
      </c>
      <c r="G11" s="97">
        <v>79.5</v>
      </c>
      <c r="H11" s="97">
        <v>73.2</v>
      </c>
      <c r="I11" s="97">
        <v>65.8</v>
      </c>
      <c r="J11" s="97">
        <v>65.4</v>
      </c>
      <c r="K11" s="97">
        <v>68.8</v>
      </c>
      <c r="L11" s="97">
        <v>71.2</v>
      </c>
      <c r="M11" s="97">
        <v>69.9</v>
      </c>
      <c r="N11" s="97">
        <v>71.9</v>
      </c>
      <c r="O11" s="97">
        <v>75.6</v>
      </c>
      <c r="P11" s="97">
        <v>75.8</v>
      </c>
      <c r="Q11" s="97">
        <v>76.5</v>
      </c>
      <c r="R11" s="97">
        <v>78.8</v>
      </c>
      <c r="S11" s="97">
        <v>83.2</v>
      </c>
      <c r="T11" s="97">
        <v>86.1</v>
      </c>
      <c r="U11" s="97">
        <v>88.4</v>
      </c>
      <c r="V11" s="97">
        <v>87.2</v>
      </c>
      <c r="W11" s="97">
        <v>86.8</v>
      </c>
      <c r="X11" s="97">
        <v>85.7</v>
      </c>
      <c r="Y11" s="97">
        <v>88.4</v>
      </c>
      <c r="Z11" s="77">
        <f t="shared" si="0"/>
        <v>79.2</v>
      </c>
      <c r="AA11" s="97">
        <v>63</v>
      </c>
      <c r="AB11" s="99" t="s">
        <v>299</v>
      </c>
      <c r="AC11" s="5">
        <v>9</v>
      </c>
    </row>
    <row r="12" spans="1:29" ht="13.5" customHeight="1">
      <c r="A12" s="79">
        <v>10</v>
      </c>
      <c r="B12" s="98">
        <v>89.5</v>
      </c>
      <c r="C12" s="98">
        <v>95.7</v>
      </c>
      <c r="D12" s="98">
        <v>96.2</v>
      </c>
      <c r="E12" s="98">
        <v>97.5</v>
      </c>
      <c r="F12" s="98">
        <v>97.7</v>
      </c>
      <c r="G12" s="98">
        <v>97.8</v>
      </c>
      <c r="H12" s="98">
        <v>98</v>
      </c>
      <c r="I12" s="98">
        <v>98</v>
      </c>
      <c r="J12" s="98">
        <v>97.6</v>
      </c>
      <c r="K12" s="98">
        <v>90.5</v>
      </c>
      <c r="L12" s="98">
        <v>87.2</v>
      </c>
      <c r="M12" s="98">
        <v>82.8</v>
      </c>
      <c r="N12" s="98">
        <v>82</v>
      </c>
      <c r="O12" s="98">
        <v>82.5</v>
      </c>
      <c r="P12" s="98">
        <v>84.5</v>
      </c>
      <c r="Q12" s="98">
        <v>87.5</v>
      </c>
      <c r="R12" s="98">
        <v>96.3</v>
      </c>
      <c r="S12" s="98">
        <v>97</v>
      </c>
      <c r="T12" s="98">
        <v>97.4</v>
      </c>
      <c r="U12" s="98">
        <v>97.5</v>
      </c>
      <c r="V12" s="98">
        <v>94.5</v>
      </c>
      <c r="W12" s="98">
        <v>96.3</v>
      </c>
      <c r="X12" s="98">
        <v>97.5</v>
      </c>
      <c r="Y12" s="98">
        <v>97.5</v>
      </c>
      <c r="Z12" s="80">
        <f t="shared" si="0"/>
        <v>93.29166666666667</v>
      </c>
      <c r="AA12" s="98">
        <v>79.6</v>
      </c>
      <c r="AB12" s="100" t="s">
        <v>46</v>
      </c>
      <c r="AC12" s="5">
        <v>10</v>
      </c>
    </row>
    <row r="13" spans="1:29" ht="13.5" customHeight="1">
      <c r="A13" s="76">
        <v>11</v>
      </c>
      <c r="B13" s="97">
        <v>97.5</v>
      </c>
      <c r="C13" s="97">
        <v>97.5</v>
      </c>
      <c r="D13" s="97">
        <v>97.5</v>
      </c>
      <c r="E13" s="97">
        <v>97.6</v>
      </c>
      <c r="F13" s="97">
        <v>97.8</v>
      </c>
      <c r="G13" s="97">
        <v>97.9</v>
      </c>
      <c r="H13" s="97">
        <v>97.6</v>
      </c>
      <c r="I13" s="97">
        <v>97.6</v>
      </c>
      <c r="J13" s="97">
        <v>78.7</v>
      </c>
      <c r="K13" s="97">
        <v>75.7</v>
      </c>
      <c r="L13" s="97">
        <v>68.6</v>
      </c>
      <c r="M13" s="97">
        <v>65.4</v>
      </c>
      <c r="N13" s="97">
        <v>67.7</v>
      </c>
      <c r="O13" s="97">
        <v>60.8</v>
      </c>
      <c r="P13" s="97">
        <v>66.4</v>
      </c>
      <c r="Q13" s="97">
        <v>73.6</v>
      </c>
      <c r="R13" s="97">
        <v>82.3</v>
      </c>
      <c r="S13" s="97">
        <v>85.8</v>
      </c>
      <c r="T13" s="97">
        <v>91.4</v>
      </c>
      <c r="U13" s="97">
        <v>93.2</v>
      </c>
      <c r="V13" s="97">
        <v>92.8</v>
      </c>
      <c r="W13" s="97">
        <v>95.7</v>
      </c>
      <c r="X13" s="97">
        <v>95</v>
      </c>
      <c r="Y13" s="97">
        <v>94.1</v>
      </c>
      <c r="Z13" s="77">
        <f t="shared" si="0"/>
        <v>86.17500000000001</v>
      </c>
      <c r="AA13" s="97">
        <v>60.1</v>
      </c>
      <c r="AB13" s="99" t="s">
        <v>158</v>
      </c>
      <c r="AC13" s="4">
        <v>11</v>
      </c>
    </row>
    <row r="14" spans="1:29" ht="13.5" customHeight="1">
      <c r="A14" s="76">
        <v>12</v>
      </c>
      <c r="B14" s="97">
        <v>95.5</v>
      </c>
      <c r="C14" s="97">
        <v>97.3</v>
      </c>
      <c r="D14" s="97">
        <v>97.5</v>
      </c>
      <c r="E14" s="97">
        <v>97.7</v>
      </c>
      <c r="F14" s="97">
        <v>91.4</v>
      </c>
      <c r="G14" s="97">
        <v>88.8</v>
      </c>
      <c r="H14" s="97">
        <v>82.5</v>
      </c>
      <c r="I14" s="97">
        <v>73.8</v>
      </c>
      <c r="J14" s="97">
        <v>72.3</v>
      </c>
      <c r="K14" s="97">
        <v>53.8</v>
      </c>
      <c r="L14" s="97">
        <v>42.7</v>
      </c>
      <c r="M14" s="97">
        <v>43.8</v>
      </c>
      <c r="N14" s="97">
        <v>41.1</v>
      </c>
      <c r="O14" s="97">
        <v>40</v>
      </c>
      <c r="P14" s="97">
        <v>37.5</v>
      </c>
      <c r="Q14" s="97">
        <v>37.2</v>
      </c>
      <c r="R14" s="97">
        <v>46.2</v>
      </c>
      <c r="S14" s="97">
        <v>48.3</v>
      </c>
      <c r="T14" s="97">
        <v>48.8</v>
      </c>
      <c r="U14" s="97">
        <v>41.8</v>
      </c>
      <c r="V14" s="97">
        <v>48.5</v>
      </c>
      <c r="W14" s="97">
        <v>58.1</v>
      </c>
      <c r="X14" s="97">
        <v>64</v>
      </c>
      <c r="Y14" s="97">
        <v>70</v>
      </c>
      <c r="Z14" s="77">
        <f t="shared" si="0"/>
        <v>63.274999999999984</v>
      </c>
      <c r="AA14" s="97">
        <v>35.2</v>
      </c>
      <c r="AB14" s="99" t="s">
        <v>300</v>
      </c>
      <c r="AC14" s="5">
        <v>12</v>
      </c>
    </row>
    <row r="15" spans="1:29" ht="13.5" customHeight="1">
      <c r="A15" s="76">
        <v>13</v>
      </c>
      <c r="B15" s="97">
        <v>64.5</v>
      </c>
      <c r="C15" s="97">
        <v>69.6</v>
      </c>
      <c r="D15" s="97">
        <v>71.3</v>
      </c>
      <c r="E15" s="97">
        <v>59.8</v>
      </c>
      <c r="F15" s="97">
        <v>68.9</v>
      </c>
      <c r="G15" s="97">
        <v>73.3</v>
      </c>
      <c r="H15" s="97">
        <v>74.4</v>
      </c>
      <c r="I15" s="97">
        <v>70.6</v>
      </c>
      <c r="J15" s="97">
        <v>65.1</v>
      </c>
      <c r="K15" s="97">
        <v>54.1</v>
      </c>
      <c r="L15" s="97">
        <v>50.9</v>
      </c>
      <c r="M15" s="97">
        <v>50.3</v>
      </c>
      <c r="N15" s="97">
        <v>52</v>
      </c>
      <c r="O15" s="97">
        <v>51.1</v>
      </c>
      <c r="P15" s="97">
        <v>50.4</v>
      </c>
      <c r="Q15" s="97">
        <v>66</v>
      </c>
      <c r="R15" s="97">
        <v>72.4</v>
      </c>
      <c r="S15" s="97">
        <v>74.2</v>
      </c>
      <c r="T15" s="97">
        <v>70.4</v>
      </c>
      <c r="U15" s="97">
        <v>67.8</v>
      </c>
      <c r="V15" s="97">
        <v>64.3</v>
      </c>
      <c r="W15" s="97">
        <v>68.6</v>
      </c>
      <c r="X15" s="97">
        <v>71.5</v>
      </c>
      <c r="Y15" s="97">
        <v>70.7</v>
      </c>
      <c r="Z15" s="77">
        <f t="shared" si="0"/>
        <v>64.675</v>
      </c>
      <c r="AA15" s="97">
        <v>48.9</v>
      </c>
      <c r="AB15" s="99" t="s">
        <v>124</v>
      </c>
      <c r="AC15" s="5">
        <v>13</v>
      </c>
    </row>
    <row r="16" spans="1:29" ht="13.5" customHeight="1">
      <c r="A16" s="76">
        <v>14</v>
      </c>
      <c r="B16" s="97">
        <v>70.8</v>
      </c>
      <c r="C16" s="97">
        <v>69.5</v>
      </c>
      <c r="D16" s="97">
        <v>70.9</v>
      </c>
      <c r="E16" s="97">
        <v>73.5</v>
      </c>
      <c r="F16" s="97">
        <v>76.4</v>
      </c>
      <c r="G16" s="97">
        <v>80.8</v>
      </c>
      <c r="H16" s="97">
        <v>83.2</v>
      </c>
      <c r="I16" s="97">
        <v>76.4</v>
      </c>
      <c r="J16" s="97">
        <v>73.7</v>
      </c>
      <c r="K16" s="97">
        <v>71.9</v>
      </c>
      <c r="L16" s="97">
        <v>64.1</v>
      </c>
      <c r="M16" s="97">
        <v>60.2</v>
      </c>
      <c r="N16" s="97">
        <v>57.9</v>
      </c>
      <c r="O16" s="97">
        <v>54.9</v>
      </c>
      <c r="P16" s="97">
        <v>55.1</v>
      </c>
      <c r="Q16" s="97">
        <v>61</v>
      </c>
      <c r="R16" s="97">
        <v>66.8</v>
      </c>
      <c r="S16" s="97">
        <v>65.2</v>
      </c>
      <c r="T16" s="97">
        <v>64.3</v>
      </c>
      <c r="U16" s="97">
        <v>51.6</v>
      </c>
      <c r="V16" s="97">
        <v>56.5</v>
      </c>
      <c r="W16" s="97">
        <v>52.1</v>
      </c>
      <c r="X16" s="97">
        <v>56.5</v>
      </c>
      <c r="Y16" s="97">
        <v>49.1</v>
      </c>
      <c r="Z16" s="77">
        <f t="shared" si="0"/>
        <v>65.09999999999998</v>
      </c>
      <c r="AA16" s="97">
        <v>48.9</v>
      </c>
      <c r="AB16" s="99" t="s">
        <v>301</v>
      </c>
      <c r="AC16" s="5">
        <v>14</v>
      </c>
    </row>
    <row r="17" spans="1:29" ht="13.5" customHeight="1">
      <c r="A17" s="76">
        <v>15</v>
      </c>
      <c r="B17" s="97">
        <v>46.1</v>
      </c>
      <c r="C17" s="97">
        <v>46.5</v>
      </c>
      <c r="D17" s="97">
        <v>49.8</v>
      </c>
      <c r="E17" s="97">
        <v>62.5</v>
      </c>
      <c r="F17" s="97">
        <v>70.9</v>
      </c>
      <c r="G17" s="97">
        <v>77</v>
      </c>
      <c r="H17" s="97">
        <v>77.2</v>
      </c>
      <c r="I17" s="97">
        <v>76.4</v>
      </c>
      <c r="J17" s="97">
        <v>56.4</v>
      </c>
      <c r="K17" s="97">
        <v>46.7</v>
      </c>
      <c r="L17" s="97">
        <v>41</v>
      </c>
      <c r="M17" s="97">
        <v>40.2</v>
      </c>
      <c r="N17" s="97">
        <v>42.3</v>
      </c>
      <c r="O17" s="97">
        <v>39.9</v>
      </c>
      <c r="P17" s="97">
        <v>43.2</v>
      </c>
      <c r="Q17" s="97">
        <v>48.6</v>
      </c>
      <c r="R17" s="97">
        <v>60.7</v>
      </c>
      <c r="S17" s="97">
        <v>68.5</v>
      </c>
      <c r="T17" s="97">
        <v>68.2</v>
      </c>
      <c r="U17" s="97">
        <v>74.1</v>
      </c>
      <c r="V17" s="97">
        <v>77</v>
      </c>
      <c r="W17" s="97">
        <v>78.8</v>
      </c>
      <c r="X17" s="97">
        <v>81.1</v>
      </c>
      <c r="Y17" s="97">
        <v>81.5</v>
      </c>
      <c r="Z17" s="77">
        <f t="shared" si="0"/>
        <v>60.60833333333333</v>
      </c>
      <c r="AA17" s="97">
        <v>38.7</v>
      </c>
      <c r="AB17" s="99" t="s">
        <v>284</v>
      </c>
      <c r="AC17" s="5">
        <v>15</v>
      </c>
    </row>
    <row r="18" spans="1:29" ht="13.5" customHeight="1">
      <c r="A18" s="76">
        <v>16</v>
      </c>
      <c r="B18" s="97">
        <v>81.4</v>
      </c>
      <c r="C18" s="97">
        <v>82.7</v>
      </c>
      <c r="D18" s="97">
        <v>81</v>
      </c>
      <c r="E18" s="97">
        <v>82.7</v>
      </c>
      <c r="F18" s="97">
        <v>83.2</v>
      </c>
      <c r="G18" s="97">
        <v>83.1</v>
      </c>
      <c r="H18" s="97">
        <v>82.6</v>
      </c>
      <c r="I18" s="97">
        <v>69.9</v>
      </c>
      <c r="J18" s="97">
        <v>59.8</v>
      </c>
      <c r="K18" s="97">
        <v>65.7</v>
      </c>
      <c r="L18" s="97">
        <v>67.2</v>
      </c>
      <c r="M18" s="97">
        <v>65.2</v>
      </c>
      <c r="N18" s="97">
        <v>63.3</v>
      </c>
      <c r="O18" s="97">
        <v>51.6</v>
      </c>
      <c r="P18" s="97">
        <v>52.6</v>
      </c>
      <c r="Q18" s="97">
        <v>61.6</v>
      </c>
      <c r="R18" s="97">
        <v>75.1</v>
      </c>
      <c r="S18" s="97">
        <v>78</v>
      </c>
      <c r="T18" s="97">
        <v>82.1</v>
      </c>
      <c r="U18" s="97">
        <v>85.3</v>
      </c>
      <c r="V18" s="97">
        <v>83.6</v>
      </c>
      <c r="W18" s="97">
        <v>77.2</v>
      </c>
      <c r="X18" s="97">
        <v>81.2</v>
      </c>
      <c r="Y18" s="97">
        <v>87.3</v>
      </c>
      <c r="Z18" s="77">
        <f t="shared" si="0"/>
        <v>74.30833333333332</v>
      </c>
      <c r="AA18" s="97">
        <v>51.2</v>
      </c>
      <c r="AB18" s="99" t="s">
        <v>268</v>
      </c>
      <c r="AC18" s="5">
        <v>16</v>
      </c>
    </row>
    <row r="19" spans="1:29" ht="13.5" customHeight="1">
      <c r="A19" s="76">
        <v>17</v>
      </c>
      <c r="B19" s="97">
        <v>87.4</v>
      </c>
      <c r="C19" s="97">
        <v>79.1</v>
      </c>
      <c r="D19" s="97">
        <v>75.6</v>
      </c>
      <c r="E19" s="97">
        <v>80.2</v>
      </c>
      <c r="F19" s="97">
        <v>83.2</v>
      </c>
      <c r="G19" s="97">
        <v>85.8</v>
      </c>
      <c r="H19" s="97">
        <v>90.1</v>
      </c>
      <c r="I19" s="97">
        <v>95.4</v>
      </c>
      <c r="J19" s="97">
        <v>81.3</v>
      </c>
      <c r="K19" s="97">
        <v>82.6</v>
      </c>
      <c r="L19" s="97">
        <v>92.2</v>
      </c>
      <c r="M19" s="97">
        <v>96.2</v>
      </c>
      <c r="N19" s="97">
        <v>96</v>
      </c>
      <c r="O19" s="97">
        <v>96.8</v>
      </c>
      <c r="P19" s="97">
        <v>97.6</v>
      </c>
      <c r="Q19" s="97">
        <v>97.8</v>
      </c>
      <c r="R19" s="97">
        <v>98</v>
      </c>
      <c r="S19" s="97">
        <v>97.8</v>
      </c>
      <c r="T19" s="97">
        <v>96.9</v>
      </c>
      <c r="U19" s="97">
        <v>96.1</v>
      </c>
      <c r="V19" s="97">
        <v>97.8</v>
      </c>
      <c r="W19" s="97">
        <v>96</v>
      </c>
      <c r="X19" s="97">
        <v>95.1</v>
      </c>
      <c r="Y19" s="97">
        <v>96</v>
      </c>
      <c r="Z19" s="77">
        <f t="shared" si="0"/>
        <v>91.29166666666664</v>
      </c>
      <c r="AA19" s="97">
        <v>73.5</v>
      </c>
      <c r="AB19" s="99" t="s">
        <v>302</v>
      </c>
      <c r="AC19" s="5">
        <v>17</v>
      </c>
    </row>
    <row r="20" spans="1:29" ht="13.5" customHeight="1">
      <c r="A20" s="76">
        <v>18</v>
      </c>
      <c r="B20" s="97">
        <v>94.7</v>
      </c>
      <c r="C20" s="97">
        <v>92</v>
      </c>
      <c r="D20" s="97">
        <v>94.6</v>
      </c>
      <c r="E20" s="97">
        <v>97</v>
      </c>
      <c r="F20" s="97">
        <v>97.4</v>
      </c>
      <c r="G20" s="97">
        <v>96.6</v>
      </c>
      <c r="H20" s="97">
        <v>97.5</v>
      </c>
      <c r="I20" s="97">
        <v>95.2</v>
      </c>
      <c r="J20" s="97">
        <v>82</v>
      </c>
      <c r="K20" s="97">
        <v>71.8</v>
      </c>
      <c r="L20" s="97">
        <v>77.2</v>
      </c>
      <c r="M20" s="97">
        <v>64.6</v>
      </c>
      <c r="N20" s="97">
        <v>61.3</v>
      </c>
      <c r="O20" s="97">
        <v>53.5</v>
      </c>
      <c r="P20" s="97">
        <v>54</v>
      </c>
      <c r="Q20" s="97">
        <v>57</v>
      </c>
      <c r="R20" s="97">
        <v>58.7</v>
      </c>
      <c r="S20" s="97">
        <v>60.7</v>
      </c>
      <c r="T20" s="97">
        <v>73.5</v>
      </c>
      <c r="U20" s="97">
        <v>81.3</v>
      </c>
      <c r="V20" s="97">
        <v>85.7</v>
      </c>
      <c r="W20" s="97">
        <v>85.1</v>
      </c>
      <c r="X20" s="97">
        <v>88.1</v>
      </c>
      <c r="Y20" s="97">
        <v>85.7</v>
      </c>
      <c r="Z20" s="77">
        <f t="shared" si="0"/>
        <v>79.38333333333333</v>
      </c>
      <c r="AA20" s="97">
        <v>51.2</v>
      </c>
      <c r="AB20" s="99" t="s">
        <v>119</v>
      </c>
      <c r="AC20" s="5">
        <v>18</v>
      </c>
    </row>
    <row r="21" spans="1:29" ht="13.5" customHeight="1">
      <c r="A21" s="76">
        <v>19</v>
      </c>
      <c r="B21" s="97">
        <v>85</v>
      </c>
      <c r="C21" s="97">
        <v>75.1</v>
      </c>
      <c r="D21" s="97">
        <v>75</v>
      </c>
      <c r="E21" s="97">
        <v>77.3</v>
      </c>
      <c r="F21" s="97">
        <v>76.3</v>
      </c>
      <c r="G21" s="97">
        <v>74.1</v>
      </c>
      <c r="H21" s="97">
        <v>74.8</v>
      </c>
      <c r="I21" s="97">
        <v>73.1</v>
      </c>
      <c r="J21" s="97">
        <v>73</v>
      </c>
      <c r="K21" s="97">
        <v>70.6</v>
      </c>
      <c r="L21" s="97">
        <v>68.1</v>
      </c>
      <c r="M21" s="97">
        <v>71.1</v>
      </c>
      <c r="N21" s="97">
        <v>72.3</v>
      </c>
      <c r="O21" s="97">
        <v>75.4</v>
      </c>
      <c r="P21" s="97">
        <v>78.7</v>
      </c>
      <c r="Q21" s="97">
        <v>90.3</v>
      </c>
      <c r="R21" s="97">
        <v>95.6</v>
      </c>
      <c r="S21" s="97">
        <v>96.1</v>
      </c>
      <c r="T21" s="97">
        <v>95.5</v>
      </c>
      <c r="U21" s="97">
        <v>96</v>
      </c>
      <c r="V21" s="97">
        <v>96.6</v>
      </c>
      <c r="W21" s="97">
        <v>95.8</v>
      </c>
      <c r="X21" s="97">
        <v>95.8</v>
      </c>
      <c r="Y21" s="97">
        <v>95.8</v>
      </c>
      <c r="Z21" s="77">
        <f t="shared" si="0"/>
        <v>82.39166666666665</v>
      </c>
      <c r="AA21" s="97">
        <v>68</v>
      </c>
      <c r="AB21" s="99" t="s">
        <v>303</v>
      </c>
      <c r="AC21" s="5">
        <v>19</v>
      </c>
    </row>
    <row r="22" spans="1:29" ht="13.5" customHeight="1">
      <c r="A22" s="79">
        <v>20</v>
      </c>
      <c r="B22" s="98">
        <v>94.3</v>
      </c>
      <c r="C22" s="98">
        <v>92</v>
      </c>
      <c r="D22" s="98">
        <v>91.9</v>
      </c>
      <c r="E22" s="98">
        <v>94.2</v>
      </c>
      <c r="F22" s="98">
        <v>95.2</v>
      </c>
      <c r="G22" s="98">
        <v>95.5</v>
      </c>
      <c r="H22" s="98">
        <v>95.9</v>
      </c>
      <c r="I22" s="98">
        <v>87.3</v>
      </c>
      <c r="J22" s="98">
        <v>82.3</v>
      </c>
      <c r="K22" s="98">
        <v>62.5</v>
      </c>
      <c r="L22" s="98">
        <v>52.8</v>
      </c>
      <c r="M22" s="98">
        <v>48.3</v>
      </c>
      <c r="N22" s="98">
        <v>44.5</v>
      </c>
      <c r="O22" s="98">
        <v>46.6</v>
      </c>
      <c r="P22" s="98">
        <v>46.5</v>
      </c>
      <c r="Q22" s="98">
        <v>49.1</v>
      </c>
      <c r="R22" s="98">
        <v>60.7</v>
      </c>
      <c r="S22" s="98">
        <v>62.1</v>
      </c>
      <c r="T22" s="98">
        <v>73.9</v>
      </c>
      <c r="U22" s="98">
        <v>72.1</v>
      </c>
      <c r="V22" s="98">
        <v>71.3</v>
      </c>
      <c r="W22" s="98">
        <v>73</v>
      </c>
      <c r="X22" s="98">
        <v>72.8</v>
      </c>
      <c r="Y22" s="98">
        <v>73.3</v>
      </c>
      <c r="Z22" s="80">
        <f t="shared" si="0"/>
        <v>72.4208333333333</v>
      </c>
      <c r="AA22" s="98">
        <v>43.5</v>
      </c>
      <c r="AB22" s="100" t="s">
        <v>304</v>
      </c>
      <c r="AC22" s="5">
        <v>20</v>
      </c>
    </row>
    <row r="23" spans="1:29" ht="13.5" customHeight="1">
      <c r="A23" s="76">
        <v>21</v>
      </c>
      <c r="B23" s="97">
        <v>75.6</v>
      </c>
      <c r="C23" s="97">
        <v>74</v>
      </c>
      <c r="D23" s="97">
        <v>72.3</v>
      </c>
      <c r="E23" s="97">
        <v>73</v>
      </c>
      <c r="F23" s="97">
        <v>78.1</v>
      </c>
      <c r="G23" s="97">
        <v>84.9</v>
      </c>
      <c r="H23" s="97">
        <v>84</v>
      </c>
      <c r="I23" s="97">
        <v>85.7</v>
      </c>
      <c r="J23" s="97">
        <v>87.5</v>
      </c>
      <c r="K23" s="97">
        <v>88.3</v>
      </c>
      <c r="L23" s="97">
        <v>88</v>
      </c>
      <c r="M23" s="97">
        <v>85.6</v>
      </c>
      <c r="N23" s="97">
        <v>85.4</v>
      </c>
      <c r="O23" s="97">
        <v>84.5</v>
      </c>
      <c r="P23" s="97">
        <v>85.5</v>
      </c>
      <c r="Q23" s="97">
        <v>87.7</v>
      </c>
      <c r="R23" s="97">
        <v>90.9</v>
      </c>
      <c r="S23" s="97">
        <v>91.1</v>
      </c>
      <c r="T23" s="97">
        <v>90.8</v>
      </c>
      <c r="U23" s="97">
        <v>90.7</v>
      </c>
      <c r="V23" s="97">
        <v>88.3</v>
      </c>
      <c r="W23" s="97">
        <v>93.9</v>
      </c>
      <c r="X23" s="97">
        <v>89.2</v>
      </c>
      <c r="Y23" s="97">
        <v>89.5</v>
      </c>
      <c r="Z23" s="77">
        <f t="shared" si="0"/>
        <v>85.18750000000001</v>
      </c>
      <c r="AA23" s="97">
        <v>71.8</v>
      </c>
      <c r="AB23" s="99" t="s">
        <v>305</v>
      </c>
      <c r="AC23" s="4">
        <v>21</v>
      </c>
    </row>
    <row r="24" spans="1:29" ht="13.5" customHeight="1">
      <c r="A24" s="76">
        <v>22</v>
      </c>
      <c r="B24" s="97">
        <v>94.6</v>
      </c>
      <c r="C24" s="97">
        <v>96.2</v>
      </c>
      <c r="D24" s="97">
        <v>95.5</v>
      </c>
      <c r="E24" s="97">
        <v>96.3</v>
      </c>
      <c r="F24" s="97">
        <v>96</v>
      </c>
      <c r="G24" s="97">
        <v>95.2</v>
      </c>
      <c r="H24" s="97">
        <v>95.9</v>
      </c>
      <c r="I24" s="97">
        <v>93</v>
      </c>
      <c r="J24" s="97">
        <v>81.1</v>
      </c>
      <c r="K24" s="97">
        <v>74.5</v>
      </c>
      <c r="L24" s="97">
        <v>72.7</v>
      </c>
      <c r="M24" s="97">
        <v>73.7</v>
      </c>
      <c r="N24" s="97">
        <v>72.9</v>
      </c>
      <c r="O24" s="97">
        <v>73.5</v>
      </c>
      <c r="P24" s="97">
        <v>74.6</v>
      </c>
      <c r="Q24" s="97">
        <v>72.8</v>
      </c>
      <c r="R24" s="97">
        <v>75.1</v>
      </c>
      <c r="S24" s="97">
        <v>91.8</v>
      </c>
      <c r="T24" s="97">
        <v>93.3</v>
      </c>
      <c r="U24" s="97">
        <v>94.1</v>
      </c>
      <c r="V24" s="97">
        <v>94.9</v>
      </c>
      <c r="W24" s="97">
        <v>95.7</v>
      </c>
      <c r="X24" s="97">
        <v>96.5</v>
      </c>
      <c r="Y24" s="97">
        <v>97.5</v>
      </c>
      <c r="Z24" s="77">
        <f t="shared" si="0"/>
        <v>87.39166666666665</v>
      </c>
      <c r="AA24" s="97">
        <v>70.6</v>
      </c>
      <c r="AB24" s="99" t="s">
        <v>112</v>
      </c>
      <c r="AC24" s="5">
        <v>22</v>
      </c>
    </row>
    <row r="25" spans="1:29" ht="13.5" customHeight="1">
      <c r="A25" s="76">
        <v>23</v>
      </c>
      <c r="B25" s="97">
        <v>97.4</v>
      </c>
      <c r="C25" s="97">
        <v>97</v>
      </c>
      <c r="D25" s="97">
        <v>96.9</v>
      </c>
      <c r="E25" s="97">
        <v>96.8</v>
      </c>
      <c r="F25" s="97">
        <v>97.1</v>
      </c>
      <c r="G25" s="97">
        <v>97.1</v>
      </c>
      <c r="H25" s="97">
        <v>97.6</v>
      </c>
      <c r="I25" s="97">
        <v>97.7</v>
      </c>
      <c r="J25" s="97">
        <v>89.9</v>
      </c>
      <c r="K25" s="97">
        <v>72.4</v>
      </c>
      <c r="L25" s="97">
        <v>70.3</v>
      </c>
      <c r="M25" s="97">
        <v>69.3</v>
      </c>
      <c r="N25" s="97">
        <v>71.9</v>
      </c>
      <c r="O25" s="97">
        <v>69.6</v>
      </c>
      <c r="P25" s="97">
        <v>76.9</v>
      </c>
      <c r="Q25" s="97">
        <v>81.8</v>
      </c>
      <c r="R25" s="97">
        <v>95.6</v>
      </c>
      <c r="S25" s="97">
        <v>96.9</v>
      </c>
      <c r="T25" s="97">
        <v>90.2</v>
      </c>
      <c r="U25" s="97">
        <v>92.7</v>
      </c>
      <c r="V25" s="97">
        <v>94.3</v>
      </c>
      <c r="W25" s="97">
        <v>87.3</v>
      </c>
      <c r="X25" s="97">
        <v>85</v>
      </c>
      <c r="Y25" s="97">
        <v>86</v>
      </c>
      <c r="Z25" s="77">
        <f t="shared" si="0"/>
        <v>87.82083333333333</v>
      </c>
      <c r="AA25" s="97">
        <v>67.5</v>
      </c>
      <c r="AB25" s="99" t="s">
        <v>306</v>
      </c>
      <c r="AC25" s="5">
        <v>23</v>
      </c>
    </row>
    <row r="26" spans="1:29" ht="13.5" customHeight="1">
      <c r="A26" s="76">
        <v>24</v>
      </c>
      <c r="B26" s="97">
        <v>87.9</v>
      </c>
      <c r="C26" s="97">
        <v>85.3</v>
      </c>
      <c r="D26" s="97">
        <v>64.6</v>
      </c>
      <c r="E26" s="97">
        <v>59.6</v>
      </c>
      <c r="F26" s="97">
        <v>55.3</v>
      </c>
      <c r="G26" s="97">
        <v>50.6</v>
      </c>
      <c r="H26" s="97">
        <v>54.3</v>
      </c>
      <c r="I26" s="97">
        <v>57.3</v>
      </c>
      <c r="J26" s="97">
        <v>51.4</v>
      </c>
      <c r="K26" s="97">
        <v>51.8</v>
      </c>
      <c r="L26" s="97">
        <v>50</v>
      </c>
      <c r="M26" s="97">
        <v>45</v>
      </c>
      <c r="N26" s="97">
        <v>39.6</v>
      </c>
      <c r="O26" s="97">
        <v>38.8</v>
      </c>
      <c r="P26" s="97">
        <v>40.1</v>
      </c>
      <c r="Q26" s="97">
        <v>42.9</v>
      </c>
      <c r="R26" s="97">
        <v>47.1</v>
      </c>
      <c r="S26" s="97">
        <v>51.6</v>
      </c>
      <c r="T26" s="97">
        <v>48.1</v>
      </c>
      <c r="U26" s="97">
        <v>53.9</v>
      </c>
      <c r="V26" s="97">
        <v>58.3</v>
      </c>
      <c r="W26" s="97">
        <v>74</v>
      </c>
      <c r="X26" s="97">
        <v>75.4</v>
      </c>
      <c r="Y26" s="97">
        <v>79.3</v>
      </c>
      <c r="Z26" s="77">
        <f t="shared" si="0"/>
        <v>56.75833333333333</v>
      </c>
      <c r="AA26" s="97">
        <v>37.4</v>
      </c>
      <c r="AB26" s="99" t="s">
        <v>307</v>
      </c>
      <c r="AC26" s="5">
        <v>24</v>
      </c>
    </row>
    <row r="27" spans="1:29" ht="13.5" customHeight="1">
      <c r="A27" s="76">
        <v>25</v>
      </c>
      <c r="B27" s="97">
        <v>78.2</v>
      </c>
      <c r="C27" s="97">
        <v>79.3</v>
      </c>
      <c r="D27" s="97">
        <v>80.6</v>
      </c>
      <c r="E27" s="97">
        <v>80.8</v>
      </c>
      <c r="F27" s="97">
        <v>69.4</v>
      </c>
      <c r="G27" s="97">
        <v>71.6</v>
      </c>
      <c r="H27" s="97">
        <v>71.4</v>
      </c>
      <c r="I27" s="97">
        <v>72.6</v>
      </c>
      <c r="J27" s="97">
        <v>64.1</v>
      </c>
      <c r="K27" s="97">
        <v>54.8</v>
      </c>
      <c r="L27" s="97">
        <v>48.1</v>
      </c>
      <c r="M27" s="97">
        <v>42.6</v>
      </c>
      <c r="N27" s="97">
        <v>42</v>
      </c>
      <c r="O27" s="97">
        <v>47.1</v>
      </c>
      <c r="P27" s="97">
        <v>51.8</v>
      </c>
      <c r="Q27" s="97">
        <v>57.2</v>
      </c>
      <c r="R27" s="97">
        <v>63.1</v>
      </c>
      <c r="S27" s="97">
        <v>59</v>
      </c>
      <c r="T27" s="97">
        <v>62.8</v>
      </c>
      <c r="U27" s="97">
        <v>61.4</v>
      </c>
      <c r="V27" s="97">
        <v>65.2</v>
      </c>
      <c r="W27" s="97">
        <v>70.2</v>
      </c>
      <c r="X27" s="97">
        <v>75.9</v>
      </c>
      <c r="Y27" s="97">
        <v>77.7</v>
      </c>
      <c r="Z27" s="77">
        <f t="shared" si="0"/>
        <v>64.45416666666668</v>
      </c>
      <c r="AA27" s="97">
        <v>40.5</v>
      </c>
      <c r="AB27" s="99" t="s">
        <v>308</v>
      </c>
      <c r="AC27" s="5">
        <v>25</v>
      </c>
    </row>
    <row r="28" spans="1:29" ht="13.5" customHeight="1">
      <c r="A28" s="76">
        <v>26</v>
      </c>
      <c r="B28" s="97">
        <v>74.9</v>
      </c>
      <c r="C28" s="97">
        <v>84.4</v>
      </c>
      <c r="D28" s="97">
        <v>82.4</v>
      </c>
      <c r="E28" s="97">
        <v>84.1</v>
      </c>
      <c r="F28" s="97">
        <v>83.2</v>
      </c>
      <c r="G28" s="97">
        <v>84.6</v>
      </c>
      <c r="H28" s="97">
        <v>88.5</v>
      </c>
      <c r="I28" s="97">
        <v>88.2</v>
      </c>
      <c r="J28" s="97">
        <v>78.1</v>
      </c>
      <c r="K28" s="97">
        <v>75.6</v>
      </c>
      <c r="L28" s="97">
        <v>78.1</v>
      </c>
      <c r="M28" s="97">
        <v>78.1</v>
      </c>
      <c r="N28" s="97">
        <v>80.1</v>
      </c>
      <c r="O28" s="97">
        <v>81.1</v>
      </c>
      <c r="P28" s="97">
        <v>79.9</v>
      </c>
      <c r="Q28" s="97">
        <v>91.5</v>
      </c>
      <c r="R28" s="97">
        <v>91.5</v>
      </c>
      <c r="S28" s="97">
        <v>91.4</v>
      </c>
      <c r="T28" s="97">
        <v>90.4</v>
      </c>
      <c r="U28" s="97">
        <v>90.2</v>
      </c>
      <c r="V28" s="97">
        <v>90.5</v>
      </c>
      <c r="W28" s="97">
        <v>91</v>
      </c>
      <c r="X28" s="97">
        <v>92.3</v>
      </c>
      <c r="Y28" s="97">
        <v>94.2</v>
      </c>
      <c r="Z28" s="77">
        <f t="shared" si="0"/>
        <v>85.17916666666669</v>
      </c>
      <c r="AA28" s="97">
        <v>67.4</v>
      </c>
      <c r="AB28" s="99" t="s">
        <v>309</v>
      </c>
      <c r="AC28" s="5">
        <v>26</v>
      </c>
    </row>
    <row r="29" spans="1:29" ht="13.5" customHeight="1">
      <c r="A29" s="76">
        <v>27</v>
      </c>
      <c r="B29" s="97">
        <v>95.8</v>
      </c>
      <c r="C29" s="97">
        <v>95.9</v>
      </c>
      <c r="D29" s="97">
        <v>96.5</v>
      </c>
      <c r="E29" s="97">
        <v>97.7</v>
      </c>
      <c r="F29" s="97">
        <v>98.1</v>
      </c>
      <c r="G29" s="97">
        <v>98.2</v>
      </c>
      <c r="H29" s="97">
        <v>98.1</v>
      </c>
      <c r="I29" s="97">
        <v>98.2</v>
      </c>
      <c r="J29" s="97">
        <v>98.2</v>
      </c>
      <c r="K29" s="97">
        <v>88.9</v>
      </c>
      <c r="L29" s="97">
        <v>57.3</v>
      </c>
      <c r="M29" s="97">
        <v>51.6</v>
      </c>
      <c r="N29" s="97">
        <v>51.5</v>
      </c>
      <c r="O29" s="97">
        <v>51.1</v>
      </c>
      <c r="P29" s="97">
        <v>51</v>
      </c>
      <c r="Q29" s="97">
        <v>55.2</v>
      </c>
      <c r="R29" s="97">
        <v>59.7</v>
      </c>
      <c r="S29" s="97">
        <v>52.4</v>
      </c>
      <c r="T29" s="97">
        <v>57</v>
      </c>
      <c r="U29" s="97">
        <v>58.7</v>
      </c>
      <c r="V29" s="97">
        <v>62.3</v>
      </c>
      <c r="W29" s="97">
        <v>67.1</v>
      </c>
      <c r="X29" s="97">
        <v>67.3</v>
      </c>
      <c r="Y29" s="97">
        <v>78.3</v>
      </c>
      <c r="Z29" s="77">
        <f t="shared" si="0"/>
        <v>74.42083333333333</v>
      </c>
      <c r="AA29" s="97">
        <v>47.1</v>
      </c>
      <c r="AB29" s="99" t="s">
        <v>298</v>
      </c>
      <c r="AC29" s="5">
        <v>27</v>
      </c>
    </row>
    <row r="30" spans="1:29" ht="13.5" customHeight="1">
      <c r="A30" s="76">
        <v>28</v>
      </c>
      <c r="B30" s="97">
        <v>84.5</v>
      </c>
      <c r="C30" s="97">
        <v>83</v>
      </c>
      <c r="D30" s="97">
        <v>81.4</v>
      </c>
      <c r="E30" s="97">
        <v>80.1</v>
      </c>
      <c r="F30" s="97">
        <v>83.8</v>
      </c>
      <c r="G30" s="97">
        <v>85.4</v>
      </c>
      <c r="H30" s="97">
        <v>80.7</v>
      </c>
      <c r="I30" s="97">
        <v>76</v>
      </c>
      <c r="J30" s="97">
        <v>53.1</v>
      </c>
      <c r="K30" s="97">
        <v>50.7</v>
      </c>
      <c r="L30" s="97">
        <v>46</v>
      </c>
      <c r="M30" s="97">
        <v>43.6</v>
      </c>
      <c r="N30" s="97">
        <v>38.3</v>
      </c>
      <c r="O30" s="97">
        <v>37.5</v>
      </c>
      <c r="P30" s="97">
        <v>38.1</v>
      </c>
      <c r="Q30" s="97">
        <v>41.5</v>
      </c>
      <c r="R30" s="97">
        <v>47.8</v>
      </c>
      <c r="S30" s="97">
        <v>56.2</v>
      </c>
      <c r="T30" s="97">
        <v>65.3</v>
      </c>
      <c r="U30" s="97">
        <v>65</v>
      </c>
      <c r="V30" s="97">
        <v>52.2</v>
      </c>
      <c r="W30" s="97">
        <v>49.8</v>
      </c>
      <c r="X30" s="97">
        <v>49.5</v>
      </c>
      <c r="Y30" s="97">
        <v>49.1</v>
      </c>
      <c r="Z30" s="77">
        <f t="shared" si="0"/>
        <v>59.94166666666667</v>
      </c>
      <c r="AA30" s="97">
        <v>36.1</v>
      </c>
      <c r="AB30" s="99" t="s">
        <v>310</v>
      </c>
      <c r="AC30" s="5">
        <v>28</v>
      </c>
    </row>
    <row r="31" spans="1:29" ht="13.5" customHeight="1">
      <c r="A31" s="76">
        <v>29</v>
      </c>
      <c r="B31" s="97">
        <v>53.1</v>
      </c>
      <c r="C31" s="97">
        <v>55.8</v>
      </c>
      <c r="D31" s="97">
        <v>59.9</v>
      </c>
      <c r="E31" s="97">
        <v>71.9</v>
      </c>
      <c r="F31" s="97">
        <v>78.8</v>
      </c>
      <c r="G31" s="97">
        <v>80.9</v>
      </c>
      <c r="H31" s="97">
        <v>84.7</v>
      </c>
      <c r="I31" s="97">
        <v>74.3</v>
      </c>
      <c r="J31" s="97">
        <v>58.2</v>
      </c>
      <c r="K31" s="97">
        <v>50.6</v>
      </c>
      <c r="L31" s="97">
        <v>54</v>
      </c>
      <c r="M31" s="97">
        <v>53.3</v>
      </c>
      <c r="N31" s="97">
        <v>55.3</v>
      </c>
      <c r="O31" s="97">
        <v>53.7</v>
      </c>
      <c r="P31" s="97">
        <v>56</v>
      </c>
      <c r="Q31" s="97">
        <v>59.8</v>
      </c>
      <c r="R31" s="97">
        <v>75.7</v>
      </c>
      <c r="S31" s="97">
        <v>76</v>
      </c>
      <c r="T31" s="97">
        <v>74.4</v>
      </c>
      <c r="U31" s="97">
        <v>68.4</v>
      </c>
      <c r="V31" s="97">
        <v>71.7</v>
      </c>
      <c r="W31" s="97">
        <v>72.3</v>
      </c>
      <c r="X31" s="97">
        <v>70.3</v>
      </c>
      <c r="Y31" s="97">
        <v>72.7</v>
      </c>
      <c r="Z31" s="77">
        <f t="shared" si="0"/>
        <v>65.90833333333335</v>
      </c>
      <c r="AA31" s="97">
        <v>49.1</v>
      </c>
      <c r="AB31" s="99" t="s">
        <v>91</v>
      </c>
      <c r="AC31" s="5">
        <v>29</v>
      </c>
    </row>
    <row r="32" spans="1:29" ht="13.5" customHeight="1">
      <c r="A32" s="76">
        <v>30</v>
      </c>
      <c r="B32" s="97">
        <v>75.1</v>
      </c>
      <c r="C32" s="97">
        <v>69.9</v>
      </c>
      <c r="D32" s="97">
        <v>72</v>
      </c>
      <c r="E32" s="97">
        <v>78.2</v>
      </c>
      <c r="F32" s="97">
        <v>82.3</v>
      </c>
      <c r="G32" s="97">
        <v>83.1</v>
      </c>
      <c r="H32" s="97">
        <v>84.2</v>
      </c>
      <c r="I32" s="97">
        <v>84.9</v>
      </c>
      <c r="J32" s="97">
        <v>85.6</v>
      </c>
      <c r="K32" s="97">
        <v>97</v>
      </c>
      <c r="L32" s="97">
        <v>97.7</v>
      </c>
      <c r="M32" s="97">
        <v>97.8</v>
      </c>
      <c r="N32" s="97">
        <v>97.8</v>
      </c>
      <c r="O32" s="97">
        <v>98.1</v>
      </c>
      <c r="P32" s="97">
        <v>98.2</v>
      </c>
      <c r="Q32" s="97">
        <v>98.3</v>
      </c>
      <c r="R32" s="97">
        <v>98.3</v>
      </c>
      <c r="S32" s="97">
        <v>98.3</v>
      </c>
      <c r="T32" s="97">
        <v>98.5</v>
      </c>
      <c r="U32" s="97">
        <v>98.3</v>
      </c>
      <c r="V32" s="97">
        <v>97.6</v>
      </c>
      <c r="W32" s="97">
        <v>95.5</v>
      </c>
      <c r="X32" s="97">
        <v>91.9</v>
      </c>
      <c r="Y32" s="97">
        <v>89.2</v>
      </c>
      <c r="Z32" s="77">
        <f t="shared" si="0"/>
        <v>90.32499999999999</v>
      </c>
      <c r="AA32" s="97">
        <v>69.9</v>
      </c>
      <c r="AB32" s="99" t="s">
        <v>311</v>
      </c>
      <c r="AC32" s="5">
        <v>30</v>
      </c>
    </row>
    <row r="33" spans="1:29" ht="13.5" customHeight="1">
      <c r="A33" s="76">
        <v>31</v>
      </c>
      <c r="B33" s="97">
        <v>91.8</v>
      </c>
      <c r="C33" s="97">
        <v>91.6</v>
      </c>
      <c r="D33" s="97">
        <v>89.9</v>
      </c>
      <c r="E33" s="97">
        <v>89.5</v>
      </c>
      <c r="F33" s="97">
        <v>97.5</v>
      </c>
      <c r="G33" s="97">
        <v>95.8</v>
      </c>
      <c r="H33" s="97">
        <v>97.7</v>
      </c>
      <c r="I33" s="97">
        <v>97.4</v>
      </c>
      <c r="J33" s="97">
        <v>88.2</v>
      </c>
      <c r="K33" s="97">
        <v>81.3</v>
      </c>
      <c r="L33" s="97">
        <v>77</v>
      </c>
      <c r="M33" s="97">
        <v>60.1</v>
      </c>
      <c r="N33" s="97">
        <v>51.9</v>
      </c>
      <c r="O33" s="97">
        <v>48.1</v>
      </c>
      <c r="P33" s="97">
        <v>54</v>
      </c>
      <c r="Q33" s="97">
        <v>55</v>
      </c>
      <c r="R33" s="97">
        <v>52.8</v>
      </c>
      <c r="S33" s="97">
        <v>52.9</v>
      </c>
      <c r="T33" s="97">
        <v>50</v>
      </c>
      <c r="U33" s="97">
        <v>52</v>
      </c>
      <c r="V33" s="97">
        <v>58.8</v>
      </c>
      <c r="W33" s="97">
        <v>67.8</v>
      </c>
      <c r="X33" s="97">
        <v>54.6</v>
      </c>
      <c r="Y33" s="97">
        <v>63</v>
      </c>
      <c r="Z33" s="77">
        <f t="shared" si="0"/>
        <v>71.6125</v>
      </c>
      <c r="AA33" s="97">
        <v>47</v>
      </c>
      <c r="AB33" s="99" t="s">
        <v>163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82.83870967741937</v>
      </c>
      <c r="C34" s="82">
        <f t="shared" si="1"/>
        <v>82.57741935483871</v>
      </c>
      <c r="D34" s="82">
        <f t="shared" si="1"/>
        <v>82.51935483870969</v>
      </c>
      <c r="E34" s="82">
        <f t="shared" si="1"/>
        <v>82.80645161290322</v>
      </c>
      <c r="F34" s="82">
        <f t="shared" si="1"/>
        <v>84.13225806451615</v>
      </c>
      <c r="G34" s="82">
        <f t="shared" si="1"/>
        <v>85.52258064516127</v>
      </c>
      <c r="H34" s="82">
        <f t="shared" si="1"/>
        <v>84.5838709677419</v>
      </c>
      <c r="I34" s="82">
        <f t="shared" si="1"/>
        <v>80.11612903225807</v>
      </c>
      <c r="J34" s="82">
        <f t="shared" si="1"/>
        <v>70.99677419354838</v>
      </c>
      <c r="K34" s="82">
        <f t="shared" si="1"/>
        <v>66.07419354838709</v>
      </c>
      <c r="L34" s="82">
        <f t="shared" si="1"/>
        <v>63.65483870967742</v>
      </c>
      <c r="M34" s="82">
        <f t="shared" si="1"/>
        <v>61.57741935483868</v>
      </c>
      <c r="N34" s="82">
        <f t="shared" si="1"/>
        <v>60.99354838709677</v>
      </c>
      <c r="O34" s="82">
        <f t="shared" si="1"/>
        <v>60.99032258064514</v>
      </c>
      <c r="P34" s="82">
        <f t="shared" si="1"/>
        <v>63.24193548387097</v>
      </c>
      <c r="Q34" s="82">
        <f t="shared" si="1"/>
        <v>68.05483870967741</v>
      </c>
      <c r="R34" s="82">
        <f aca="true" t="shared" si="2" ref="R34:Y34">AVERAGE(R3:R33)</f>
        <v>74.18064516129031</v>
      </c>
      <c r="S34" s="82">
        <f t="shared" si="2"/>
        <v>75.8741935483871</v>
      </c>
      <c r="T34" s="82">
        <f t="shared" si="2"/>
        <v>77.0967741935484</v>
      </c>
      <c r="U34" s="82">
        <f t="shared" si="2"/>
        <v>76.73548387096774</v>
      </c>
      <c r="V34" s="82">
        <f t="shared" si="2"/>
        <v>77.6548387096774</v>
      </c>
      <c r="W34" s="82">
        <f t="shared" si="2"/>
        <v>78.90645161290324</v>
      </c>
      <c r="X34" s="82">
        <f t="shared" si="2"/>
        <v>79.60645161290323</v>
      </c>
      <c r="Y34" s="82">
        <f t="shared" si="2"/>
        <v>80.8774193548387</v>
      </c>
      <c r="Z34" s="82">
        <f>AVERAGE(B3:Y33)</f>
        <v>75.06720430107528</v>
      </c>
      <c r="AA34" s="83">
        <f>AVERAGE(AA3:AA33)</f>
        <v>53.28387096774193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32.4</v>
      </c>
      <c r="C40" s="94">
        <f>MATCH(B40,AA3:AA33,0)</f>
        <v>5</v>
      </c>
      <c r="D40" s="101" t="str">
        <f>INDEX(AB3:AB33,C40,1)</f>
        <v>11:30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2019</v>
      </c>
      <c r="J1" s="55" t="s">
        <v>1</v>
      </c>
      <c r="K1" s="108" t="s">
        <v>312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58.47083333333334</v>
      </c>
      <c r="C5" s="35">
        <f>'2月'!Z3</f>
        <v>54.45416666666666</v>
      </c>
      <c r="D5" s="35">
        <f>'3月'!Z3</f>
        <v>78.74999999999999</v>
      </c>
      <c r="E5" s="35">
        <f>'4月'!Z3</f>
        <v>67.54583333333333</v>
      </c>
      <c r="F5" s="35">
        <f>'5月'!Z3</f>
        <v>96.18749999999999</v>
      </c>
      <c r="G5" s="35">
        <f>'6月'!Z3</f>
        <v>80.3</v>
      </c>
      <c r="H5" s="35">
        <f>'7月'!Z3</f>
        <v>97.25000000000001</v>
      </c>
      <c r="I5" s="35">
        <f>'8月'!Z3</f>
        <v>80.7</v>
      </c>
      <c r="J5" s="35">
        <f>'9月'!Z3</f>
        <v>75.41249999999998</v>
      </c>
      <c r="K5" s="35">
        <f>'10月'!Z3</f>
        <v>89.11666666666667</v>
      </c>
      <c r="L5" s="35">
        <f>'11月'!Z3</f>
        <v>81.22916666666664</v>
      </c>
      <c r="M5" s="36">
        <f>'12月'!Z3</f>
        <v>78.43749999999999</v>
      </c>
    </row>
    <row r="6" spans="1:13" ht="18" customHeight="1">
      <c r="A6" s="37">
        <v>2</v>
      </c>
      <c r="B6" s="38">
        <f>'1月'!Z4</f>
        <v>55.291666666666664</v>
      </c>
      <c r="C6" s="38">
        <f>'2月'!Z4</f>
        <v>53.15416666666667</v>
      </c>
      <c r="D6" s="38">
        <f>'3月'!Z4</f>
        <v>49.25416666666666</v>
      </c>
      <c r="E6" s="38">
        <f>'4月'!Z4</f>
        <v>52.86666666666667</v>
      </c>
      <c r="F6" s="38">
        <f>'5月'!Z4</f>
        <v>77.79583333333333</v>
      </c>
      <c r="G6" s="38">
        <f>'6月'!Z4</f>
        <v>84.11250000000001</v>
      </c>
      <c r="H6" s="38">
        <f>'7月'!Z4</f>
        <v>90.76666666666665</v>
      </c>
      <c r="I6" s="38">
        <f>'8月'!Z4</f>
        <v>82.77916666666665</v>
      </c>
      <c r="J6" s="38">
        <f>'9月'!Z4</f>
        <v>86.93333333333334</v>
      </c>
      <c r="K6" s="38">
        <f>'10月'!Z4</f>
        <v>83.94583333333334</v>
      </c>
      <c r="L6" s="38">
        <f>'11月'!Z4</f>
        <v>75.72083333333335</v>
      </c>
      <c r="M6" s="39">
        <f>'12月'!Z4</f>
        <v>92.5625</v>
      </c>
    </row>
    <row r="7" spans="1:13" ht="18" customHeight="1">
      <c r="A7" s="37">
        <v>3</v>
      </c>
      <c r="B7" s="38">
        <f>'1月'!Z5</f>
        <v>59.245833333333316</v>
      </c>
      <c r="C7" s="38">
        <f>'2月'!Z5</f>
        <v>73.77916666666667</v>
      </c>
      <c r="D7" s="38">
        <f>'3月'!Z5</f>
        <v>79.07083333333335</v>
      </c>
      <c r="E7" s="38">
        <f>'4月'!Z5</f>
        <v>49.775</v>
      </c>
      <c r="F7" s="38">
        <f>'5月'!Z5</f>
        <v>72.18333333333332</v>
      </c>
      <c r="G7" s="38">
        <f>'6月'!Z5</f>
        <v>84.37500000000001</v>
      </c>
      <c r="H7" s="38">
        <f>'7月'!Z5</f>
        <v>82.0625</v>
      </c>
      <c r="I7" s="38">
        <f>'8月'!Z5</f>
        <v>85.79166666666667</v>
      </c>
      <c r="J7" s="38">
        <f>'9月'!Z5</f>
        <v>95.97916666666667</v>
      </c>
      <c r="K7" s="38">
        <f>'10月'!Z5</f>
        <v>92.39166666666667</v>
      </c>
      <c r="L7" s="38">
        <f>'11月'!Z5</f>
        <v>84.8375</v>
      </c>
      <c r="M7" s="39">
        <f>'12月'!Z5</f>
        <v>69.55416666666666</v>
      </c>
    </row>
    <row r="8" spans="1:13" ht="18" customHeight="1">
      <c r="A8" s="37">
        <v>4</v>
      </c>
      <c r="B8" s="38">
        <f>'1月'!Z6</f>
        <v>57.55833333333333</v>
      </c>
      <c r="C8" s="38">
        <f>'2月'!Z6</f>
        <v>52.63749999999999</v>
      </c>
      <c r="D8" s="38">
        <f>'3月'!Z6</f>
        <v>92.25416666666666</v>
      </c>
      <c r="E8" s="38">
        <f>'4月'!Z6</f>
        <v>46.88333333333333</v>
      </c>
      <c r="F8" s="38">
        <f>'5月'!Z6</f>
        <v>68.32916666666667</v>
      </c>
      <c r="G8" s="38">
        <f>'6月'!Z6</f>
        <v>81.78749999999998</v>
      </c>
      <c r="H8" s="38">
        <f>'7月'!Z6</f>
        <v>97.86666666666667</v>
      </c>
      <c r="I8" s="38">
        <f>'8月'!Z6</f>
        <v>90.49166666666666</v>
      </c>
      <c r="J8" s="38">
        <f>'9月'!Z6</f>
        <v>91.46249999999999</v>
      </c>
      <c r="K8" s="38">
        <f>'10月'!Z6</f>
        <v>88.18333333333335</v>
      </c>
      <c r="L8" s="38">
        <f>'11月'!Z6</f>
        <v>78.21666666666667</v>
      </c>
      <c r="M8" s="39">
        <f>'12月'!Z6</f>
        <v>68.00833333333333</v>
      </c>
    </row>
    <row r="9" spans="1:13" ht="18" customHeight="1">
      <c r="A9" s="37">
        <v>5</v>
      </c>
      <c r="B9" s="38">
        <f>'1月'!Z7</f>
        <v>55.22916666666666</v>
      </c>
      <c r="C9" s="38">
        <f>'2月'!Z7</f>
        <v>54.5</v>
      </c>
      <c r="D9" s="38">
        <f>'3月'!Z7</f>
        <v>80.47916666666667</v>
      </c>
      <c r="E9" s="38">
        <f>'4月'!Z7</f>
        <v>45.56249999999999</v>
      </c>
      <c r="F9" s="38">
        <f>'5月'!Z7</f>
        <v>79.96249999999999</v>
      </c>
      <c r="G9" s="38">
        <f>'6月'!Z7</f>
        <v>83.0125</v>
      </c>
      <c r="H9" s="38">
        <f>'7月'!Z7</f>
        <v>92.07083333333333</v>
      </c>
      <c r="I9" s="38">
        <f>'8月'!Z7</f>
        <v>88.39999999999999</v>
      </c>
      <c r="J9" s="38">
        <f>'9月'!Z7</f>
        <v>92.6125</v>
      </c>
      <c r="K9" s="38">
        <f>'10月'!Z7</f>
        <v>72.92083333333329</v>
      </c>
      <c r="L9" s="38">
        <f>'11月'!Z7</f>
        <v>74.20416666666667</v>
      </c>
      <c r="M9" s="39">
        <f>'12月'!Z7</f>
        <v>63.06250000000001</v>
      </c>
    </row>
    <row r="10" spans="1:13" ht="18" customHeight="1">
      <c r="A10" s="37">
        <v>6</v>
      </c>
      <c r="B10" s="38">
        <f>'1月'!Z8</f>
        <v>51.05833333333334</v>
      </c>
      <c r="C10" s="38">
        <f>'2月'!Z8</f>
        <v>87.85833333333333</v>
      </c>
      <c r="D10" s="38">
        <f>'3月'!Z8</f>
        <v>78.73333333333335</v>
      </c>
      <c r="E10" s="38">
        <f>'4月'!Z8</f>
        <v>43.850000000000016</v>
      </c>
      <c r="F10" s="38">
        <f>'5月'!Z8</f>
        <v>81.3</v>
      </c>
      <c r="G10" s="38">
        <f>'6月'!Z8</f>
        <v>84.12083333333335</v>
      </c>
      <c r="H10" s="38">
        <f>'7月'!Z8</f>
        <v>93.94583333333334</v>
      </c>
      <c r="I10" s="38">
        <f>'8月'!Z8</f>
        <v>85.65416666666665</v>
      </c>
      <c r="J10" s="38">
        <f>'9月'!Z8</f>
        <v>90.82499999999999</v>
      </c>
      <c r="K10" s="38">
        <f>'10月'!Z8</f>
        <v>92.08333333333333</v>
      </c>
      <c r="L10" s="38">
        <f>'11月'!Z8</f>
        <v>73.43750000000001</v>
      </c>
      <c r="M10" s="39">
        <f>'12月'!Z8</f>
        <v>62.1625</v>
      </c>
    </row>
    <row r="11" spans="1:13" ht="18" customHeight="1">
      <c r="A11" s="37">
        <v>7</v>
      </c>
      <c r="B11" s="38">
        <f>'1月'!Z9</f>
        <v>57.129166666666656</v>
      </c>
      <c r="C11" s="38">
        <f>'2月'!Z9</f>
        <v>72.35833333333333</v>
      </c>
      <c r="D11" s="38">
        <f>'3月'!Z9</f>
        <v>93.40833333333336</v>
      </c>
      <c r="E11" s="38">
        <f>'4月'!Z9</f>
        <v>70.74999999999999</v>
      </c>
      <c r="F11" s="38">
        <f>'5月'!Z9</f>
        <v>65.07916666666667</v>
      </c>
      <c r="G11" s="38">
        <f>'6月'!Z9</f>
        <v>97.39583333333333</v>
      </c>
      <c r="H11" s="38">
        <f>'7月'!Z9</f>
        <v>96.85416666666667</v>
      </c>
      <c r="I11" s="38">
        <f>'8月'!Z9</f>
        <v>94.45833333333331</v>
      </c>
      <c r="J11" s="38">
        <f>'9月'!Z9</f>
        <v>90.55833333333334</v>
      </c>
      <c r="K11" s="38">
        <f>'10月'!Z9</f>
        <v>93.6708333333333</v>
      </c>
      <c r="L11" s="38">
        <f>'11月'!Z9</f>
        <v>75.16666666666666</v>
      </c>
      <c r="M11" s="39">
        <f>'12月'!Z9</f>
        <v>79.35416666666667</v>
      </c>
    </row>
    <row r="12" spans="1:13" ht="18" customHeight="1">
      <c r="A12" s="37">
        <v>8</v>
      </c>
      <c r="B12" s="38">
        <f>'1月'!Z10</f>
        <v>58.65</v>
      </c>
      <c r="C12" s="38">
        <f>'2月'!Z10</f>
        <v>45.354166666666664</v>
      </c>
      <c r="D12" s="38">
        <f>'3月'!Z10</f>
        <v>58.96666666666667</v>
      </c>
      <c r="E12" s="38">
        <f>'4月'!Z10</f>
        <v>66.23333333333333</v>
      </c>
      <c r="F12" s="38">
        <f>'5月'!Z10</f>
        <v>49.074999999999996</v>
      </c>
      <c r="G12" s="38">
        <f>'6月'!Z10</f>
        <v>96.59583333333335</v>
      </c>
      <c r="H12" s="38">
        <f>'7月'!Z10</f>
        <v>85.92083333333333</v>
      </c>
      <c r="I12" s="38">
        <f>'8月'!Z10</f>
        <v>88.7625</v>
      </c>
      <c r="J12" s="38">
        <f>'9月'!Z10</f>
        <v>91.89583333333336</v>
      </c>
      <c r="K12" s="38">
        <f>'10月'!Z10</f>
        <v>95.1416666666667</v>
      </c>
      <c r="L12" s="38">
        <f>'11月'!Z10</f>
        <v>72.10833333333333</v>
      </c>
      <c r="M12" s="39">
        <f>'12月'!Z10</f>
        <v>72.82083333333334</v>
      </c>
    </row>
    <row r="13" spans="1:13" ht="18" customHeight="1">
      <c r="A13" s="37">
        <v>9</v>
      </c>
      <c r="B13" s="38">
        <f>'1月'!Z11</f>
        <v>51.583333333333336</v>
      </c>
      <c r="C13" s="38">
        <f>'2月'!Z11</f>
        <v>83.23333333333333</v>
      </c>
      <c r="D13" s="38">
        <f>'3月'!Z11</f>
        <v>60.4625</v>
      </c>
      <c r="E13" s="38">
        <f>'4月'!Z11</f>
        <v>55.15416666666666</v>
      </c>
      <c r="F13" s="38">
        <f>'5月'!Z11</f>
        <v>60.27083333333334</v>
      </c>
      <c r="G13" s="38">
        <f>'6月'!Z11</f>
        <v>87.54583333333335</v>
      </c>
      <c r="H13" s="38">
        <f>'7月'!Z11</f>
        <v>86.7</v>
      </c>
      <c r="I13" s="38">
        <f>'8月'!Z11</f>
        <v>84.10000000000001</v>
      </c>
      <c r="J13" s="38">
        <f>'9月'!Z11</f>
        <v>89.50833333333334</v>
      </c>
      <c r="K13" s="38">
        <f>'10月'!Z11</f>
        <v>68.15833333333333</v>
      </c>
      <c r="L13" s="38">
        <f>'11月'!Z11</f>
        <v>72.02499999999999</v>
      </c>
      <c r="M13" s="39">
        <f>'12月'!Z11</f>
        <v>79.2</v>
      </c>
    </row>
    <row r="14" spans="1:13" ht="18" customHeight="1">
      <c r="A14" s="37">
        <v>10</v>
      </c>
      <c r="B14" s="38">
        <f>'1月'!Z12</f>
        <v>47.679166666666674</v>
      </c>
      <c r="C14" s="38">
        <f>'2月'!Z12</f>
        <v>68.97083333333333</v>
      </c>
      <c r="D14" s="38">
        <f>'3月'!Z12</f>
        <v>64.09583333333335</v>
      </c>
      <c r="E14" s="38">
        <f>'4月'!Z12</f>
        <v>85.72500000000001</v>
      </c>
      <c r="F14" s="38">
        <f>'5月'!Z12</f>
        <v>57.56250000000001</v>
      </c>
      <c r="G14" s="38">
        <f>'6月'!Z12</f>
        <v>97.95833333333336</v>
      </c>
      <c r="H14" s="38">
        <f>'7月'!Z12</f>
        <v>82.40833333333332</v>
      </c>
      <c r="I14" s="38">
        <f>'8月'!Z12</f>
        <v>92.77499999999998</v>
      </c>
      <c r="J14" s="38">
        <f>'9月'!Z12</f>
        <v>84.81250000000001</v>
      </c>
      <c r="K14" s="38">
        <f>'10月'!Z12</f>
        <v>79.90833333333332</v>
      </c>
      <c r="L14" s="38">
        <f>'11月'!Z12</f>
        <v>79.19583333333333</v>
      </c>
      <c r="M14" s="39">
        <f>'12月'!Z12</f>
        <v>93.29166666666667</v>
      </c>
    </row>
    <row r="15" spans="1:13" ht="18" customHeight="1">
      <c r="A15" s="34">
        <v>11</v>
      </c>
      <c r="B15" s="35">
        <f>'1月'!Z13</f>
        <v>48.51666666666667</v>
      </c>
      <c r="C15" s="35">
        <f>'2月'!Z13</f>
        <v>76.90833333333333</v>
      </c>
      <c r="D15" s="35">
        <f>'3月'!Z13</f>
        <v>84.66666666666666</v>
      </c>
      <c r="E15" s="35">
        <f>'4月'!Z13</f>
        <v>78.89999999999999</v>
      </c>
      <c r="F15" s="35">
        <f>'5月'!Z13</f>
        <v>75.62499999999999</v>
      </c>
      <c r="G15" s="35">
        <f>'6月'!Z13</f>
        <v>80.57916666666668</v>
      </c>
      <c r="H15" s="35">
        <f>'7月'!Z13</f>
        <v>85.59583333333332</v>
      </c>
      <c r="I15" s="35">
        <f>'8月'!Z13</f>
        <v>93.98333333333335</v>
      </c>
      <c r="J15" s="35">
        <f>'9月'!Z13</f>
        <v>92.45416666666667</v>
      </c>
      <c r="K15" s="35">
        <f>'10月'!Z13</f>
        <v>97.4708333333333</v>
      </c>
      <c r="L15" s="35">
        <f>'11月'!Z13</f>
        <v>90.52499999999999</v>
      </c>
      <c r="M15" s="36">
        <f>'12月'!Z13</f>
        <v>86.17500000000001</v>
      </c>
    </row>
    <row r="16" spans="1:13" ht="18" customHeight="1">
      <c r="A16" s="37">
        <v>12</v>
      </c>
      <c r="B16" s="38">
        <f>'1月'!Z14</f>
        <v>66.29583333333333</v>
      </c>
      <c r="C16" s="38">
        <f>'2月'!Z14</f>
        <v>50.96666666666667</v>
      </c>
      <c r="D16" s="38">
        <f>'3月'!Z14</f>
        <v>73.39999999999999</v>
      </c>
      <c r="E16" s="38">
        <f>'4月'!Z14</f>
        <v>62.85</v>
      </c>
      <c r="F16" s="38">
        <f>'5月'!Z14</f>
        <v>71.32083333333331</v>
      </c>
      <c r="G16" s="38">
        <f>'6月'!Z14</f>
        <v>82.97500000000001</v>
      </c>
      <c r="H16" s="38">
        <f>'7月'!Z14</f>
        <v>96.35416666666663</v>
      </c>
      <c r="I16" s="38">
        <f>'8月'!Z14</f>
        <v>90.99583333333332</v>
      </c>
      <c r="J16" s="38">
        <f>'9月'!Z14</f>
        <v>76.79166666666667</v>
      </c>
      <c r="K16" s="38">
        <f>'10月'!Z14</f>
        <v>98.29166666666669</v>
      </c>
      <c r="L16" s="38">
        <f>'11月'!Z14</f>
        <v>68.2875</v>
      </c>
      <c r="M16" s="39">
        <f>'12月'!Z14</f>
        <v>63.274999999999984</v>
      </c>
    </row>
    <row r="17" spans="1:13" ht="18" customHeight="1">
      <c r="A17" s="37">
        <v>13</v>
      </c>
      <c r="B17" s="38">
        <f>'1月'!Z15</f>
        <v>63.162499999999994</v>
      </c>
      <c r="C17" s="38">
        <f>'2月'!Z15</f>
        <v>55.78333333333334</v>
      </c>
      <c r="D17" s="38">
        <f>'3月'!Z15</f>
        <v>66.25000000000001</v>
      </c>
      <c r="E17" s="38">
        <f>'4月'!Z15</f>
        <v>57.07916666666666</v>
      </c>
      <c r="F17" s="38">
        <f>'5月'!Z15</f>
        <v>73.375</v>
      </c>
      <c r="G17" s="38">
        <f>'6月'!Z15</f>
        <v>83.11666666666667</v>
      </c>
      <c r="H17" s="38">
        <f>'7月'!Z15</f>
        <v>95.24166666666666</v>
      </c>
      <c r="I17" s="38">
        <f>'8月'!Z15</f>
        <v>90.44583333333333</v>
      </c>
      <c r="J17" s="38">
        <f>'9月'!Z15</f>
        <v>82.975</v>
      </c>
      <c r="K17" s="38">
        <f>'10月'!Z15</f>
        <v>67.25</v>
      </c>
      <c r="L17" s="38">
        <f>'11月'!Z15</f>
        <v>77.52916666666665</v>
      </c>
      <c r="M17" s="39">
        <f>'12月'!Z15</f>
        <v>64.675</v>
      </c>
    </row>
    <row r="18" spans="1:13" ht="18" customHeight="1">
      <c r="A18" s="37">
        <v>14</v>
      </c>
      <c r="B18" s="38">
        <f>'1月'!Z16</f>
        <v>70.21249999999999</v>
      </c>
      <c r="C18" s="38">
        <f>'2月'!Z16</f>
        <v>40.89999999999999</v>
      </c>
      <c r="D18" s="38">
        <f>'3月'!Z16</f>
        <v>47.96666666666667</v>
      </c>
      <c r="E18" s="38">
        <f>'4月'!Z16</f>
        <v>78.17916666666666</v>
      </c>
      <c r="F18" s="38">
        <f>'5月'!Z16</f>
        <v>88.15416666666665</v>
      </c>
      <c r="G18" s="38">
        <f>'6月'!Z16</f>
        <v>84.16666666666667</v>
      </c>
      <c r="H18" s="38">
        <f>'7月'!Z16</f>
        <v>97.97916666666667</v>
      </c>
      <c r="I18" s="38">
        <f>'8月'!Z16</f>
        <v>98.00416666666668</v>
      </c>
      <c r="J18" s="38">
        <f>'9月'!Z16</f>
        <v>88.9875</v>
      </c>
      <c r="K18" s="38">
        <f>'10月'!Z16</f>
        <v>88.15833333333335</v>
      </c>
      <c r="L18" s="38">
        <f>'11月'!Z16</f>
        <v>72.35416666666667</v>
      </c>
      <c r="M18" s="39">
        <f>'12月'!Z16</f>
        <v>65.09999999999998</v>
      </c>
    </row>
    <row r="19" spans="1:13" ht="18" customHeight="1">
      <c r="A19" s="37">
        <v>15</v>
      </c>
      <c r="B19" s="38">
        <f>'1月'!Z17</f>
        <v>73.49166666666669</v>
      </c>
      <c r="C19" s="38">
        <f>'2月'!Z17</f>
        <v>61.64166666666666</v>
      </c>
      <c r="D19" s="38">
        <f>'3月'!Z17</f>
        <v>62.495833333333316</v>
      </c>
      <c r="E19" s="38">
        <f>'4月'!Z17</f>
        <v>60.87916666666667</v>
      </c>
      <c r="F19" s="38">
        <f>'5月'!Z17</f>
        <v>88.4875</v>
      </c>
      <c r="G19" s="38">
        <f>'6月'!Z17</f>
        <v>97.09166666666665</v>
      </c>
      <c r="H19" s="38">
        <f>'7月'!Z17</f>
        <v>96.4375</v>
      </c>
      <c r="I19" s="38">
        <f>'8月'!Z17</f>
        <v>95.6208333333333</v>
      </c>
      <c r="J19" s="38">
        <f>'9月'!Z17</f>
        <v>83.34166666666668</v>
      </c>
      <c r="K19" s="38">
        <f>'10月'!Z17</f>
        <v>84.2041666666667</v>
      </c>
      <c r="L19" s="38">
        <f>'11月'!Z17</f>
        <v>77.58333333333333</v>
      </c>
      <c r="M19" s="39">
        <f>'12月'!Z17</f>
        <v>60.60833333333333</v>
      </c>
    </row>
    <row r="20" spans="1:13" ht="18" customHeight="1">
      <c r="A20" s="37">
        <v>16</v>
      </c>
      <c r="B20" s="38">
        <f>'1月'!Z18</f>
        <v>54.60416666666668</v>
      </c>
      <c r="C20" s="38">
        <f>'2月'!Z18</f>
        <v>62.225000000000016</v>
      </c>
      <c r="D20" s="38">
        <f>'3月'!Z18</f>
        <v>64.6375</v>
      </c>
      <c r="E20" s="38">
        <f>'4月'!Z18</f>
        <v>66.97083333333333</v>
      </c>
      <c r="F20" s="38">
        <f>'5月'!Z18</f>
        <v>85.7</v>
      </c>
      <c r="G20" s="38">
        <f>'6月'!Z18</f>
        <v>77.10416666666667</v>
      </c>
      <c r="H20" s="38">
        <f>'7月'!Z18</f>
        <v>94.63749999999999</v>
      </c>
      <c r="I20" s="38">
        <f>'8月'!Z18</f>
        <v>93.07083333333331</v>
      </c>
      <c r="J20" s="38">
        <f>'9月'!Z18</f>
        <v>97.98333333333333</v>
      </c>
      <c r="K20" s="38">
        <f>'10月'!Z18</f>
        <v>75.83333333333333</v>
      </c>
      <c r="L20" s="38">
        <f>'11月'!Z18</f>
        <v>79.48333333333333</v>
      </c>
      <c r="M20" s="39">
        <f>'12月'!Z18</f>
        <v>74.30833333333332</v>
      </c>
    </row>
    <row r="21" spans="1:13" ht="18" customHeight="1">
      <c r="A21" s="37">
        <v>17</v>
      </c>
      <c r="B21" s="38">
        <f>'1月'!Z19</f>
        <v>48.05416666666667</v>
      </c>
      <c r="C21" s="38">
        <f>'2月'!Z19</f>
        <v>48.791666666666664</v>
      </c>
      <c r="D21" s="38">
        <f>'3月'!Z19</f>
        <v>59.449999999999996</v>
      </c>
      <c r="E21" s="38">
        <f>'4月'!Z19</f>
        <v>77.14166666666667</v>
      </c>
      <c r="F21" s="38">
        <f>'5月'!Z19</f>
        <v>80.05</v>
      </c>
      <c r="G21" s="38">
        <f>'6月'!Z19</f>
        <v>64.23333333333333</v>
      </c>
      <c r="H21" s="38">
        <f>'7月'!Z19</f>
        <v>97.27083333333336</v>
      </c>
      <c r="I21" s="38">
        <f>'8月'!Z19</f>
        <v>83.65833333333333</v>
      </c>
      <c r="J21" s="38">
        <f>'9月'!Z19</f>
        <v>91.67083333333333</v>
      </c>
      <c r="K21" s="38">
        <f>'10月'!Z19</f>
        <v>85.97083333333335</v>
      </c>
      <c r="L21" s="38">
        <f>'11月'!Z19</f>
        <v>64.06250000000001</v>
      </c>
      <c r="M21" s="39">
        <f>'12月'!Z19</f>
        <v>91.29166666666664</v>
      </c>
    </row>
    <row r="22" spans="1:13" ht="18" customHeight="1">
      <c r="A22" s="37">
        <v>18</v>
      </c>
      <c r="B22" s="38">
        <f>'1月'!Z20</f>
        <v>45.67916666666667</v>
      </c>
      <c r="C22" s="38">
        <f>'2月'!Z20</f>
        <v>58.55416666666665</v>
      </c>
      <c r="D22" s="38">
        <f>'3月'!Z20</f>
        <v>61.679166666666674</v>
      </c>
      <c r="E22" s="38">
        <f>'4月'!Z20</f>
        <v>78.25833333333334</v>
      </c>
      <c r="F22" s="38">
        <f>'5月'!Z20</f>
        <v>78.37083333333334</v>
      </c>
      <c r="G22" s="38">
        <f>'6月'!Z20</f>
        <v>84.00416666666668</v>
      </c>
      <c r="H22" s="38">
        <f>'7月'!Z20</f>
        <v>95.52500000000002</v>
      </c>
      <c r="I22" s="38">
        <f>'8月'!Z20</f>
        <v>79.92083333333332</v>
      </c>
      <c r="J22" s="38">
        <f>'9月'!Z20</f>
        <v>86.12083333333334</v>
      </c>
      <c r="K22" s="38">
        <f>'10月'!Z20</f>
        <v>87.38333333333333</v>
      </c>
      <c r="L22" s="38">
        <f>'11月'!Z20</f>
        <v>85.53749999999998</v>
      </c>
      <c r="M22" s="39">
        <f>'12月'!Z20</f>
        <v>79.38333333333333</v>
      </c>
    </row>
    <row r="23" spans="1:13" ht="18" customHeight="1">
      <c r="A23" s="37">
        <v>19</v>
      </c>
      <c r="B23" s="38">
        <f>'1月'!Z21</f>
        <v>45.08750000000001</v>
      </c>
      <c r="C23" s="38">
        <f>'2月'!Z21</f>
        <v>83.22916666666667</v>
      </c>
      <c r="D23" s="38">
        <f>'3月'!Z21</f>
        <v>59.925000000000004</v>
      </c>
      <c r="E23" s="38">
        <f>'4月'!Z21</f>
        <v>79.72083333333332</v>
      </c>
      <c r="F23" s="38">
        <f>'5月'!Z21</f>
        <v>81.54583333333333</v>
      </c>
      <c r="G23" s="38">
        <f>'6月'!Z21</f>
        <v>87.72916666666669</v>
      </c>
      <c r="H23" s="38">
        <f>'7月'!Z21</f>
        <v>92.325</v>
      </c>
      <c r="I23" s="38">
        <f>'8月'!Z21</f>
        <v>91.425</v>
      </c>
      <c r="J23" s="38">
        <f>'9月'!Z21</f>
        <v>82.15416666666665</v>
      </c>
      <c r="K23" s="38">
        <f>'10月'!Z21</f>
        <v>97.1375</v>
      </c>
      <c r="L23" s="38">
        <f>'11月'!Z21</f>
        <v>74.42083333333332</v>
      </c>
      <c r="M23" s="39">
        <f>'12月'!Z21</f>
        <v>82.39166666666665</v>
      </c>
    </row>
    <row r="24" spans="1:13" ht="18" customHeight="1">
      <c r="A24" s="37">
        <v>20</v>
      </c>
      <c r="B24" s="38">
        <f>'1月'!Z22</f>
        <v>61.262499999999996</v>
      </c>
      <c r="C24" s="38">
        <f>'2月'!Z22</f>
        <v>93.89583333333333</v>
      </c>
      <c r="D24" s="38">
        <f>'3月'!Z22</f>
        <v>64.72916666666664</v>
      </c>
      <c r="E24" s="38">
        <f>'4月'!Z22</f>
        <v>66.00416666666666</v>
      </c>
      <c r="F24" s="38">
        <f>'5月'!Z22</f>
        <v>87.0625</v>
      </c>
      <c r="G24" s="38">
        <f>'6月'!Z22</f>
        <v>91.85416666666669</v>
      </c>
      <c r="H24" s="38">
        <f>'7月'!Z22</f>
        <v>92.52499999999999</v>
      </c>
      <c r="I24" s="38">
        <f>'8月'!Z22</f>
        <v>94.49166666666666</v>
      </c>
      <c r="J24" s="38">
        <f>'9月'!Z22</f>
        <v>76.3583333333333</v>
      </c>
      <c r="K24" s="38">
        <f>'10月'!Z22</f>
        <v>90.59583333333332</v>
      </c>
      <c r="L24" s="38">
        <f>'11月'!Z22</f>
        <v>58.53333333333334</v>
      </c>
      <c r="M24" s="39">
        <f>'12月'!Z22</f>
        <v>72.4208333333333</v>
      </c>
    </row>
    <row r="25" spans="1:13" ht="18" customHeight="1">
      <c r="A25" s="34">
        <v>21</v>
      </c>
      <c r="B25" s="35">
        <f>'1月'!Z23</f>
        <v>41.979166666666664</v>
      </c>
      <c r="C25" s="35">
        <f>'2月'!Z23</f>
        <v>66.825</v>
      </c>
      <c r="D25" s="35">
        <f>'3月'!Z23</f>
        <v>79.71249999999999</v>
      </c>
      <c r="E25" s="35">
        <f>'4月'!Z23</f>
        <v>73.65000000000002</v>
      </c>
      <c r="F25" s="35">
        <f>'5月'!Z23</f>
        <v>97.51249999999999</v>
      </c>
      <c r="G25" s="35">
        <f>'6月'!Z23</f>
        <v>95.99166666666667</v>
      </c>
      <c r="H25" s="35">
        <f>'7月'!Z23</f>
        <v>98.50416666666666</v>
      </c>
      <c r="I25" s="35">
        <f>'8月'!Z23</f>
        <v>95.17916666666663</v>
      </c>
      <c r="J25" s="35">
        <f>'9月'!Z23</f>
        <v>80.13333333333331</v>
      </c>
      <c r="K25" s="35">
        <f>'10月'!Z23</f>
        <v>81.13333333333335</v>
      </c>
      <c r="L25" s="35">
        <f>'11月'!Z23</f>
        <v>62.5625</v>
      </c>
      <c r="M25" s="36">
        <f>'12月'!Z23</f>
        <v>85.18750000000001</v>
      </c>
    </row>
    <row r="26" spans="1:13" ht="18" customHeight="1">
      <c r="A26" s="37">
        <v>22</v>
      </c>
      <c r="B26" s="38">
        <f>'1月'!Z24</f>
        <v>49.875</v>
      </c>
      <c r="C26" s="38">
        <f>'2月'!Z24</f>
        <v>72.20416666666667</v>
      </c>
      <c r="D26" s="38">
        <f>'3月'!Z24</f>
        <v>59.120833333333316</v>
      </c>
      <c r="E26" s="38">
        <f>'4月'!Z24</f>
        <v>69.72500000000001</v>
      </c>
      <c r="F26" s="38">
        <f>'5月'!Z24</f>
        <v>75.32083333333334</v>
      </c>
      <c r="G26" s="38">
        <f>'6月'!Z24</f>
        <v>94.46250000000002</v>
      </c>
      <c r="H26" s="38">
        <f>'7月'!Z24</f>
        <v>98.74999999999999</v>
      </c>
      <c r="I26" s="38">
        <f>'8月'!Z24</f>
        <v>95.3125</v>
      </c>
      <c r="J26" s="38">
        <f>'9月'!Z24</f>
        <v>90.66250000000001</v>
      </c>
      <c r="K26" s="38">
        <f>'10月'!Z24</f>
        <v>93.49166666666667</v>
      </c>
      <c r="L26" s="38">
        <f>'11月'!Z24</f>
        <v>89.34583333333335</v>
      </c>
      <c r="M26" s="39">
        <f>'12月'!Z24</f>
        <v>87.39166666666665</v>
      </c>
    </row>
    <row r="27" spans="1:13" ht="18" customHeight="1">
      <c r="A27" s="37">
        <v>23</v>
      </c>
      <c r="B27" s="38">
        <f>'1月'!Z25</f>
        <v>61.958333333333336</v>
      </c>
      <c r="C27" s="38">
        <f>'2月'!Z25</f>
        <v>49.93333333333333</v>
      </c>
      <c r="D27" s="38">
        <f>'3月'!Z25</f>
        <v>57.662500000000016</v>
      </c>
      <c r="E27" s="38">
        <f>'4月'!Z25</f>
        <v>69.28333333333333</v>
      </c>
      <c r="F27" s="38">
        <f>'5月'!Z25</f>
        <v>51.92916666666667</v>
      </c>
      <c r="G27" s="38">
        <f>'6月'!Z25</f>
        <v>93.04166666666667</v>
      </c>
      <c r="H27" s="38">
        <f>'7月'!Z25</f>
        <v>97.57083333333333</v>
      </c>
      <c r="I27" s="38">
        <f>'8月'!Z25</f>
        <v>91.84166666666668</v>
      </c>
      <c r="J27" s="38">
        <f>'9月'!Z25</f>
        <v>92.67500000000001</v>
      </c>
      <c r="K27" s="38">
        <f>'10月'!Z25</f>
        <v>79.67083333333333</v>
      </c>
      <c r="L27" s="38">
        <f>'11月'!Z25</f>
        <v>98.12083333333334</v>
      </c>
      <c r="M27" s="39">
        <f>'12月'!Z25</f>
        <v>87.82083333333333</v>
      </c>
    </row>
    <row r="28" spans="1:13" ht="18" customHeight="1">
      <c r="A28" s="37">
        <v>24</v>
      </c>
      <c r="B28" s="38">
        <f>'1月'!Z26</f>
        <v>47.479166666666664</v>
      </c>
      <c r="C28" s="38">
        <f>'2月'!Z26</f>
        <v>58.55833333333333</v>
      </c>
      <c r="D28" s="38">
        <f>'3月'!Z26</f>
        <v>47.42916666666667</v>
      </c>
      <c r="E28" s="38">
        <f>'4月'!Z26</f>
        <v>91.84583333333335</v>
      </c>
      <c r="F28" s="38">
        <f>'5月'!Z26</f>
        <v>48.45000000000001</v>
      </c>
      <c r="G28" s="38">
        <f>'6月'!Z26</f>
        <v>96.06250000000001</v>
      </c>
      <c r="H28" s="38">
        <f>'7月'!Z26</f>
        <v>95.15833333333335</v>
      </c>
      <c r="I28" s="38">
        <f>'8月'!Z26</f>
        <v>76.85833333333333</v>
      </c>
      <c r="J28" s="38">
        <f>'9月'!Z26</f>
        <v>87.74583333333332</v>
      </c>
      <c r="K28" s="38">
        <f>'10月'!Z26</f>
        <v>86.27083333333336</v>
      </c>
      <c r="L28" s="38">
        <f>'11月'!Z26</f>
        <v>98.55000000000001</v>
      </c>
      <c r="M28" s="39">
        <f>'12月'!Z26</f>
        <v>56.75833333333333</v>
      </c>
    </row>
    <row r="29" spans="1:13" ht="18" customHeight="1">
      <c r="A29" s="37">
        <v>25</v>
      </c>
      <c r="B29" s="38">
        <f>'1月'!Z27</f>
        <v>61.84166666666667</v>
      </c>
      <c r="C29" s="38">
        <f>'2月'!Z27</f>
        <v>66.37916666666668</v>
      </c>
      <c r="D29" s="38">
        <f>'3月'!Z27</f>
        <v>66.99166666666669</v>
      </c>
      <c r="E29" s="38">
        <f>'4月'!Z27</f>
        <v>96.32499999999999</v>
      </c>
      <c r="F29" s="38">
        <f>'5月'!Z27</f>
        <v>59.19166666666664</v>
      </c>
      <c r="G29" s="38">
        <f>'6月'!Z27</f>
        <v>87.26249999999999</v>
      </c>
      <c r="H29" s="38">
        <f>'7月'!Z27</f>
        <v>93.81666666666666</v>
      </c>
      <c r="I29" s="38">
        <f>'8月'!Z27</f>
        <v>83.05833333333332</v>
      </c>
      <c r="J29" s="38">
        <f>'9月'!Z27</f>
        <v>78.94583333333334</v>
      </c>
      <c r="K29" s="38">
        <f>'10月'!Z27</f>
        <v>94.3625</v>
      </c>
      <c r="L29" s="38">
        <f>'11月'!Z27</f>
        <v>83.17500000000001</v>
      </c>
      <c r="M29" s="39">
        <f>'12月'!Z27</f>
        <v>64.45416666666668</v>
      </c>
    </row>
    <row r="30" spans="1:13" ht="18" customHeight="1">
      <c r="A30" s="37">
        <v>26</v>
      </c>
      <c r="B30" s="38">
        <f>'1月'!Z28</f>
        <v>69.325</v>
      </c>
      <c r="C30" s="38">
        <f>'2月'!Z28</f>
        <v>65.04583333333333</v>
      </c>
      <c r="D30" s="38">
        <f>'3月'!Z28</f>
        <v>65.95652173913044</v>
      </c>
      <c r="E30" s="38">
        <f>'4月'!Z28</f>
        <v>94.21666666666665</v>
      </c>
      <c r="F30" s="38">
        <f>'5月'!Z28</f>
        <v>64.72916666666667</v>
      </c>
      <c r="G30" s="38">
        <f>'6月'!Z28</f>
        <v>82.82083333333335</v>
      </c>
      <c r="H30" s="38">
        <f>'7月'!Z28</f>
        <v>88.27916666666665</v>
      </c>
      <c r="I30" s="38">
        <f>'8月'!Z28</f>
        <v>88.80416666666669</v>
      </c>
      <c r="J30" s="38">
        <f>'9月'!Z28</f>
        <v>79.77083333333333</v>
      </c>
      <c r="K30" s="38">
        <f>'10月'!Z28</f>
        <v>81.02916666666665</v>
      </c>
      <c r="L30" s="38">
        <f>'11月'!Z28</f>
        <v>78.11666666666666</v>
      </c>
      <c r="M30" s="39">
        <f>'12月'!Z28</f>
        <v>85.17916666666669</v>
      </c>
    </row>
    <row r="31" spans="1:13" ht="18" customHeight="1">
      <c r="A31" s="37">
        <v>27</v>
      </c>
      <c r="B31" s="38">
        <f>'1月'!Z29</f>
        <v>53.93333333333333</v>
      </c>
      <c r="C31" s="38">
        <f>'2月'!Z29</f>
        <v>60.42916666666665</v>
      </c>
      <c r="D31" s="38">
        <f>'3月'!Z29</f>
        <v>42.86666666666665</v>
      </c>
      <c r="E31" s="38">
        <f>'4月'!Z29</f>
        <v>90.08750000000002</v>
      </c>
      <c r="F31" s="38">
        <f>'5月'!Z29</f>
        <v>71.65000000000002</v>
      </c>
      <c r="G31" s="38">
        <f>'6月'!Z29</f>
        <v>85.80416666666667</v>
      </c>
      <c r="H31" s="38">
        <f>'7月'!Z29</f>
        <v>91.69166666666665</v>
      </c>
      <c r="I31" s="38">
        <f>'8月'!Z29</f>
        <v>90.14999999999999</v>
      </c>
      <c r="J31" s="38">
        <f>'9月'!Z29</f>
        <v>87.93749999999999</v>
      </c>
      <c r="K31" s="38">
        <f>'10月'!Z29</f>
        <v>96.07916666666667</v>
      </c>
      <c r="L31" s="38">
        <f>'11月'!Z29</f>
        <v>86.98333333333333</v>
      </c>
      <c r="M31" s="39">
        <f>'12月'!Z29</f>
        <v>74.42083333333333</v>
      </c>
    </row>
    <row r="32" spans="1:13" ht="18" customHeight="1">
      <c r="A32" s="37">
        <v>28</v>
      </c>
      <c r="B32" s="38">
        <f>'1月'!Z30</f>
        <v>53.62083333333334</v>
      </c>
      <c r="C32" s="38">
        <f>'2月'!Z30</f>
        <v>97.7375</v>
      </c>
      <c r="D32" s="38">
        <f>'3月'!Z30</f>
        <v>49.804166666666674</v>
      </c>
      <c r="E32" s="38">
        <f>'4月'!Z30</f>
        <v>67.88333333333334</v>
      </c>
      <c r="F32" s="38">
        <f>'5月'!Z30</f>
        <v>69.68333333333335</v>
      </c>
      <c r="G32" s="38">
        <f>'6月'!Z30</f>
        <v>91.35416666666667</v>
      </c>
      <c r="H32" s="38">
        <f>'7月'!Z30</f>
        <v>90.22083333333335</v>
      </c>
      <c r="I32" s="38">
        <f>'8月'!Z30</f>
        <v>95.56666666666665</v>
      </c>
      <c r="J32" s="38">
        <f>'9月'!Z30</f>
        <v>88.54583333333335</v>
      </c>
      <c r="K32" s="38">
        <f>'10月'!Z30</f>
        <v>84.15833333333333</v>
      </c>
      <c r="L32" s="38">
        <f>'11月'!Z30</f>
        <v>70.075</v>
      </c>
      <c r="M32" s="39">
        <f>'12月'!Z30</f>
        <v>59.94166666666667</v>
      </c>
    </row>
    <row r="33" spans="1:13" ht="18" customHeight="1">
      <c r="A33" s="37">
        <v>29</v>
      </c>
      <c r="B33" s="38">
        <f>'1月'!Z31</f>
        <v>47.52083333333332</v>
      </c>
      <c r="C33" s="38"/>
      <c r="D33" s="38">
        <f>'3月'!Z31</f>
        <v>59.570833333333326</v>
      </c>
      <c r="E33" s="38">
        <f>'4月'!Z31</f>
        <v>70.03750000000001</v>
      </c>
      <c r="F33" s="38">
        <f>'5月'!Z31</f>
        <v>92.05833333333334</v>
      </c>
      <c r="G33" s="38">
        <f>'6月'!Z31</f>
        <v>98.4041666666667</v>
      </c>
      <c r="H33" s="38">
        <f>'7月'!Z31</f>
        <v>90.85000000000001</v>
      </c>
      <c r="I33" s="38">
        <f>'8月'!Z31</f>
        <v>88.59166666666668</v>
      </c>
      <c r="J33" s="38">
        <f>'9月'!Z31</f>
        <v>88.50416666666666</v>
      </c>
      <c r="K33" s="38">
        <f>'10月'!Z31</f>
        <v>97.03750000000002</v>
      </c>
      <c r="L33" s="38">
        <f>'11月'!Z31</f>
        <v>63.904166666666676</v>
      </c>
      <c r="M33" s="39">
        <f>'12月'!Z31</f>
        <v>65.90833333333335</v>
      </c>
    </row>
    <row r="34" spans="1:13" ht="18" customHeight="1">
      <c r="A34" s="37">
        <v>30</v>
      </c>
      <c r="B34" s="38">
        <f>'1月'!Z32</f>
        <v>59.19999999999999</v>
      </c>
      <c r="C34" s="38"/>
      <c r="D34" s="38">
        <f>'3月'!Z32</f>
        <v>88.68333333333334</v>
      </c>
      <c r="E34" s="38">
        <f>'4月'!Z32</f>
        <v>97.09166666666664</v>
      </c>
      <c r="F34" s="38">
        <f>'5月'!Z32</f>
        <v>65.84583333333332</v>
      </c>
      <c r="G34" s="38">
        <f>'6月'!Z32</f>
        <v>98.00416666666666</v>
      </c>
      <c r="H34" s="38">
        <f>'7月'!Z32</f>
        <v>86.39999999999998</v>
      </c>
      <c r="I34" s="38">
        <f>'8月'!Z32</f>
        <v>95.90416666666668</v>
      </c>
      <c r="J34" s="38">
        <f>'9月'!Z32</f>
        <v>84.92916666666666</v>
      </c>
      <c r="K34" s="38">
        <f>'10月'!Z32</f>
        <v>90.28333333333335</v>
      </c>
      <c r="L34" s="38">
        <f>'11月'!Z32</f>
        <v>69.24166666666667</v>
      </c>
      <c r="M34" s="39">
        <f>'12月'!Z32</f>
        <v>90.32499999999999</v>
      </c>
    </row>
    <row r="35" spans="1:13" ht="18" customHeight="1">
      <c r="A35" s="37">
        <v>31</v>
      </c>
      <c r="B35" s="38">
        <f>'1月'!Z33</f>
        <v>65.32916666666667</v>
      </c>
      <c r="C35" s="38"/>
      <c r="D35" s="38">
        <f>'3月'!Z33</f>
        <v>89.05000000000003</v>
      </c>
      <c r="E35" s="38"/>
      <c r="F35" s="38">
        <f>'5月'!Z33</f>
        <v>81.85416666666666</v>
      </c>
      <c r="G35" s="38"/>
      <c r="H35" s="38">
        <f>'7月'!Z33</f>
        <v>85.2958333333333</v>
      </c>
      <c r="I35" s="38">
        <f>'8月'!Z33</f>
        <v>82.99583333333332</v>
      </c>
      <c r="J35" s="38"/>
      <c r="K35" s="38">
        <f>'10月'!Z33</f>
        <v>83.89166666666667</v>
      </c>
      <c r="L35" s="38"/>
      <c r="M35" s="39">
        <f>'12月'!Z33</f>
        <v>71.6125</v>
      </c>
    </row>
    <row r="36" spans="1:13" ht="18" customHeight="1">
      <c r="A36" s="40" t="s">
        <v>7</v>
      </c>
      <c r="B36" s="41">
        <f aca="true" t="shared" si="0" ref="B36:I36">AVERAGE(B5:B35)</f>
        <v>56.139516129032266</v>
      </c>
      <c r="C36" s="41">
        <f t="shared" si="0"/>
        <v>64.86815476190476</v>
      </c>
      <c r="D36" s="41">
        <f t="shared" si="0"/>
        <v>67.3394576905096</v>
      </c>
      <c r="E36" s="41">
        <f t="shared" si="0"/>
        <v>70.34916666666666</v>
      </c>
      <c r="F36" s="41">
        <f t="shared" si="0"/>
        <v>74.05362903225807</v>
      </c>
      <c r="G36" s="41">
        <f t="shared" si="0"/>
        <v>87.77555555555556</v>
      </c>
      <c r="H36" s="41">
        <f t="shared" si="0"/>
        <v>92.46048387096774</v>
      </c>
      <c r="I36" s="41">
        <f t="shared" si="0"/>
        <v>89.34811827956989</v>
      </c>
      <c r="J36" s="41">
        <f>AVERAGE(J5:J35)</f>
        <v>86.95625</v>
      </c>
      <c r="K36" s="41">
        <f>AVERAGE(K5:K35)</f>
        <v>86.94274193548388</v>
      </c>
      <c r="L36" s="41">
        <f>AVERAGE(L5:L35)</f>
        <v>77.15111111111109</v>
      </c>
      <c r="M36" s="42">
        <f>AVERAGE(M5:M35)</f>
        <v>75.0672043010753</v>
      </c>
    </row>
    <row r="37" spans="1:13" ht="18" customHeight="1">
      <c r="A37" s="43" t="s">
        <v>24</v>
      </c>
      <c r="B37" s="44">
        <f aca="true" t="shared" si="1" ref="B37:I37">AVERAGE(B5:B14)</f>
        <v>55.189583333333324</v>
      </c>
      <c r="C37" s="44">
        <f t="shared" si="1"/>
        <v>64.63</v>
      </c>
      <c r="D37" s="44">
        <f t="shared" si="1"/>
        <v>73.5475</v>
      </c>
      <c r="E37" s="44">
        <f t="shared" si="1"/>
        <v>58.43458333333333</v>
      </c>
      <c r="F37" s="44">
        <f t="shared" si="1"/>
        <v>70.77458333333334</v>
      </c>
      <c r="G37" s="44">
        <f t="shared" si="1"/>
        <v>87.72041666666667</v>
      </c>
      <c r="H37" s="44">
        <f t="shared" si="1"/>
        <v>90.58458333333333</v>
      </c>
      <c r="I37" s="44">
        <f t="shared" si="1"/>
        <v>87.39124999999999</v>
      </c>
      <c r="J37" s="44">
        <f>AVERAGE(J5:J14)</f>
        <v>89</v>
      </c>
      <c r="K37" s="44">
        <f>AVERAGE(K5:K14)</f>
        <v>85.55208333333333</v>
      </c>
      <c r="L37" s="44">
        <f>AVERAGE(L5:L14)</f>
        <v>76.61416666666666</v>
      </c>
      <c r="M37" s="45">
        <f>AVERAGE(M5:M14)</f>
        <v>75.84541666666667</v>
      </c>
    </row>
    <row r="38" spans="1:13" ht="18" customHeight="1">
      <c r="A38" s="46" t="s">
        <v>25</v>
      </c>
      <c r="B38" s="47">
        <f aca="true" t="shared" si="2" ref="B38:I38">AVERAGE(B15:B24)</f>
        <v>57.63666666666668</v>
      </c>
      <c r="C38" s="47">
        <f t="shared" si="2"/>
        <v>63.28958333333334</v>
      </c>
      <c r="D38" s="47">
        <f t="shared" si="2"/>
        <v>64.52</v>
      </c>
      <c r="E38" s="47">
        <f t="shared" si="2"/>
        <v>70.59833333333333</v>
      </c>
      <c r="F38" s="47">
        <f t="shared" si="2"/>
        <v>80.96916666666667</v>
      </c>
      <c r="G38" s="47">
        <f t="shared" si="2"/>
        <v>83.28541666666668</v>
      </c>
      <c r="H38" s="47">
        <f t="shared" si="2"/>
        <v>94.38916666666667</v>
      </c>
      <c r="I38" s="47">
        <f t="shared" si="2"/>
        <v>91.16166666666666</v>
      </c>
      <c r="J38" s="47">
        <f>AVERAGE(J15:J24)</f>
        <v>85.88375</v>
      </c>
      <c r="K38" s="47">
        <f>AVERAGE(K15:K24)</f>
        <v>87.22958333333334</v>
      </c>
      <c r="L38" s="47">
        <f>AVERAGE(L15:L24)</f>
        <v>74.83166666666668</v>
      </c>
      <c r="M38" s="48">
        <f>AVERAGE(M15:M24)</f>
        <v>73.96291666666666</v>
      </c>
    </row>
    <row r="39" spans="1:13" ht="18" customHeight="1">
      <c r="A39" s="49" t="s">
        <v>26</v>
      </c>
      <c r="B39" s="50">
        <f aca="true" t="shared" si="3" ref="B39:I39">AVERAGE(B25:B35)</f>
        <v>55.64204545454545</v>
      </c>
      <c r="C39" s="50">
        <f t="shared" si="3"/>
        <v>67.13906250000001</v>
      </c>
      <c r="D39" s="50">
        <f t="shared" si="3"/>
        <v>64.25892621870884</v>
      </c>
      <c r="E39" s="50">
        <f t="shared" si="3"/>
        <v>82.01458333333332</v>
      </c>
      <c r="F39" s="50">
        <f t="shared" si="3"/>
        <v>70.74772727272727</v>
      </c>
      <c r="G39" s="50">
        <f t="shared" si="3"/>
        <v>92.32083333333335</v>
      </c>
      <c r="H39" s="50">
        <f t="shared" si="3"/>
        <v>92.4125</v>
      </c>
      <c r="I39" s="50">
        <f t="shared" si="3"/>
        <v>89.47840909090908</v>
      </c>
      <c r="J39" s="50">
        <f>AVERAGE(J25:J35)</f>
        <v>85.985</v>
      </c>
      <c r="K39" s="50">
        <f>AVERAGE(K25:K35)</f>
        <v>87.94621212121211</v>
      </c>
      <c r="L39" s="50">
        <f>AVERAGE(L25:L35)</f>
        <v>80.00750000000002</v>
      </c>
      <c r="M39" s="51">
        <f>AVERAGE(M25:M35)</f>
        <v>75.36363636363636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2019</v>
      </c>
      <c r="J1" s="55" t="s">
        <v>1</v>
      </c>
      <c r="K1" s="108" t="s">
        <v>312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32.2</v>
      </c>
      <c r="C5" s="35">
        <f>'2月'!AA3</f>
        <v>28.6</v>
      </c>
      <c r="D5" s="35">
        <f>'3月'!AA3</f>
        <v>47.9</v>
      </c>
      <c r="E5" s="35">
        <f>'4月'!AA3</f>
        <v>33.9</v>
      </c>
      <c r="F5" s="35">
        <f>'5月'!AA3</f>
        <v>85.7</v>
      </c>
      <c r="G5" s="35">
        <f>'6月'!AA3</f>
        <v>55.5</v>
      </c>
      <c r="H5" s="35">
        <f>'7月'!AA3</f>
        <v>86.8</v>
      </c>
      <c r="I5" s="35">
        <f>'8月'!AA3</f>
        <v>62.9</v>
      </c>
      <c r="J5" s="35">
        <f>'9月'!AA3</f>
        <v>53.4</v>
      </c>
      <c r="K5" s="35">
        <f>'10月'!AA3</f>
        <v>74.5</v>
      </c>
      <c r="L5" s="35">
        <f>'11月'!AA3</f>
        <v>40.8</v>
      </c>
      <c r="M5" s="36">
        <f>'12月'!AA3</f>
        <v>59.3</v>
      </c>
    </row>
    <row r="6" spans="1:13" ht="18" customHeight="1">
      <c r="A6" s="37">
        <v>2</v>
      </c>
      <c r="B6" s="58">
        <f>'1月'!AA4</f>
        <v>28</v>
      </c>
      <c r="C6" s="38">
        <f>'2月'!AA4</f>
        <v>32.8</v>
      </c>
      <c r="D6" s="38">
        <f>'3月'!AA4</f>
        <v>22.1</v>
      </c>
      <c r="E6" s="38">
        <f>'4月'!AA4</f>
        <v>27.8</v>
      </c>
      <c r="F6" s="38">
        <f>'5月'!AA4</f>
        <v>28.2</v>
      </c>
      <c r="G6" s="38">
        <f>'6月'!AA4</f>
        <v>70.1</v>
      </c>
      <c r="H6" s="38">
        <f>'7月'!AA4</f>
        <v>59</v>
      </c>
      <c r="I6" s="38">
        <f>'8月'!AA4</f>
        <v>68.6</v>
      </c>
      <c r="J6" s="38">
        <f>'9月'!AA4</f>
        <v>74.3</v>
      </c>
      <c r="K6" s="38">
        <f>'10月'!AA4</f>
        <v>57</v>
      </c>
      <c r="L6" s="38">
        <f>'11月'!AA4</f>
        <v>51.9</v>
      </c>
      <c r="M6" s="39">
        <f>'12月'!AA4</f>
        <v>78.5</v>
      </c>
    </row>
    <row r="7" spans="1:13" ht="18" customHeight="1">
      <c r="A7" s="37">
        <v>3</v>
      </c>
      <c r="B7" s="58">
        <f>'1月'!AA5</f>
        <v>36.7</v>
      </c>
      <c r="C7" s="38">
        <f>'2月'!AA5</f>
        <v>61.8</v>
      </c>
      <c r="D7" s="38">
        <f>'3月'!AA5</f>
        <v>51.9</v>
      </c>
      <c r="E7" s="38">
        <f>'4月'!AA5</f>
        <v>27.6</v>
      </c>
      <c r="F7" s="38">
        <f>'5月'!AA5</f>
        <v>55.6</v>
      </c>
      <c r="G7" s="38">
        <f>'6月'!AA5</f>
        <v>61.8</v>
      </c>
      <c r="H7" s="38">
        <f>'7月'!AA5</f>
        <v>56.6</v>
      </c>
      <c r="I7" s="38">
        <f>'8月'!AA5</f>
        <v>72.8</v>
      </c>
      <c r="J7" s="38">
        <f>'9月'!AA5</f>
        <v>86.5</v>
      </c>
      <c r="K7" s="38">
        <f>'10月'!AA5</f>
        <v>82.1</v>
      </c>
      <c r="L7" s="38">
        <f>'11月'!AA5</f>
        <v>65.1</v>
      </c>
      <c r="M7" s="39">
        <f>'12月'!AA5</f>
        <v>36.8</v>
      </c>
    </row>
    <row r="8" spans="1:13" ht="18" customHeight="1">
      <c r="A8" s="37">
        <v>4</v>
      </c>
      <c r="B8" s="58">
        <f>'1月'!AA6</f>
        <v>36.4</v>
      </c>
      <c r="C8" s="38">
        <f>'2月'!AA6</f>
        <v>28.5</v>
      </c>
      <c r="D8" s="38">
        <f>'3月'!AA6</f>
        <v>55.4</v>
      </c>
      <c r="E8" s="38">
        <f>'4月'!AA6</f>
        <v>27.2</v>
      </c>
      <c r="F8" s="38">
        <f>'5月'!AA6</f>
        <v>38.3</v>
      </c>
      <c r="G8" s="38">
        <f>'6月'!AA6</f>
        <v>67.5</v>
      </c>
      <c r="H8" s="38">
        <f>'7月'!AA6</f>
        <v>95.2</v>
      </c>
      <c r="I8" s="38">
        <f>'8月'!AA6</f>
        <v>77.1</v>
      </c>
      <c r="J8" s="38">
        <f>'9月'!AA6</f>
        <v>74.7</v>
      </c>
      <c r="K8" s="38">
        <f>'10月'!AA6</f>
        <v>74.4</v>
      </c>
      <c r="L8" s="38">
        <f>'11月'!AA6</f>
        <v>45.2</v>
      </c>
      <c r="M8" s="39">
        <f>'12月'!AA6</f>
        <v>34.3</v>
      </c>
    </row>
    <row r="9" spans="1:13" ht="18" customHeight="1">
      <c r="A9" s="37">
        <v>5</v>
      </c>
      <c r="B9" s="58">
        <f>'1月'!AA7</f>
        <v>38.3</v>
      </c>
      <c r="C9" s="38">
        <f>'2月'!AA7</f>
        <v>43.9</v>
      </c>
      <c r="D9" s="38">
        <f>'3月'!AA7</f>
        <v>58.2</v>
      </c>
      <c r="E9" s="38">
        <f>'4月'!AA7</f>
        <v>20</v>
      </c>
      <c r="F9" s="38">
        <f>'5月'!AA7</f>
        <v>58.4</v>
      </c>
      <c r="G9" s="38">
        <f>'6月'!AA7</f>
        <v>72.8</v>
      </c>
      <c r="H9" s="38">
        <f>'7月'!AA7</f>
        <v>77.2</v>
      </c>
      <c r="I9" s="38">
        <f>'8月'!AA7</f>
        <v>74</v>
      </c>
      <c r="J9" s="38">
        <f>'9月'!AA7</f>
        <v>78.3</v>
      </c>
      <c r="K9" s="38">
        <f>'10月'!AA7</f>
        <v>47.4</v>
      </c>
      <c r="L9" s="38">
        <f>'11月'!AA7</f>
        <v>45.6</v>
      </c>
      <c r="M9" s="39">
        <f>'12月'!AA7</f>
        <v>32.4</v>
      </c>
    </row>
    <row r="10" spans="1:13" ht="18" customHeight="1">
      <c r="A10" s="37">
        <v>6</v>
      </c>
      <c r="B10" s="58">
        <f>'1月'!AA8</f>
        <v>31.7</v>
      </c>
      <c r="C10" s="38">
        <f>'2月'!AA8</f>
        <v>66.1</v>
      </c>
      <c r="D10" s="38">
        <f>'3月'!AA8</f>
        <v>58.3</v>
      </c>
      <c r="E10" s="38">
        <f>'4月'!AA8</f>
        <v>15.1</v>
      </c>
      <c r="F10" s="38">
        <f>'5月'!AA8</f>
        <v>65.9</v>
      </c>
      <c r="G10" s="38">
        <f>'6月'!AA8</f>
        <v>59.9</v>
      </c>
      <c r="H10" s="38">
        <f>'7月'!AA8</f>
        <v>84.6</v>
      </c>
      <c r="I10" s="38">
        <f>'8月'!AA8</f>
        <v>74</v>
      </c>
      <c r="J10" s="38">
        <f>'9月'!AA8</f>
        <v>77</v>
      </c>
      <c r="K10" s="38">
        <f>'10月'!AA8</f>
        <v>77.2</v>
      </c>
      <c r="L10" s="38">
        <f>'11月'!AA8</f>
        <v>41.2</v>
      </c>
      <c r="M10" s="39">
        <f>'12月'!AA8</f>
        <v>34.9</v>
      </c>
    </row>
    <row r="11" spans="1:13" ht="18" customHeight="1">
      <c r="A11" s="37">
        <v>7</v>
      </c>
      <c r="B11" s="58">
        <f>'1月'!AA9</f>
        <v>31.7</v>
      </c>
      <c r="C11" s="38">
        <f>'2月'!AA9</f>
        <v>54.8</v>
      </c>
      <c r="D11" s="38">
        <f>'3月'!AA9</f>
        <v>79.4</v>
      </c>
      <c r="E11" s="38">
        <f>'4月'!AA9</f>
        <v>46.4</v>
      </c>
      <c r="F11" s="38">
        <f>'5月'!AA9</f>
        <v>29.8</v>
      </c>
      <c r="G11" s="38">
        <f>'6月'!AA9</f>
        <v>93.5</v>
      </c>
      <c r="H11" s="38">
        <f>'7月'!AA9</f>
        <v>88.6</v>
      </c>
      <c r="I11" s="38">
        <f>'8月'!AA9</f>
        <v>84.2</v>
      </c>
      <c r="J11" s="38">
        <f>'9月'!AA9</f>
        <v>73</v>
      </c>
      <c r="K11" s="38">
        <f>'10月'!AA9</f>
        <v>82.5</v>
      </c>
      <c r="L11" s="38">
        <f>'11月'!AA9</f>
        <v>40.4</v>
      </c>
      <c r="M11" s="39">
        <f>'12月'!AA9</f>
        <v>60.7</v>
      </c>
    </row>
    <row r="12" spans="1:13" ht="18" customHeight="1">
      <c r="A12" s="37">
        <v>8</v>
      </c>
      <c r="B12" s="58">
        <f>'1月'!AA10</f>
        <v>34.4</v>
      </c>
      <c r="C12" s="38">
        <f>'2月'!AA10</f>
        <v>28.1</v>
      </c>
      <c r="D12" s="38">
        <f>'3月'!AA10</f>
        <v>37.2</v>
      </c>
      <c r="E12" s="38">
        <f>'4月'!AA10</f>
        <v>20.1</v>
      </c>
      <c r="F12" s="38">
        <f>'5月'!AA10</f>
        <v>24.2</v>
      </c>
      <c r="G12" s="38">
        <f>'6月'!AA10</f>
        <v>87.8</v>
      </c>
      <c r="H12" s="38">
        <f>'7月'!AA10</f>
        <v>72.2</v>
      </c>
      <c r="I12" s="38">
        <f>'8月'!AA10</f>
        <v>76.7</v>
      </c>
      <c r="J12" s="38">
        <f>'9月'!AA10</f>
        <v>76</v>
      </c>
      <c r="K12" s="38">
        <f>'10月'!AA10</f>
        <v>84.1</v>
      </c>
      <c r="L12" s="38">
        <f>'11月'!AA10</f>
        <v>50.1</v>
      </c>
      <c r="M12" s="39">
        <f>'12月'!AA10</f>
        <v>48.7</v>
      </c>
    </row>
    <row r="13" spans="1:13" ht="18" customHeight="1">
      <c r="A13" s="37">
        <v>9</v>
      </c>
      <c r="B13" s="58">
        <f>'1月'!AA11</f>
        <v>28.9</v>
      </c>
      <c r="C13" s="38">
        <f>'2月'!AA11</f>
        <v>52.5</v>
      </c>
      <c r="D13" s="38">
        <f>'3月'!AA11</f>
        <v>35.1</v>
      </c>
      <c r="E13" s="38">
        <f>'4月'!AA11</f>
        <v>31</v>
      </c>
      <c r="F13" s="38">
        <f>'5月'!AA11</f>
        <v>33.1</v>
      </c>
      <c r="G13" s="38">
        <f>'6月'!AA11</f>
        <v>69.5</v>
      </c>
      <c r="H13" s="38">
        <f>'7月'!AA11</f>
        <v>75.3</v>
      </c>
      <c r="I13" s="38">
        <f>'8月'!AA11</f>
        <v>69.9</v>
      </c>
      <c r="J13" s="38">
        <f>'9月'!AA11</f>
        <v>66.3</v>
      </c>
      <c r="K13" s="38">
        <f>'10月'!AA11</f>
        <v>38.1</v>
      </c>
      <c r="L13" s="38">
        <f>'11月'!AA11</f>
        <v>38.5</v>
      </c>
      <c r="M13" s="39">
        <f>'12月'!AA11</f>
        <v>63</v>
      </c>
    </row>
    <row r="14" spans="1:13" ht="18" customHeight="1">
      <c r="A14" s="37">
        <v>10</v>
      </c>
      <c r="B14" s="58">
        <f>'1月'!AA12</f>
        <v>34.4</v>
      </c>
      <c r="C14" s="38">
        <f>'2月'!AA12</f>
        <v>34.4</v>
      </c>
      <c r="D14" s="38">
        <f>'3月'!AA12</f>
        <v>26.8</v>
      </c>
      <c r="E14" s="38">
        <f>'4月'!AA12</f>
        <v>56.7</v>
      </c>
      <c r="F14" s="38">
        <f>'5月'!AA12</f>
        <v>34.8</v>
      </c>
      <c r="G14" s="38">
        <f>'6月'!AA12</f>
        <v>97.6</v>
      </c>
      <c r="H14" s="38">
        <f>'7月'!AA12</f>
        <v>73.1</v>
      </c>
      <c r="I14" s="38">
        <f>'8月'!AA12</f>
        <v>79.2</v>
      </c>
      <c r="J14" s="38">
        <f>'9月'!AA12</f>
        <v>67.4</v>
      </c>
      <c r="K14" s="38">
        <f>'10月'!AA12</f>
        <v>66.7</v>
      </c>
      <c r="L14" s="38">
        <f>'11月'!AA12</f>
        <v>56.3</v>
      </c>
      <c r="M14" s="39">
        <f>'12月'!AA12</f>
        <v>79.6</v>
      </c>
    </row>
    <row r="15" spans="1:13" ht="18" customHeight="1">
      <c r="A15" s="34">
        <v>11</v>
      </c>
      <c r="B15" s="57">
        <f>'1月'!AA13</f>
        <v>31.4</v>
      </c>
      <c r="C15" s="35">
        <f>'2月'!AA13</f>
        <v>67.2</v>
      </c>
      <c r="D15" s="35">
        <f>'3月'!AA13</f>
        <v>55.7</v>
      </c>
      <c r="E15" s="35">
        <f>'4月'!AA13</f>
        <v>49.1</v>
      </c>
      <c r="F15" s="35">
        <f>'5月'!AA13</f>
        <v>41.6</v>
      </c>
      <c r="G15" s="35">
        <f>'6月'!AA13</f>
        <v>58.3</v>
      </c>
      <c r="H15" s="35">
        <f>'7月'!AA13</f>
        <v>70.3</v>
      </c>
      <c r="I15" s="35">
        <f>'8月'!AA13</f>
        <v>83.5</v>
      </c>
      <c r="J15" s="35">
        <f>'9月'!AA13</f>
        <v>70.2</v>
      </c>
      <c r="K15" s="35">
        <f>'10月'!AA13</f>
        <v>93.4</v>
      </c>
      <c r="L15" s="35">
        <f>'11月'!AA13</f>
        <v>67.9</v>
      </c>
      <c r="M15" s="36">
        <f>'12月'!AA13</f>
        <v>60.1</v>
      </c>
    </row>
    <row r="16" spans="1:13" ht="18" customHeight="1">
      <c r="A16" s="37">
        <v>12</v>
      </c>
      <c r="B16" s="58">
        <f>'1月'!AA14</f>
        <v>51.9</v>
      </c>
      <c r="C16" s="38">
        <f>'2月'!AA14</f>
        <v>30.9</v>
      </c>
      <c r="D16" s="38">
        <f>'3月'!AA14</f>
        <v>41.4</v>
      </c>
      <c r="E16" s="38">
        <f>'4月'!AA14</f>
        <v>37.9</v>
      </c>
      <c r="F16" s="38">
        <f>'5月'!AA14</f>
        <v>54.9</v>
      </c>
      <c r="G16" s="38">
        <f>'6月'!AA14</f>
        <v>71</v>
      </c>
      <c r="H16" s="38">
        <f>'7月'!AA14</f>
        <v>84.3</v>
      </c>
      <c r="I16" s="38">
        <f>'8月'!AA14</f>
        <v>74.7</v>
      </c>
      <c r="J16" s="38">
        <f>'9月'!AA14</f>
        <v>43</v>
      </c>
      <c r="K16" s="38">
        <f>'10月'!AA14</f>
        <v>95.8</v>
      </c>
      <c r="L16" s="38">
        <f>'11月'!AA14</f>
        <v>36.2</v>
      </c>
      <c r="M16" s="39">
        <f>'12月'!AA14</f>
        <v>35.2</v>
      </c>
    </row>
    <row r="17" spans="1:13" ht="18" customHeight="1">
      <c r="A17" s="37">
        <v>13</v>
      </c>
      <c r="B17" s="58">
        <f>'1月'!AA15</f>
        <v>37.6</v>
      </c>
      <c r="C17" s="38">
        <f>'2月'!AA15</f>
        <v>36.9</v>
      </c>
      <c r="D17" s="38">
        <f>'3月'!AA15</f>
        <v>37.8</v>
      </c>
      <c r="E17" s="38">
        <f>'4月'!AA15</f>
        <v>33.4</v>
      </c>
      <c r="F17" s="38">
        <f>'5月'!AA15</f>
        <v>56</v>
      </c>
      <c r="G17" s="38">
        <f>'6月'!AA15</f>
        <v>59</v>
      </c>
      <c r="H17" s="38">
        <f>'7月'!AA15</f>
        <v>80.6</v>
      </c>
      <c r="I17" s="38">
        <f>'8月'!AA15</f>
        <v>76.4</v>
      </c>
      <c r="J17" s="38">
        <f>'9月'!AA15</f>
        <v>67.5</v>
      </c>
      <c r="K17" s="38">
        <f>'10月'!AA15</f>
        <v>39.7</v>
      </c>
      <c r="L17" s="38">
        <f>'11月'!AA15</f>
        <v>53.7</v>
      </c>
      <c r="M17" s="39">
        <f>'12月'!AA15</f>
        <v>48.9</v>
      </c>
    </row>
    <row r="18" spans="1:13" ht="18" customHeight="1">
      <c r="A18" s="37">
        <v>14</v>
      </c>
      <c r="B18" s="58">
        <f>'1月'!AA16</f>
        <v>49</v>
      </c>
      <c r="C18" s="38">
        <f>'2月'!AA16</f>
        <v>30.6</v>
      </c>
      <c r="D18" s="38">
        <f>'3月'!AA16</f>
        <v>24.7</v>
      </c>
      <c r="E18" s="38">
        <f>'4月'!AA16</f>
        <v>55.5</v>
      </c>
      <c r="F18" s="38">
        <f>'5月'!AA16</f>
        <v>79.5</v>
      </c>
      <c r="G18" s="38">
        <f>'6月'!AA16</f>
        <v>70.9</v>
      </c>
      <c r="H18" s="38">
        <f>'7月'!AA16</f>
        <v>93</v>
      </c>
      <c r="I18" s="38">
        <f>'8月'!AA16</f>
        <v>96.7</v>
      </c>
      <c r="J18" s="38">
        <f>'9月'!AA16</f>
        <v>78.4</v>
      </c>
      <c r="K18" s="38">
        <f>'10月'!AA16</f>
        <v>64.2</v>
      </c>
      <c r="L18" s="38">
        <f>'11月'!AA16</f>
        <v>43</v>
      </c>
      <c r="M18" s="39">
        <f>'12月'!AA16</f>
        <v>48.9</v>
      </c>
    </row>
    <row r="19" spans="1:13" ht="18" customHeight="1">
      <c r="A19" s="37">
        <v>15</v>
      </c>
      <c r="B19" s="58">
        <f>'1月'!AA17</f>
        <v>53</v>
      </c>
      <c r="C19" s="38">
        <f>'2月'!AA17</f>
        <v>40</v>
      </c>
      <c r="D19" s="38">
        <f>'3月'!AA17</f>
        <v>37.7</v>
      </c>
      <c r="E19" s="38">
        <f>'4月'!AA17</f>
        <v>23.7</v>
      </c>
      <c r="F19" s="38">
        <f>'5月'!AA17</f>
        <v>72.2</v>
      </c>
      <c r="G19" s="38">
        <f>'6月'!AA17</f>
        <v>87.6</v>
      </c>
      <c r="H19" s="38">
        <f>'7月'!AA17</f>
        <v>92.3</v>
      </c>
      <c r="I19" s="38">
        <f>'8月'!AA17</f>
        <v>88.8</v>
      </c>
      <c r="J19" s="38">
        <f>'9月'!AA17</f>
        <v>64.4</v>
      </c>
      <c r="K19" s="38">
        <f>'10月'!AA17</f>
        <v>67.8</v>
      </c>
      <c r="L19" s="38">
        <f>'11月'!AA17</f>
        <v>56.1</v>
      </c>
      <c r="M19" s="39">
        <f>'12月'!AA17</f>
        <v>38.7</v>
      </c>
    </row>
    <row r="20" spans="1:13" ht="18" customHeight="1">
      <c r="A20" s="37">
        <v>16</v>
      </c>
      <c r="B20" s="58">
        <f>'1月'!AA18</f>
        <v>34.6</v>
      </c>
      <c r="C20" s="38">
        <f>'2月'!AA18</f>
        <v>37.2</v>
      </c>
      <c r="D20" s="38">
        <f>'3月'!AA18</f>
        <v>32.8</v>
      </c>
      <c r="E20" s="38">
        <f>'4月'!AA18</f>
        <v>38.7</v>
      </c>
      <c r="F20" s="38">
        <f>'5月'!AA18</f>
        <v>67.6</v>
      </c>
      <c r="G20" s="38">
        <f>'6月'!AA18</f>
        <v>51.6</v>
      </c>
      <c r="H20" s="38">
        <f>'7月'!AA18</f>
        <v>82.2</v>
      </c>
      <c r="I20" s="38">
        <f>'8月'!AA18</f>
        <v>83.3</v>
      </c>
      <c r="J20" s="38">
        <f>'9月'!AA18</f>
        <v>95.9</v>
      </c>
      <c r="K20" s="38">
        <f>'10月'!AA18</f>
        <v>60.1</v>
      </c>
      <c r="L20" s="38">
        <f>'11月'!AA18</f>
        <v>60.1</v>
      </c>
      <c r="M20" s="39">
        <f>'12月'!AA18</f>
        <v>51.2</v>
      </c>
    </row>
    <row r="21" spans="1:13" ht="18" customHeight="1">
      <c r="A21" s="37">
        <v>17</v>
      </c>
      <c r="B21" s="58">
        <f>'1月'!AA19</f>
        <v>26.8</v>
      </c>
      <c r="C21" s="38">
        <f>'2月'!AA19</f>
        <v>31.2</v>
      </c>
      <c r="D21" s="38">
        <f>'3月'!AA19</f>
        <v>35.1</v>
      </c>
      <c r="E21" s="38">
        <f>'4月'!AA19</f>
        <v>50.1</v>
      </c>
      <c r="F21" s="38">
        <f>'5月'!AA19</f>
        <v>65.1</v>
      </c>
      <c r="G21" s="38">
        <f>'6月'!AA19</f>
        <v>37.1</v>
      </c>
      <c r="H21" s="38">
        <f>'7月'!AA19</f>
        <v>86.9</v>
      </c>
      <c r="I21" s="38">
        <f>'8月'!AA19</f>
        <v>62.6</v>
      </c>
      <c r="J21" s="38">
        <f>'9月'!AA19</f>
        <v>79.3</v>
      </c>
      <c r="K21" s="38">
        <f>'10月'!AA19</f>
        <v>70.9</v>
      </c>
      <c r="L21" s="38">
        <f>'11月'!AA19</f>
        <v>33.8</v>
      </c>
      <c r="M21" s="39">
        <f>'12月'!AA19</f>
        <v>73.5</v>
      </c>
    </row>
    <row r="22" spans="1:13" ht="18" customHeight="1">
      <c r="A22" s="37">
        <v>18</v>
      </c>
      <c r="B22" s="58">
        <f>'1月'!AA20</f>
        <v>28.1</v>
      </c>
      <c r="C22" s="38">
        <f>'2月'!AA20</f>
        <v>30.6</v>
      </c>
      <c r="D22" s="38">
        <f>'3月'!AA20</f>
        <v>42.1</v>
      </c>
      <c r="E22" s="38">
        <f>'4月'!AA20</f>
        <v>53.1</v>
      </c>
      <c r="F22" s="38">
        <f>'5月'!AA20</f>
        <v>58.7</v>
      </c>
      <c r="G22" s="38">
        <f>'6月'!AA20</f>
        <v>68.6</v>
      </c>
      <c r="H22" s="38">
        <f>'7月'!AA20</f>
        <v>85.1</v>
      </c>
      <c r="I22" s="38">
        <f>'8月'!AA20</f>
        <v>62.2</v>
      </c>
      <c r="J22" s="38">
        <f>'9月'!AA20</f>
        <v>49.3</v>
      </c>
      <c r="K22" s="38">
        <f>'10月'!AA20</f>
        <v>78.5</v>
      </c>
      <c r="L22" s="38">
        <f>'11月'!AA20</f>
        <v>64.8</v>
      </c>
      <c r="M22" s="39">
        <f>'12月'!AA20</f>
        <v>51.2</v>
      </c>
    </row>
    <row r="23" spans="1:13" ht="18" customHeight="1">
      <c r="A23" s="37">
        <v>19</v>
      </c>
      <c r="B23" s="58">
        <f>'1月'!AA21</f>
        <v>24.9</v>
      </c>
      <c r="C23" s="38">
        <f>'2月'!AA21</f>
        <v>58.6</v>
      </c>
      <c r="D23" s="38">
        <f>'3月'!AA21</f>
        <v>31.6</v>
      </c>
      <c r="E23" s="38">
        <f>'4月'!AA21</f>
        <v>59.8</v>
      </c>
      <c r="F23" s="38">
        <f>'5月'!AA21</f>
        <v>68.7</v>
      </c>
      <c r="G23" s="38">
        <f>'6月'!AA21</f>
        <v>70.5</v>
      </c>
      <c r="H23" s="38">
        <f>'7月'!AA21</f>
        <v>71.1</v>
      </c>
      <c r="I23" s="38">
        <f>'8月'!AA21</f>
        <v>81.5</v>
      </c>
      <c r="J23" s="38">
        <f>'9月'!AA21</f>
        <v>60.3</v>
      </c>
      <c r="K23" s="38">
        <f>'10月'!AA21</f>
        <v>91.8</v>
      </c>
      <c r="L23" s="38">
        <f>'11月'!AA21</f>
        <v>43.2</v>
      </c>
      <c r="M23" s="39">
        <f>'12月'!AA21</f>
        <v>68</v>
      </c>
    </row>
    <row r="24" spans="1:13" ht="18" customHeight="1">
      <c r="A24" s="37">
        <v>20</v>
      </c>
      <c r="B24" s="58">
        <f>'1月'!AA22</f>
        <v>40.1</v>
      </c>
      <c r="C24" s="38">
        <f>'2月'!AA22</f>
        <v>79.9</v>
      </c>
      <c r="D24" s="38">
        <f>'3月'!AA22</f>
        <v>36.6</v>
      </c>
      <c r="E24" s="38">
        <f>'4月'!AA22</f>
        <v>28.3</v>
      </c>
      <c r="F24" s="38">
        <f>'5月'!AA22</f>
        <v>72.5</v>
      </c>
      <c r="G24" s="38">
        <f>'6月'!AA22</f>
        <v>78.3</v>
      </c>
      <c r="H24" s="38">
        <f>'7月'!AA22</f>
        <v>71.6</v>
      </c>
      <c r="I24" s="38">
        <f>'8月'!AA22</f>
        <v>83.6</v>
      </c>
      <c r="J24" s="38">
        <f>'9月'!AA22</f>
        <v>53.2</v>
      </c>
      <c r="K24" s="38">
        <f>'10月'!AA22</f>
        <v>78.2</v>
      </c>
      <c r="L24" s="38">
        <f>'11月'!AA22</f>
        <v>36.3</v>
      </c>
      <c r="M24" s="39">
        <f>'12月'!AA22</f>
        <v>43.5</v>
      </c>
    </row>
    <row r="25" spans="1:13" ht="18" customHeight="1">
      <c r="A25" s="34">
        <v>21</v>
      </c>
      <c r="B25" s="57">
        <f>'1月'!AA23</f>
        <v>26.8</v>
      </c>
      <c r="C25" s="35">
        <f>'2月'!AA23</f>
        <v>35.7</v>
      </c>
      <c r="D25" s="35">
        <f>'3月'!AA23</f>
        <v>58</v>
      </c>
      <c r="E25" s="35">
        <f>'4月'!AA23</f>
        <v>41.7</v>
      </c>
      <c r="F25" s="35">
        <f>'5月'!AA23</f>
        <v>92.3</v>
      </c>
      <c r="G25" s="35">
        <f>'6月'!AA23</f>
        <v>94.3</v>
      </c>
      <c r="H25" s="35">
        <f>'7月'!AA23</f>
        <v>97.5</v>
      </c>
      <c r="I25" s="35">
        <f>'8月'!AA23</f>
        <v>80.1</v>
      </c>
      <c r="J25" s="35">
        <f>'9月'!AA23</f>
        <v>66.7</v>
      </c>
      <c r="K25" s="35">
        <f>'10月'!AA23</f>
        <v>58.7</v>
      </c>
      <c r="L25" s="35">
        <f>'11月'!AA23</f>
        <v>34.3</v>
      </c>
      <c r="M25" s="36">
        <f>'12月'!AA23</f>
        <v>71.8</v>
      </c>
    </row>
    <row r="26" spans="1:13" ht="18" customHeight="1">
      <c r="A26" s="37">
        <v>22</v>
      </c>
      <c r="B26" s="58">
        <f>'1月'!AA24</f>
        <v>24.9</v>
      </c>
      <c r="C26" s="38">
        <f>'2月'!AA24</f>
        <v>49.6</v>
      </c>
      <c r="D26" s="38">
        <f>'3月'!AA24</f>
        <v>33.3</v>
      </c>
      <c r="E26" s="38">
        <f>'4月'!AA24</f>
        <v>49.6</v>
      </c>
      <c r="F26" s="38">
        <f>'5月'!AA24</f>
        <v>48.3</v>
      </c>
      <c r="G26" s="38">
        <f>'6月'!AA24</f>
        <v>84.5</v>
      </c>
      <c r="H26" s="38">
        <f>'7月'!AA24</f>
        <v>98.4</v>
      </c>
      <c r="I26" s="38">
        <f>'8月'!AA24</f>
        <v>85.3</v>
      </c>
      <c r="J26" s="38">
        <f>'9月'!AA24</f>
        <v>81.2</v>
      </c>
      <c r="K26" s="38">
        <f>'10月'!AA24</f>
        <v>81.4</v>
      </c>
      <c r="L26" s="38">
        <f>'11月'!AA24</f>
        <v>73.5</v>
      </c>
      <c r="M26" s="39">
        <f>'12月'!AA24</f>
        <v>70.6</v>
      </c>
    </row>
    <row r="27" spans="1:13" ht="18" customHeight="1">
      <c r="A27" s="37">
        <v>23</v>
      </c>
      <c r="B27" s="58">
        <f>'1月'!AA25</f>
        <v>38.3</v>
      </c>
      <c r="C27" s="38">
        <f>'2月'!AA25</f>
        <v>27.7</v>
      </c>
      <c r="D27" s="38">
        <f>'3月'!AA25</f>
        <v>45.3</v>
      </c>
      <c r="E27" s="38">
        <f>'4月'!AA25</f>
        <v>40.2</v>
      </c>
      <c r="F27" s="38">
        <f>'5月'!AA25</f>
        <v>24.9</v>
      </c>
      <c r="G27" s="38">
        <f>'6月'!AA25</f>
        <v>84.8</v>
      </c>
      <c r="H27" s="38">
        <f>'7月'!AA25</f>
        <v>90.6</v>
      </c>
      <c r="I27" s="38">
        <f>'8月'!AA25</f>
        <v>76.2</v>
      </c>
      <c r="J27" s="38">
        <f>'9月'!AA25</f>
        <v>76.1</v>
      </c>
      <c r="K27" s="38">
        <f>'10月'!AA25</f>
        <v>55.3</v>
      </c>
      <c r="L27" s="38">
        <f>'11月'!AA25</f>
        <v>97.6</v>
      </c>
      <c r="M27" s="39">
        <f>'12月'!AA25</f>
        <v>67.5</v>
      </c>
    </row>
    <row r="28" spans="1:13" ht="18" customHeight="1">
      <c r="A28" s="37">
        <v>24</v>
      </c>
      <c r="B28" s="58">
        <f>'1月'!AA26</f>
        <v>31</v>
      </c>
      <c r="C28" s="38">
        <f>'2月'!AA26</f>
        <v>38.4</v>
      </c>
      <c r="D28" s="38">
        <f>'3月'!AA26</f>
        <v>26.3</v>
      </c>
      <c r="E28" s="38">
        <f>'4月'!AA26</f>
        <v>79.8</v>
      </c>
      <c r="F28" s="38">
        <f>'5月'!AA26</f>
        <v>28.8</v>
      </c>
      <c r="G28" s="38">
        <f>'6月'!AA26</f>
        <v>88</v>
      </c>
      <c r="H28" s="38">
        <f>'7月'!AA26</f>
        <v>83.6</v>
      </c>
      <c r="I28" s="38">
        <f>'8月'!AA26</f>
        <v>52.9</v>
      </c>
      <c r="J28" s="38">
        <f>'9月'!AA26</f>
        <v>62.1</v>
      </c>
      <c r="K28" s="38">
        <f>'10月'!AA26</f>
        <v>75.6</v>
      </c>
      <c r="L28" s="38">
        <f>'11月'!AA26</f>
        <v>97.8</v>
      </c>
      <c r="M28" s="39">
        <f>'12月'!AA26</f>
        <v>37.4</v>
      </c>
    </row>
    <row r="29" spans="1:13" ht="18" customHeight="1">
      <c r="A29" s="37">
        <v>25</v>
      </c>
      <c r="B29" s="58">
        <f>'1月'!AA27</f>
        <v>45.4</v>
      </c>
      <c r="C29" s="38">
        <f>'2月'!AA27</f>
        <v>47.6</v>
      </c>
      <c r="D29" s="38">
        <f>'3月'!AA27</f>
        <v>45.1</v>
      </c>
      <c r="E29" s="38">
        <f>'4月'!AA27</f>
        <v>86.7</v>
      </c>
      <c r="F29" s="38">
        <f>'5月'!AA27</f>
        <v>28.3</v>
      </c>
      <c r="G29" s="38">
        <f>'6月'!AA27</f>
        <v>69</v>
      </c>
      <c r="H29" s="38">
        <f>'7月'!AA27</f>
        <v>82.1</v>
      </c>
      <c r="I29" s="38">
        <f>'8月'!AA27</f>
        <v>50.5</v>
      </c>
      <c r="J29" s="38">
        <f>'9月'!AA27</f>
        <v>53</v>
      </c>
      <c r="K29" s="38">
        <f>'10月'!AA27</f>
        <v>86.3</v>
      </c>
      <c r="L29" s="38">
        <f>'11月'!AA27</f>
        <v>65.5</v>
      </c>
      <c r="M29" s="39">
        <f>'12月'!AA27</f>
        <v>40.5</v>
      </c>
    </row>
    <row r="30" spans="1:13" ht="18" customHeight="1">
      <c r="A30" s="37">
        <v>26</v>
      </c>
      <c r="B30" s="58">
        <f>'1月'!AA28</f>
        <v>42.1</v>
      </c>
      <c r="C30" s="38">
        <f>'2月'!AA28</f>
        <v>54.3</v>
      </c>
      <c r="D30" s="38">
        <f>'3月'!AA28</f>
        <v>37.7</v>
      </c>
      <c r="E30" s="38">
        <f>'4月'!AA28</f>
        <v>83.7</v>
      </c>
      <c r="F30" s="38">
        <f>'5月'!AA28</f>
        <v>45.6</v>
      </c>
      <c r="G30" s="38">
        <f>'6月'!AA28</f>
        <v>67.2</v>
      </c>
      <c r="H30" s="38">
        <f>'7月'!AA28</f>
        <v>67.8</v>
      </c>
      <c r="I30" s="38">
        <f>'8月'!AA28</f>
        <v>74.7</v>
      </c>
      <c r="J30" s="38">
        <f>'9月'!AA28</f>
        <v>64.3</v>
      </c>
      <c r="K30" s="38">
        <f>'10月'!AA28</f>
        <v>60.7</v>
      </c>
      <c r="L30" s="38">
        <f>'11月'!AA28</f>
        <v>60.6</v>
      </c>
      <c r="M30" s="39">
        <f>'12月'!AA28</f>
        <v>67.4</v>
      </c>
    </row>
    <row r="31" spans="1:13" ht="18" customHeight="1">
      <c r="A31" s="37">
        <v>27</v>
      </c>
      <c r="B31" s="58">
        <f>'1月'!AA29</f>
        <v>32.2</v>
      </c>
      <c r="C31" s="38">
        <f>'2月'!AA29</f>
        <v>45.1</v>
      </c>
      <c r="D31" s="38">
        <f>'3月'!AA29</f>
        <v>22</v>
      </c>
      <c r="E31" s="38">
        <f>'4月'!AA29</f>
        <v>59.3</v>
      </c>
      <c r="F31" s="38">
        <f>'5月'!AA29</f>
        <v>40.3</v>
      </c>
      <c r="G31" s="38">
        <f>'6月'!AA29</f>
        <v>70.4</v>
      </c>
      <c r="H31" s="38">
        <f>'7月'!AA29</f>
        <v>77</v>
      </c>
      <c r="I31" s="38">
        <f>'8月'!AA29</f>
        <v>76.6</v>
      </c>
      <c r="J31" s="38">
        <f>'9月'!AA29</f>
        <v>73.4</v>
      </c>
      <c r="K31" s="38">
        <f>'10月'!AA29</f>
        <v>88.7</v>
      </c>
      <c r="L31" s="38">
        <f>'11月'!AA29</f>
        <v>70.6</v>
      </c>
      <c r="M31" s="39">
        <f>'12月'!AA29</f>
        <v>47.1</v>
      </c>
    </row>
    <row r="32" spans="1:13" ht="18" customHeight="1">
      <c r="A32" s="37">
        <v>28</v>
      </c>
      <c r="B32" s="58">
        <f>'1月'!AA30</f>
        <v>30.8</v>
      </c>
      <c r="C32" s="38">
        <f>'2月'!AA30</f>
        <v>93.3</v>
      </c>
      <c r="D32" s="38">
        <f>'3月'!AA30</f>
        <v>26.2</v>
      </c>
      <c r="E32" s="38">
        <f>'4月'!AA30</f>
        <v>40.6</v>
      </c>
      <c r="F32" s="38">
        <f>'5月'!AA30</f>
        <v>45.4</v>
      </c>
      <c r="G32" s="38">
        <f>'6月'!AA30</f>
        <v>77.8</v>
      </c>
      <c r="H32" s="38">
        <f>'7月'!AA30</f>
        <v>68.8</v>
      </c>
      <c r="I32" s="38">
        <f>'8月'!AA30</f>
        <v>88.5</v>
      </c>
      <c r="J32" s="38">
        <f>'9月'!AA30</f>
        <v>55.9</v>
      </c>
      <c r="K32" s="38">
        <f>'10月'!AA30</f>
        <v>56.8</v>
      </c>
      <c r="L32" s="38">
        <f>'11月'!AA30</f>
        <v>54.7</v>
      </c>
      <c r="M32" s="39">
        <f>'12月'!AA30</f>
        <v>36.1</v>
      </c>
    </row>
    <row r="33" spans="1:13" ht="18" customHeight="1">
      <c r="A33" s="37">
        <v>29</v>
      </c>
      <c r="B33" s="58">
        <f>'1月'!AA31</f>
        <v>31.4</v>
      </c>
      <c r="C33" s="38"/>
      <c r="D33" s="38">
        <f>'3月'!AA31</f>
        <v>47</v>
      </c>
      <c r="E33" s="38">
        <f>'4月'!AA31</f>
        <v>57.5</v>
      </c>
      <c r="F33" s="38">
        <f>'5月'!AA31</f>
        <v>74.1</v>
      </c>
      <c r="G33" s="38">
        <f>'6月'!AA31</f>
        <v>97.9</v>
      </c>
      <c r="H33" s="38">
        <f>'7月'!AA31</f>
        <v>76.7</v>
      </c>
      <c r="I33" s="38">
        <f>'8月'!AA31</f>
        <v>71.5</v>
      </c>
      <c r="J33" s="38">
        <f>'9月'!AA31</f>
        <v>73.4</v>
      </c>
      <c r="K33" s="38">
        <f>'10月'!AA31</f>
        <v>90.4</v>
      </c>
      <c r="L33" s="38">
        <f>'11月'!AA31</f>
        <v>36.6</v>
      </c>
      <c r="M33" s="39">
        <f>'12月'!AA31</f>
        <v>49.1</v>
      </c>
    </row>
    <row r="34" spans="1:13" ht="18" customHeight="1">
      <c r="A34" s="37">
        <v>30</v>
      </c>
      <c r="B34" s="58">
        <f>'1月'!AA32</f>
        <v>30.4</v>
      </c>
      <c r="C34" s="38"/>
      <c r="D34" s="38">
        <f>'3月'!AA32</f>
        <v>81.8</v>
      </c>
      <c r="E34" s="38">
        <f>'4月'!AA32</f>
        <v>83.4</v>
      </c>
      <c r="F34" s="38">
        <f>'5月'!AA32</f>
        <v>38</v>
      </c>
      <c r="G34" s="38">
        <f>'6月'!AA32</f>
        <v>90</v>
      </c>
      <c r="H34" s="38">
        <f>'7月'!AA32</f>
        <v>76.1</v>
      </c>
      <c r="I34" s="38">
        <f>'8月'!AA32</f>
        <v>86.8</v>
      </c>
      <c r="J34" s="38">
        <f>'9月'!AA32</f>
        <v>64.9</v>
      </c>
      <c r="K34" s="38">
        <f>'10月'!AA32</f>
        <v>66.4</v>
      </c>
      <c r="L34" s="38">
        <f>'11月'!AA32</f>
        <v>40</v>
      </c>
      <c r="M34" s="39">
        <f>'12月'!AA32</f>
        <v>69.9</v>
      </c>
    </row>
    <row r="35" spans="1:13" ht="18" customHeight="1">
      <c r="A35" s="37">
        <v>31</v>
      </c>
      <c r="B35" s="58">
        <f>'1月'!AA33</f>
        <v>37.4</v>
      </c>
      <c r="C35" s="38"/>
      <c r="D35" s="38">
        <f>'3月'!AA33</f>
        <v>58</v>
      </c>
      <c r="E35" s="38"/>
      <c r="F35" s="38">
        <f>'5月'!AA33</f>
        <v>68.7</v>
      </c>
      <c r="G35" s="38"/>
      <c r="H35" s="38">
        <f>'7月'!AA33</f>
        <v>68.3</v>
      </c>
      <c r="I35" s="38">
        <f>'8月'!AA33</f>
        <v>56.9</v>
      </c>
      <c r="J35" s="38"/>
      <c r="K35" s="38">
        <f>'10月'!AA33</f>
        <v>56.3</v>
      </c>
      <c r="L35" s="38"/>
      <c r="M35" s="39">
        <f>'12月'!AA33</f>
        <v>47</v>
      </c>
    </row>
    <row r="36" spans="1:13" ht="18" customHeight="1">
      <c r="A36" s="66" t="s">
        <v>7</v>
      </c>
      <c r="B36" s="87">
        <f aca="true" t="shared" si="0" ref="B36:I36">AVERAGE(B5:B35)</f>
        <v>34.86451612903225</v>
      </c>
      <c r="C36" s="88">
        <f t="shared" si="0"/>
        <v>45.225</v>
      </c>
      <c r="D36" s="88">
        <f t="shared" si="0"/>
        <v>42.854838709677416</v>
      </c>
      <c r="E36" s="88">
        <f t="shared" si="0"/>
        <v>45.263333333333335</v>
      </c>
      <c r="F36" s="88">
        <f t="shared" si="0"/>
        <v>52.435483870967744</v>
      </c>
      <c r="G36" s="88">
        <f t="shared" si="0"/>
        <v>73.75999999999999</v>
      </c>
      <c r="H36" s="88">
        <f t="shared" si="0"/>
        <v>79.77096774193548</v>
      </c>
      <c r="I36" s="102">
        <f t="shared" si="0"/>
        <v>75.24838709677421</v>
      </c>
      <c r="J36" s="88">
        <f>AVERAGE(J5:J35)</f>
        <v>68.64666666666668</v>
      </c>
      <c r="K36" s="88">
        <f>AVERAGE(K5:K35)</f>
        <v>71.00000000000001</v>
      </c>
      <c r="L36" s="88">
        <f>AVERAGE(L5:L35)</f>
        <v>53.37999999999999</v>
      </c>
      <c r="M36" s="89">
        <f>AVERAGE(M5:M35)</f>
        <v>53.28387096774193</v>
      </c>
    </row>
    <row r="37" spans="1:13" ht="18" customHeight="1">
      <c r="A37" s="67" t="s">
        <v>27</v>
      </c>
      <c r="B37" s="86">
        <f aca="true" t="shared" si="1" ref="B37:I37">MIN(B5:B35)</f>
        <v>24.9</v>
      </c>
      <c r="C37" s="90">
        <f t="shared" si="1"/>
        <v>27.7</v>
      </c>
      <c r="D37" s="90">
        <f t="shared" si="1"/>
        <v>22</v>
      </c>
      <c r="E37" s="90">
        <f t="shared" si="1"/>
        <v>15.1</v>
      </c>
      <c r="F37" s="90">
        <f t="shared" si="1"/>
        <v>24.2</v>
      </c>
      <c r="G37" s="90">
        <f t="shared" si="1"/>
        <v>37.1</v>
      </c>
      <c r="H37" s="90">
        <f t="shared" si="1"/>
        <v>56.6</v>
      </c>
      <c r="I37" s="103">
        <f t="shared" si="1"/>
        <v>50.5</v>
      </c>
      <c r="J37" s="90">
        <f>MIN(J5:J35)</f>
        <v>43</v>
      </c>
      <c r="K37" s="90">
        <f>MIN(K5:K35)</f>
        <v>38.1</v>
      </c>
      <c r="L37" s="90">
        <f>MIN(L5:L35)</f>
        <v>33.8</v>
      </c>
      <c r="M37" s="91">
        <f>MIN(M5:M35)</f>
        <v>32.4</v>
      </c>
    </row>
    <row r="38" spans="1:13" ht="18" customHeight="1">
      <c r="A38" s="43" t="s">
        <v>24</v>
      </c>
      <c r="B38" s="59">
        <f aca="true" t="shared" si="2" ref="B38:I38">AVERAGE(B5:B14)</f>
        <v>33.269999999999996</v>
      </c>
      <c r="C38" s="44">
        <f t="shared" si="2"/>
        <v>43.15</v>
      </c>
      <c r="D38" s="44">
        <f t="shared" si="2"/>
        <v>47.230000000000004</v>
      </c>
      <c r="E38" s="44">
        <f t="shared" si="2"/>
        <v>30.580000000000002</v>
      </c>
      <c r="F38" s="44">
        <f t="shared" si="2"/>
        <v>45.400000000000006</v>
      </c>
      <c r="G38" s="44">
        <f t="shared" si="2"/>
        <v>73.6</v>
      </c>
      <c r="H38" s="44">
        <f t="shared" si="2"/>
        <v>76.86</v>
      </c>
      <c r="I38" s="44">
        <f t="shared" si="2"/>
        <v>73.94000000000001</v>
      </c>
      <c r="J38" s="44">
        <f>AVERAGE(J5:J14)</f>
        <v>72.69</v>
      </c>
      <c r="K38" s="44">
        <f>AVERAGE(K5:K14)</f>
        <v>68.4</v>
      </c>
      <c r="L38" s="44">
        <f>AVERAGE(L5:L14)</f>
        <v>47.510000000000005</v>
      </c>
      <c r="M38" s="45">
        <f>AVERAGE(M5:M14)</f>
        <v>52.82000000000001</v>
      </c>
    </row>
    <row r="39" spans="1:13" ht="18" customHeight="1">
      <c r="A39" s="46" t="s">
        <v>25</v>
      </c>
      <c r="B39" s="60">
        <f aca="true" t="shared" si="3" ref="B39:I39">AVERAGE(B15:B24)</f>
        <v>37.74</v>
      </c>
      <c r="C39" s="47">
        <f t="shared" si="3"/>
        <v>44.31</v>
      </c>
      <c r="D39" s="47">
        <f t="shared" si="3"/>
        <v>37.550000000000004</v>
      </c>
      <c r="E39" s="47">
        <f t="shared" si="3"/>
        <v>42.96000000000001</v>
      </c>
      <c r="F39" s="47">
        <f t="shared" si="3"/>
        <v>63.67999999999999</v>
      </c>
      <c r="G39" s="47">
        <f t="shared" si="3"/>
        <v>65.29</v>
      </c>
      <c r="H39" s="47">
        <f t="shared" si="3"/>
        <v>81.74000000000001</v>
      </c>
      <c r="I39" s="47">
        <f t="shared" si="3"/>
        <v>79.33000000000001</v>
      </c>
      <c r="J39" s="47">
        <f>AVERAGE(J15:J24)</f>
        <v>66.15</v>
      </c>
      <c r="K39" s="47">
        <f>AVERAGE(K15:K24)</f>
        <v>74.03999999999999</v>
      </c>
      <c r="L39" s="47">
        <f>AVERAGE(L15:L24)</f>
        <v>49.510000000000005</v>
      </c>
      <c r="M39" s="48">
        <f>AVERAGE(M15:M24)</f>
        <v>51.92</v>
      </c>
    </row>
    <row r="40" spans="1:13" ht="18" customHeight="1">
      <c r="A40" s="49" t="s">
        <v>26</v>
      </c>
      <c r="B40" s="61">
        <f aca="true" t="shared" si="4" ref="B40:I40">AVERAGE(B25:B35)</f>
        <v>33.699999999999996</v>
      </c>
      <c r="C40" s="50">
        <f t="shared" si="4"/>
        <v>48.962500000000006</v>
      </c>
      <c r="D40" s="50">
        <f t="shared" si="4"/>
        <v>43.699999999999996</v>
      </c>
      <c r="E40" s="50">
        <f t="shared" si="4"/>
        <v>62.25</v>
      </c>
      <c r="F40" s="50">
        <f t="shared" si="4"/>
        <v>48.60909090909092</v>
      </c>
      <c r="G40" s="50">
        <f t="shared" si="4"/>
        <v>82.39</v>
      </c>
      <c r="H40" s="50">
        <f t="shared" si="4"/>
        <v>80.62727272727273</v>
      </c>
      <c r="I40" s="50">
        <f t="shared" si="4"/>
        <v>72.72727272727272</v>
      </c>
      <c r="J40" s="50">
        <f>AVERAGE(J25:J35)</f>
        <v>67.1</v>
      </c>
      <c r="K40" s="50">
        <f>AVERAGE(K25:K35)</f>
        <v>70.6</v>
      </c>
      <c r="L40" s="50">
        <f>AVERAGE(L25:L35)</f>
        <v>63.120000000000005</v>
      </c>
      <c r="M40" s="51">
        <f>AVERAGE(M25:M35)</f>
        <v>54.945454545454545</v>
      </c>
    </row>
    <row r="41" spans="1:13" ht="18" customHeight="1">
      <c r="A41" s="65" t="s">
        <v>28</v>
      </c>
      <c r="B41" s="62">
        <f>'1月'!D36</f>
        <v>25</v>
      </c>
      <c r="C41" s="63">
        <f>'2月'!D36</f>
        <v>14</v>
      </c>
      <c r="D41" s="63">
        <f>'3月'!D36</f>
        <v>16</v>
      </c>
      <c r="E41" s="63">
        <f>'4月'!D36</f>
        <v>13</v>
      </c>
      <c r="F41" s="63">
        <f>'5月'!D36</f>
        <v>10</v>
      </c>
      <c r="G41" s="63">
        <f>'6月'!D36</f>
        <v>1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2</v>
      </c>
      <c r="L41" s="63">
        <f>'11月'!D36</f>
        <v>6</v>
      </c>
      <c r="M41" s="64">
        <f>'12月'!D36</f>
        <v>8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97.5</v>
      </c>
      <c r="C3" s="97">
        <v>75.7</v>
      </c>
      <c r="D3" s="97">
        <v>86.5</v>
      </c>
      <c r="E3" s="97">
        <v>62.3</v>
      </c>
      <c r="F3" s="97">
        <v>78.2</v>
      </c>
      <c r="G3" s="97">
        <v>90.7</v>
      </c>
      <c r="H3" s="97">
        <v>90.3</v>
      </c>
      <c r="I3" s="97">
        <v>79.7</v>
      </c>
      <c r="J3" s="97">
        <v>46.8</v>
      </c>
      <c r="K3" s="97">
        <v>37.5</v>
      </c>
      <c r="L3" s="97">
        <v>35.8</v>
      </c>
      <c r="M3" s="97">
        <v>33.8</v>
      </c>
      <c r="N3" s="97">
        <v>31.4</v>
      </c>
      <c r="O3" s="97">
        <v>29.6</v>
      </c>
      <c r="P3" s="97">
        <v>30.9</v>
      </c>
      <c r="Q3" s="97">
        <v>33.1</v>
      </c>
      <c r="R3" s="97">
        <v>36.4</v>
      </c>
      <c r="S3" s="97">
        <v>38.2</v>
      </c>
      <c r="T3" s="97">
        <v>40.1</v>
      </c>
      <c r="U3" s="97">
        <v>43</v>
      </c>
      <c r="V3" s="97">
        <v>42.6</v>
      </c>
      <c r="W3" s="97">
        <v>45.4</v>
      </c>
      <c r="X3" s="97">
        <v>59.9</v>
      </c>
      <c r="Y3" s="97">
        <v>61.5</v>
      </c>
      <c r="Z3" s="77">
        <f aca="true" t="shared" si="0" ref="Z3:Z31">AVERAGE(B3:Y3)</f>
        <v>54.45416666666666</v>
      </c>
      <c r="AA3" s="97">
        <v>28.6</v>
      </c>
      <c r="AB3" s="99" t="s">
        <v>62</v>
      </c>
      <c r="AC3" s="4">
        <v>1</v>
      </c>
    </row>
    <row r="4" spans="1:29" ht="13.5" customHeight="1">
      <c r="A4" s="76">
        <v>2</v>
      </c>
      <c r="B4" s="97">
        <v>58.8</v>
      </c>
      <c r="C4" s="97">
        <v>58.3</v>
      </c>
      <c r="D4" s="97">
        <v>56.4</v>
      </c>
      <c r="E4" s="97">
        <v>57.9</v>
      </c>
      <c r="F4" s="97">
        <v>55.4</v>
      </c>
      <c r="G4" s="97">
        <v>56.7</v>
      </c>
      <c r="H4" s="97">
        <v>52.4</v>
      </c>
      <c r="I4" s="97">
        <v>49.9</v>
      </c>
      <c r="J4" s="97">
        <v>42.6</v>
      </c>
      <c r="K4" s="97">
        <v>42.3</v>
      </c>
      <c r="L4" s="97">
        <v>38.5</v>
      </c>
      <c r="M4" s="97">
        <v>35.2</v>
      </c>
      <c r="N4" s="97">
        <v>35.7</v>
      </c>
      <c r="O4" s="97">
        <v>38.9</v>
      </c>
      <c r="P4" s="97">
        <v>34.5</v>
      </c>
      <c r="Q4" s="97">
        <v>50.1</v>
      </c>
      <c r="R4" s="97">
        <v>55.8</v>
      </c>
      <c r="S4" s="97">
        <v>57.8</v>
      </c>
      <c r="T4" s="97">
        <v>54.8</v>
      </c>
      <c r="U4" s="97">
        <v>66.1</v>
      </c>
      <c r="V4" s="97">
        <v>70.2</v>
      </c>
      <c r="W4" s="97">
        <v>75.4</v>
      </c>
      <c r="X4" s="97">
        <v>64.6</v>
      </c>
      <c r="Y4" s="97">
        <v>67.4</v>
      </c>
      <c r="Z4" s="77">
        <f t="shared" si="0"/>
        <v>53.15416666666667</v>
      </c>
      <c r="AA4" s="97">
        <v>32.8</v>
      </c>
      <c r="AB4" s="99" t="s">
        <v>63</v>
      </c>
      <c r="AC4" s="5">
        <v>2</v>
      </c>
    </row>
    <row r="5" spans="1:29" ht="13.5" customHeight="1">
      <c r="A5" s="76">
        <v>3</v>
      </c>
      <c r="B5" s="97">
        <v>72</v>
      </c>
      <c r="C5" s="97">
        <v>71.3</v>
      </c>
      <c r="D5" s="97">
        <v>67.3</v>
      </c>
      <c r="E5" s="97">
        <v>73.9</v>
      </c>
      <c r="F5" s="97">
        <v>82.8</v>
      </c>
      <c r="G5" s="97">
        <v>86.3</v>
      </c>
      <c r="H5" s="97">
        <v>86.7</v>
      </c>
      <c r="I5" s="97">
        <v>78.5</v>
      </c>
      <c r="J5" s="97">
        <v>68.7</v>
      </c>
      <c r="K5" s="97">
        <v>66.4</v>
      </c>
      <c r="L5" s="97">
        <v>67.5</v>
      </c>
      <c r="M5" s="97">
        <v>67.2</v>
      </c>
      <c r="N5" s="97">
        <v>68.5</v>
      </c>
      <c r="O5" s="97">
        <v>72</v>
      </c>
      <c r="P5" s="97">
        <v>74.6</v>
      </c>
      <c r="Q5" s="97">
        <v>76</v>
      </c>
      <c r="R5" s="97">
        <v>73.6</v>
      </c>
      <c r="S5" s="97">
        <v>78.5</v>
      </c>
      <c r="T5" s="97">
        <v>82.2</v>
      </c>
      <c r="U5" s="97">
        <v>82.2</v>
      </c>
      <c r="V5" s="97">
        <v>76</v>
      </c>
      <c r="W5" s="97">
        <v>61.9</v>
      </c>
      <c r="X5" s="97">
        <v>67.1</v>
      </c>
      <c r="Y5" s="97">
        <v>69.5</v>
      </c>
      <c r="Z5" s="77">
        <f t="shared" si="0"/>
        <v>73.77916666666667</v>
      </c>
      <c r="AA5" s="97">
        <v>61.8</v>
      </c>
      <c r="AB5" s="99" t="s">
        <v>64</v>
      </c>
      <c r="AC5" s="5">
        <v>3</v>
      </c>
    </row>
    <row r="6" spans="1:29" ht="13.5" customHeight="1">
      <c r="A6" s="76">
        <v>4</v>
      </c>
      <c r="B6" s="97">
        <v>64.1</v>
      </c>
      <c r="C6" s="97">
        <v>66.5</v>
      </c>
      <c r="D6" s="97">
        <v>78.2</v>
      </c>
      <c r="E6" s="97">
        <v>77.7</v>
      </c>
      <c r="F6" s="97">
        <v>81.3</v>
      </c>
      <c r="G6" s="97">
        <v>75.5</v>
      </c>
      <c r="H6" s="97">
        <v>88.3</v>
      </c>
      <c r="I6" s="97">
        <v>71.6</v>
      </c>
      <c r="J6" s="97">
        <v>45.8</v>
      </c>
      <c r="K6" s="97">
        <v>40.9</v>
      </c>
      <c r="L6" s="97">
        <v>37.1</v>
      </c>
      <c r="M6" s="97">
        <v>32.1</v>
      </c>
      <c r="N6" s="97">
        <v>30.4</v>
      </c>
      <c r="O6" s="97">
        <v>30.3</v>
      </c>
      <c r="P6" s="97">
        <v>29.9</v>
      </c>
      <c r="Q6" s="97">
        <v>38.7</v>
      </c>
      <c r="R6" s="97">
        <v>43.1</v>
      </c>
      <c r="S6" s="97">
        <v>47.1</v>
      </c>
      <c r="T6" s="97">
        <v>48</v>
      </c>
      <c r="U6" s="97">
        <v>46.8</v>
      </c>
      <c r="V6" s="97">
        <v>45.5</v>
      </c>
      <c r="W6" s="97">
        <v>47.6</v>
      </c>
      <c r="X6" s="97">
        <v>51.3</v>
      </c>
      <c r="Y6" s="97">
        <v>45.5</v>
      </c>
      <c r="Z6" s="77">
        <f t="shared" si="0"/>
        <v>52.63749999999999</v>
      </c>
      <c r="AA6" s="97">
        <v>28.5</v>
      </c>
      <c r="AB6" s="99" t="s">
        <v>65</v>
      </c>
      <c r="AC6" s="5">
        <v>4</v>
      </c>
    </row>
    <row r="7" spans="1:29" ht="13.5" customHeight="1">
      <c r="A7" s="76">
        <v>5</v>
      </c>
      <c r="B7" s="97">
        <v>49.4</v>
      </c>
      <c r="C7" s="97">
        <v>47.5</v>
      </c>
      <c r="D7" s="97">
        <v>50.5</v>
      </c>
      <c r="E7" s="97">
        <v>45.6</v>
      </c>
      <c r="F7" s="97">
        <v>45.3</v>
      </c>
      <c r="G7" s="97">
        <v>49.2</v>
      </c>
      <c r="H7" s="97">
        <v>50.3</v>
      </c>
      <c r="I7" s="97">
        <v>48.2</v>
      </c>
      <c r="J7" s="97">
        <v>46.6</v>
      </c>
      <c r="K7" s="97">
        <v>46.9</v>
      </c>
      <c r="L7" s="97">
        <v>45.6</v>
      </c>
      <c r="M7" s="97">
        <v>45.3</v>
      </c>
      <c r="N7" s="97">
        <v>44</v>
      </c>
      <c r="O7" s="97">
        <v>45.2</v>
      </c>
      <c r="P7" s="97">
        <v>46.5</v>
      </c>
      <c r="Q7" s="97">
        <v>53.7</v>
      </c>
      <c r="R7" s="97">
        <v>59.1</v>
      </c>
      <c r="S7" s="97">
        <v>64.5</v>
      </c>
      <c r="T7" s="97">
        <v>70.3</v>
      </c>
      <c r="U7" s="97">
        <v>73.2</v>
      </c>
      <c r="V7" s="97">
        <v>70.6</v>
      </c>
      <c r="W7" s="97">
        <v>70.6</v>
      </c>
      <c r="X7" s="97">
        <v>70.7</v>
      </c>
      <c r="Y7" s="97">
        <v>69.2</v>
      </c>
      <c r="Z7" s="77">
        <f t="shared" si="0"/>
        <v>54.5</v>
      </c>
      <c r="AA7" s="97">
        <v>43.9</v>
      </c>
      <c r="AB7" s="99" t="s">
        <v>41</v>
      </c>
      <c r="AC7" s="5">
        <v>5</v>
      </c>
    </row>
    <row r="8" spans="1:29" ht="13.5" customHeight="1">
      <c r="A8" s="76">
        <v>6</v>
      </c>
      <c r="B8" s="97">
        <v>68.4</v>
      </c>
      <c r="C8" s="97">
        <v>71.1</v>
      </c>
      <c r="D8" s="97">
        <v>74.4</v>
      </c>
      <c r="E8" s="97">
        <v>82.1</v>
      </c>
      <c r="F8" s="97">
        <v>82</v>
      </c>
      <c r="G8" s="97">
        <v>84.9</v>
      </c>
      <c r="H8" s="97">
        <v>85.5</v>
      </c>
      <c r="I8" s="97">
        <v>84.5</v>
      </c>
      <c r="J8" s="97">
        <v>91.9</v>
      </c>
      <c r="K8" s="97">
        <v>96.9</v>
      </c>
      <c r="L8" s="97">
        <v>95.7</v>
      </c>
      <c r="M8" s="97">
        <v>95.5</v>
      </c>
      <c r="N8" s="97">
        <v>97.3</v>
      </c>
      <c r="O8" s="97">
        <v>97.5</v>
      </c>
      <c r="P8" s="97">
        <v>97.4</v>
      </c>
      <c r="Q8" s="97">
        <v>97.6</v>
      </c>
      <c r="R8" s="97">
        <v>97.5</v>
      </c>
      <c r="S8" s="97">
        <v>97.5</v>
      </c>
      <c r="T8" s="97">
        <v>86.3</v>
      </c>
      <c r="U8" s="97">
        <v>73.6</v>
      </c>
      <c r="V8" s="97">
        <v>86.1</v>
      </c>
      <c r="W8" s="97">
        <v>89.6</v>
      </c>
      <c r="X8" s="97">
        <v>87.4</v>
      </c>
      <c r="Y8" s="97">
        <v>87.9</v>
      </c>
      <c r="Z8" s="77">
        <f t="shared" si="0"/>
        <v>87.85833333333333</v>
      </c>
      <c r="AA8" s="97">
        <v>66.1</v>
      </c>
      <c r="AB8" s="99" t="s">
        <v>66</v>
      </c>
      <c r="AC8" s="5">
        <v>6</v>
      </c>
    </row>
    <row r="9" spans="1:29" ht="13.5" customHeight="1">
      <c r="A9" s="76">
        <v>7</v>
      </c>
      <c r="B9" s="97">
        <v>75.7</v>
      </c>
      <c r="C9" s="97">
        <v>79.1</v>
      </c>
      <c r="D9" s="97">
        <v>71.1</v>
      </c>
      <c r="E9" s="97">
        <v>70.1</v>
      </c>
      <c r="F9" s="97">
        <v>74.1</v>
      </c>
      <c r="G9" s="97">
        <v>84.5</v>
      </c>
      <c r="H9" s="97">
        <v>85.6</v>
      </c>
      <c r="I9" s="97">
        <v>65.2</v>
      </c>
      <c r="J9" s="97">
        <v>66.1</v>
      </c>
      <c r="K9" s="97">
        <v>75.5</v>
      </c>
      <c r="L9" s="97">
        <v>76.1</v>
      </c>
      <c r="M9" s="97">
        <v>75.5</v>
      </c>
      <c r="N9" s="97">
        <v>71.8</v>
      </c>
      <c r="O9" s="97">
        <v>67.8</v>
      </c>
      <c r="P9" s="97">
        <v>57.9</v>
      </c>
      <c r="Q9" s="97">
        <v>62.6</v>
      </c>
      <c r="R9" s="97">
        <v>74</v>
      </c>
      <c r="S9" s="97">
        <v>79.6</v>
      </c>
      <c r="T9" s="97">
        <v>76.9</v>
      </c>
      <c r="U9" s="97">
        <v>72.4</v>
      </c>
      <c r="V9" s="97">
        <v>76.8</v>
      </c>
      <c r="W9" s="97">
        <v>80.3</v>
      </c>
      <c r="X9" s="97">
        <v>63.1</v>
      </c>
      <c r="Y9" s="97">
        <v>54.8</v>
      </c>
      <c r="Z9" s="77">
        <f t="shared" si="0"/>
        <v>72.35833333333333</v>
      </c>
      <c r="AA9" s="97">
        <v>54.8</v>
      </c>
      <c r="AB9" s="99" t="s">
        <v>67</v>
      </c>
      <c r="AC9" s="5">
        <v>7</v>
      </c>
    </row>
    <row r="10" spans="1:29" ht="13.5" customHeight="1">
      <c r="A10" s="76">
        <v>8</v>
      </c>
      <c r="B10" s="97">
        <v>53.4</v>
      </c>
      <c r="C10" s="97">
        <v>53.6</v>
      </c>
      <c r="D10" s="97">
        <v>56.9</v>
      </c>
      <c r="E10" s="97">
        <v>50.6</v>
      </c>
      <c r="F10" s="97">
        <v>55.5</v>
      </c>
      <c r="G10" s="97">
        <v>60</v>
      </c>
      <c r="H10" s="97">
        <v>59.4</v>
      </c>
      <c r="I10" s="97">
        <v>51.9</v>
      </c>
      <c r="J10" s="97">
        <v>48</v>
      </c>
      <c r="K10" s="97">
        <v>40.1</v>
      </c>
      <c r="L10" s="97">
        <v>37.2</v>
      </c>
      <c r="M10" s="97">
        <v>31.1</v>
      </c>
      <c r="N10" s="97">
        <v>28.9</v>
      </c>
      <c r="O10" s="97">
        <v>30.4</v>
      </c>
      <c r="P10" s="97">
        <v>30.2</v>
      </c>
      <c r="Q10" s="97">
        <v>30</v>
      </c>
      <c r="R10" s="97">
        <v>35.6</v>
      </c>
      <c r="S10" s="97">
        <v>41.5</v>
      </c>
      <c r="T10" s="97">
        <v>44.9</v>
      </c>
      <c r="U10" s="97">
        <v>47.1</v>
      </c>
      <c r="V10" s="97">
        <v>47.4</v>
      </c>
      <c r="W10" s="97">
        <v>44</v>
      </c>
      <c r="X10" s="97">
        <v>54</v>
      </c>
      <c r="Y10" s="97">
        <v>56.8</v>
      </c>
      <c r="Z10" s="77">
        <f t="shared" si="0"/>
        <v>45.354166666666664</v>
      </c>
      <c r="AA10" s="97">
        <v>28.1</v>
      </c>
      <c r="AB10" s="99" t="s">
        <v>68</v>
      </c>
      <c r="AC10" s="5">
        <v>8</v>
      </c>
    </row>
    <row r="11" spans="1:29" ht="13.5" customHeight="1">
      <c r="A11" s="76">
        <v>9</v>
      </c>
      <c r="B11" s="97">
        <v>57</v>
      </c>
      <c r="C11" s="97">
        <v>55.4</v>
      </c>
      <c r="D11" s="97">
        <v>55.6</v>
      </c>
      <c r="E11" s="97">
        <v>54.7</v>
      </c>
      <c r="F11" s="97">
        <v>58.2</v>
      </c>
      <c r="G11" s="97">
        <v>71.3</v>
      </c>
      <c r="H11" s="97">
        <v>69.1</v>
      </c>
      <c r="I11" s="97">
        <v>69.2</v>
      </c>
      <c r="J11" s="97">
        <v>71.9</v>
      </c>
      <c r="K11" s="97">
        <v>91.1</v>
      </c>
      <c r="L11" s="97">
        <v>93</v>
      </c>
      <c r="M11" s="97">
        <v>86.4</v>
      </c>
      <c r="N11" s="97">
        <v>95.6</v>
      </c>
      <c r="O11" s="97">
        <v>97.2</v>
      </c>
      <c r="P11" s="97">
        <v>97.5</v>
      </c>
      <c r="Q11" s="97">
        <v>97</v>
      </c>
      <c r="R11" s="97">
        <v>96.6</v>
      </c>
      <c r="S11" s="97">
        <v>97.4</v>
      </c>
      <c r="T11" s="97">
        <v>96.2</v>
      </c>
      <c r="U11" s="97">
        <v>96.7</v>
      </c>
      <c r="V11" s="97">
        <v>97.7</v>
      </c>
      <c r="W11" s="97">
        <v>97.8</v>
      </c>
      <c r="X11" s="97">
        <v>97.8</v>
      </c>
      <c r="Y11" s="97">
        <v>97.2</v>
      </c>
      <c r="Z11" s="77">
        <f t="shared" si="0"/>
        <v>83.23333333333333</v>
      </c>
      <c r="AA11" s="97">
        <v>52.5</v>
      </c>
      <c r="AB11" s="99" t="s">
        <v>69</v>
      </c>
      <c r="AC11" s="5">
        <v>9</v>
      </c>
    </row>
    <row r="12" spans="1:29" ht="13.5" customHeight="1">
      <c r="A12" s="79">
        <v>10</v>
      </c>
      <c r="B12" s="98">
        <v>96.6</v>
      </c>
      <c r="C12" s="98">
        <v>93.3</v>
      </c>
      <c r="D12" s="98">
        <v>95.5</v>
      </c>
      <c r="E12" s="98">
        <v>96.1</v>
      </c>
      <c r="F12" s="98">
        <v>96.9</v>
      </c>
      <c r="G12" s="98">
        <v>75.8</v>
      </c>
      <c r="H12" s="98">
        <v>79.8</v>
      </c>
      <c r="I12" s="98">
        <v>77.9</v>
      </c>
      <c r="J12" s="98">
        <v>67.2</v>
      </c>
      <c r="K12" s="98">
        <v>57.3</v>
      </c>
      <c r="L12" s="98">
        <v>53.3</v>
      </c>
      <c r="M12" s="98">
        <v>50.8</v>
      </c>
      <c r="N12" s="98">
        <v>47.2</v>
      </c>
      <c r="O12" s="98">
        <v>44.5</v>
      </c>
      <c r="P12" s="98">
        <v>35.2</v>
      </c>
      <c r="Q12" s="98">
        <v>39.9</v>
      </c>
      <c r="R12" s="98">
        <v>42.2</v>
      </c>
      <c r="S12" s="98">
        <v>65</v>
      </c>
      <c r="T12" s="98">
        <v>66.8</v>
      </c>
      <c r="U12" s="98">
        <v>71.7</v>
      </c>
      <c r="V12" s="98">
        <v>73.5</v>
      </c>
      <c r="W12" s="98">
        <v>74.5</v>
      </c>
      <c r="X12" s="98">
        <v>75.5</v>
      </c>
      <c r="Y12" s="98">
        <v>78.8</v>
      </c>
      <c r="Z12" s="80">
        <f t="shared" si="0"/>
        <v>68.97083333333333</v>
      </c>
      <c r="AA12" s="98">
        <v>34.4</v>
      </c>
      <c r="AB12" s="100" t="s">
        <v>70</v>
      </c>
      <c r="AC12" s="5">
        <v>10</v>
      </c>
    </row>
    <row r="13" spans="1:29" ht="13.5" customHeight="1">
      <c r="A13" s="76">
        <v>11</v>
      </c>
      <c r="B13" s="97">
        <v>80</v>
      </c>
      <c r="C13" s="97">
        <v>80.1</v>
      </c>
      <c r="D13" s="97">
        <v>76.3</v>
      </c>
      <c r="E13" s="97">
        <v>72.4</v>
      </c>
      <c r="F13" s="97">
        <v>72.5</v>
      </c>
      <c r="G13" s="97">
        <v>71.5</v>
      </c>
      <c r="H13" s="97">
        <v>72.5</v>
      </c>
      <c r="I13" s="97">
        <v>72.4</v>
      </c>
      <c r="J13" s="97">
        <v>74.5</v>
      </c>
      <c r="K13" s="97">
        <v>78</v>
      </c>
      <c r="L13" s="97">
        <v>76.2</v>
      </c>
      <c r="M13" s="97">
        <v>71.8</v>
      </c>
      <c r="N13" s="97">
        <v>70.1</v>
      </c>
      <c r="O13" s="97">
        <v>69.4</v>
      </c>
      <c r="P13" s="97">
        <v>72.5</v>
      </c>
      <c r="Q13" s="97">
        <v>72.6</v>
      </c>
      <c r="R13" s="97">
        <v>73.6</v>
      </c>
      <c r="S13" s="97">
        <v>79.2</v>
      </c>
      <c r="T13" s="97">
        <v>81.5</v>
      </c>
      <c r="U13" s="97">
        <v>83</v>
      </c>
      <c r="V13" s="97">
        <v>84.6</v>
      </c>
      <c r="W13" s="97">
        <v>85.5</v>
      </c>
      <c r="X13" s="97">
        <v>88.2</v>
      </c>
      <c r="Y13" s="97">
        <v>87.4</v>
      </c>
      <c r="Z13" s="77">
        <f t="shared" si="0"/>
        <v>76.90833333333333</v>
      </c>
      <c r="AA13" s="97">
        <v>67.2</v>
      </c>
      <c r="AB13" s="99" t="s">
        <v>71</v>
      </c>
      <c r="AC13" s="4">
        <v>11</v>
      </c>
    </row>
    <row r="14" spans="1:29" ht="13.5" customHeight="1">
      <c r="A14" s="76">
        <v>12</v>
      </c>
      <c r="B14" s="97">
        <v>89.6</v>
      </c>
      <c r="C14" s="97">
        <v>89.2</v>
      </c>
      <c r="D14" s="97">
        <v>79.1</v>
      </c>
      <c r="E14" s="97">
        <v>59.3</v>
      </c>
      <c r="F14" s="97">
        <v>60.2</v>
      </c>
      <c r="G14" s="97">
        <v>63</v>
      </c>
      <c r="H14" s="97">
        <v>67.6</v>
      </c>
      <c r="I14" s="97">
        <v>59.2</v>
      </c>
      <c r="J14" s="97">
        <v>52.8</v>
      </c>
      <c r="K14" s="97">
        <v>0</v>
      </c>
      <c r="L14" s="97">
        <v>0</v>
      </c>
      <c r="M14" s="97">
        <v>34.6</v>
      </c>
      <c r="N14" s="97">
        <v>33.9</v>
      </c>
      <c r="O14" s="97">
        <v>31.3</v>
      </c>
      <c r="P14" s="97">
        <v>35</v>
      </c>
      <c r="Q14" s="97">
        <v>36.3</v>
      </c>
      <c r="R14" s="97">
        <v>41.2</v>
      </c>
      <c r="S14" s="97">
        <v>46.1</v>
      </c>
      <c r="T14" s="97">
        <v>49.2</v>
      </c>
      <c r="U14" s="97">
        <v>48.5</v>
      </c>
      <c r="V14" s="97">
        <v>53.8</v>
      </c>
      <c r="W14" s="97">
        <v>63.5</v>
      </c>
      <c r="X14" s="97">
        <v>64.8</v>
      </c>
      <c r="Y14" s="97">
        <v>65</v>
      </c>
      <c r="Z14" s="77">
        <f t="shared" si="0"/>
        <v>50.96666666666667</v>
      </c>
      <c r="AA14" s="97">
        <v>30.9</v>
      </c>
      <c r="AB14" s="99" t="s">
        <v>72</v>
      </c>
      <c r="AC14" s="5">
        <v>12</v>
      </c>
    </row>
    <row r="15" spans="1:29" ht="13.5" customHeight="1">
      <c r="A15" s="76">
        <v>13</v>
      </c>
      <c r="B15" s="97">
        <v>63.1</v>
      </c>
      <c r="C15" s="97">
        <v>67.1</v>
      </c>
      <c r="D15" s="97">
        <v>69.5</v>
      </c>
      <c r="E15" s="97">
        <v>66.4</v>
      </c>
      <c r="F15" s="97">
        <v>66.9</v>
      </c>
      <c r="G15" s="97">
        <v>70.5</v>
      </c>
      <c r="H15" s="97">
        <v>68.5</v>
      </c>
      <c r="I15" s="97">
        <v>59.7</v>
      </c>
      <c r="J15" s="97">
        <v>46.4</v>
      </c>
      <c r="K15" s="97">
        <v>44.2</v>
      </c>
      <c r="L15" s="97">
        <v>38.8</v>
      </c>
      <c r="M15" s="97">
        <v>38.7</v>
      </c>
      <c r="N15" s="97">
        <v>45.4</v>
      </c>
      <c r="O15" s="97">
        <v>45.2</v>
      </c>
      <c r="P15" s="97">
        <v>45.2</v>
      </c>
      <c r="Q15" s="97">
        <v>48.2</v>
      </c>
      <c r="R15" s="97">
        <v>51</v>
      </c>
      <c r="S15" s="97">
        <v>53.7</v>
      </c>
      <c r="T15" s="97">
        <v>57.4</v>
      </c>
      <c r="U15" s="97">
        <v>54.5</v>
      </c>
      <c r="V15" s="97">
        <v>57.7</v>
      </c>
      <c r="W15" s="97">
        <v>65.6</v>
      </c>
      <c r="X15" s="97">
        <v>61.1</v>
      </c>
      <c r="Y15" s="97">
        <v>54</v>
      </c>
      <c r="Z15" s="77">
        <f t="shared" si="0"/>
        <v>55.78333333333334</v>
      </c>
      <c r="AA15" s="97">
        <v>36.9</v>
      </c>
      <c r="AB15" s="99" t="s">
        <v>73</v>
      </c>
      <c r="AC15" s="5">
        <v>13</v>
      </c>
    </row>
    <row r="16" spans="1:29" ht="13.5" customHeight="1">
      <c r="A16" s="76">
        <v>14</v>
      </c>
      <c r="B16" s="97">
        <v>52</v>
      </c>
      <c r="C16" s="97">
        <v>47.8</v>
      </c>
      <c r="D16" s="97">
        <v>46.6</v>
      </c>
      <c r="E16" s="97">
        <v>45.2</v>
      </c>
      <c r="F16" s="97">
        <v>43.5</v>
      </c>
      <c r="G16" s="97">
        <v>44.3</v>
      </c>
      <c r="H16" s="97">
        <v>41.3</v>
      </c>
      <c r="I16" s="97">
        <v>40.4</v>
      </c>
      <c r="J16" s="97">
        <v>41.3</v>
      </c>
      <c r="K16" s="97">
        <v>40.2</v>
      </c>
      <c r="L16" s="97">
        <v>38.8</v>
      </c>
      <c r="M16" s="97">
        <v>35.7</v>
      </c>
      <c r="N16" s="97">
        <v>33.9</v>
      </c>
      <c r="O16" s="97">
        <v>31.4</v>
      </c>
      <c r="P16" s="97">
        <v>32.4</v>
      </c>
      <c r="Q16" s="97">
        <v>33.8</v>
      </c>
      <c r="R16" s="97">
        <v>36.7</v>
      </c>
      <c r="S16" s="97">
        <v>42.3</v>
      </c>
      <c r="T16" s="97">
        <v>39.3</v>
      </c>
      <c r="U16" s="97">
        <v>40.1</v>
      </c>
      <c r="V16" s="97">
        <v>40.9</v>
      </c>
      <c r="W16" s="97">
        <v>42</v>
      </c>
      <c r="X16" s="97">
        <v>43.8</v>
      </c>
      <c r="Y16" s="97">
        <v>47.9</v>
      </c>
      <c r="Z16" s="77">
        <f t="shared" si="0"/>
        <v>40.89999999999999</v>
      </c>
      <c r="AA16" s="97">
        <v>30.6</v>
      </c>
      <c r="AB16" s="99" t="s">
        <v>74</v>
      </c>
      <c r="AC16" s="5">
        <v>14</v>
      </c>
    </row>
    <row r="17" spans="1:29" ht="13.5" customHeight="1">
      <c r="A17" s="76">
        <v>15</v>
      </c>
      <c r="B17" s="97">
        <v>51.2</v>
      </c>
      <c r="C17" s="97">
        <v>53.1</v>
      </c>
      <c r="D17" s="97">
        <v>52.8</v>
      </c>
      <c r="E17" s="97">
        <v>61.6</v>
      </c>
      <c r="F17" s="97">
        <v>61.6</v>
      </c>
      <c r="G17" s="97">
        <v>68.7</v>
      </c>
      <c r="H17" s="97">
        <v>69.2</v>
      </c>
      <c r="I17" s="97">
        <v>49.4</v>
      </c>
      <c r="J17" s="97">
        <v>40.8</v>
      </c>
      <c r="K17" s="97">
        <v>41.5</v>
      </c>
      <c r="L17" s="97">
        <v>46</v>
      </c>
      <c r="M17" s="97">
        <v>50.5</v>
      </c>
      <c r="N17" s="97">
        <v>48.6</v>
      </c>
      <c r="O17" s="97">
        <v>49.7</v>
      </c>
      <c r="P17" s="97">
        <v>65</v>
      </c>
      <c r="Q17" s="97">
        <v>66.3</v>
      </c>
      <c r="R17" s="97">
        <v>66.2</v>
      </c>
      <c r="S17" s="97">
        <v>70.2</v>
      </c>
      <c r="T17" s="97">
        <v>72.5</v>
      </c>
      <c r="U17" s="97">
        <v>74.8</v>
      </c>
      <c r="V17" s="97">
        <v>78.6</v>
      </c>
      <c r="W17" s="97">
        <v>80.2</v>
      </c>
      <c r="X17" s="97">
        <v>79.6</v>
      </c>
      <c r="Y17" s="97">
        <v>81.3</v>
      </c>
      <c r="Z17" s="77">
        <f t="shared" si="0"/>
        <v>61.64166666666666</v>
      </c>
      <c r="AA17" s="97">
        <v>40</v>
      </c>
      <c r="AB17" s="99" t="s">
        <v>75</v>
      </c>
      <c r="AC17" s="5">
        <v>15</v>
      </c>
    </row>
    <row r="18" spans="1:29" ht="13.5" customHeight="1">
      <c r="A18" s="76">
        <v>16</v>
      </c>
      <c r="B18" s="97">
        <v>82.1</v>
      </c>
      <c r="C18" s="97">
        <v>86.4</v>
      </c>
      <c r="D18" s="97">
        <v>88.5</v>
      </c>
      <c r="E18" s="97">
        <v>89.8</v>
      </c>
      <c r="F18" s="97">
        <v>93</v>
      </c>
      <c r="G18" s="97">
        <v>86.2</v>
      </c>
      <c r="H18" s="97">
        <v>84.9</v>
      </c>
      <c r="I18" s="97">
        <v>81.8</v>
      </c>
      <c r="J18" s="97">
        <v>67.3</v>
      </c>
      <c r="K18" s="97">
        <v>62.7</v>
      </c>
      <c r="L18" s="97">
        <v>61.6</v>
      </c>
      <c r="M18" s="97">
        <v>56.2</v>
      </c>
      <c r="N18" s="97">
        <v>58.3</v>
      </c>
      <c r="O18" s="97">
        <v>45</v>
      </c>
      <c r="P18" s="97">
        <v>40.4</v>
      </c>
      <c r="Q18" s="97">
        <v>45.2</v>
      </c>
      <c r="R18" s="97">
        <v>48</v>
      </c>
      <c r="S18" s="97">
        <v>49</v>
      </c>
      <c r="T18" s="97">
        <v>47</v>
      </c>
      <c r="U18" s="97">
        <v>43</v>
      </c>
      <c r="V18" s="97">
        <v>42.4</v>
      </c>
      <c r="W18" s="97">
        <v>45.5</v>
      </c>
      <c r="X18" s="97">
        <v>45.9</v>
      </c>
      <c r="Y18" s="97">
        <v>43.2</v>
      </c>
      <c r="Z18" s="77">
        <f t="shared" si="0"/>
        <v>62.225000000000016</v>
      </c>
      <c r="AA18" s="97">
        <v>37.2</v>
      </c>
      <c r="AB18" s="99" t="s">
        <v>76</v>
      </c>
      <c r="AC18" s="5">
        <v>16</v>
      </c>
    </row>
    <row r="19" spans="1:29" ht="13.5" customHeight="1">
      <c r="A19" s="76">
        <v>17</v>
      </c>
      <c r="B19" s="97">
        <v>47.1</v>
      </c>
      <c r="C19" s="97">
        <v>61.5</v>
      </c>
      <c r="D19" s="97">
        <v>68.8</v>
      </c>
      <c r="E19" s="97">
        <v>69.8</v>
      </c>
      <c r="F19" s="97">
        <v>70</v>
      </c>
      <c r="G19" s="97">
        <v>69.2</v>
      </c>
      <c r="H19" s="97">
        <v>74.3</v>
      </c>
      <c r="I19" s="97">
        <v>54.2</v>
      </c>
      <c r="J19" s="97">
        <v>37.2</v>
      </c>
      <c r="K19" s="97">
        <v>36.8</v>
      </c>
      <c r="L19" s="97">
        <v>39.1</v>
      </c>
      <c r="M19" s="97">
        <v>37.1</v>
      </c>
      <c r="N19" s="97">
        <v>33.1</v>
      </c>
      <c r="O19" s="97">
        <v>37.2</v>
      </c>
      <c r="P19" s="97">
        <v>40.7</v>
      </c>
      <c r="Q19" s="97">
        <v>45.9</v>
      </c>
      <c r="R19" s="97">
        <v>45</v>
      </c>
      <c r="S19" s="97">
        <v>53.3</v>
      </c>
      <c r="T19" s="97">
        <v>38.5</v>
      </c>
      <c r="U19" s="97">
        <v>38.5</v>
      </c>
      <c r="V19" s="97">
        <v>40.7</v>
      </c>
      <c r="W19" s="97">
        <v>42.9</v>
      </c>
      <c r="X19" s="97">
        <v>42.5</v>
      </c>
      <c r="Y19" s="97">
        <v>47.6</v>
      </c>
      <c r="Z19" s="77">
        <f t="shared" si="0"/>
        <v>48.791666666666664</v>
      </c>
      <c r="AA19" s="97">
        <v>31.2</v>
      </c>
      <c r="AB19" s="99" t="s">
        <v>77</v>
      </c>
      <c r="AC19" s="5">
        <v>17</v>
      </c>
    </row>
    <row r="20" spans="1:29" ht="13.5" customHeight="1">
      <c r="A20" s="76">
        <v>18</v>
      </c>
      <c r="B20" s="97">
        <v>56.6</v>
      </c>
      <c r="C20" s="97">
        <v>62.8</v>
      </c>
      <c r="D20" s="97">
        <v>70.3</v>
      </c>
      <c r="E20" s="97">
        <v>72.5</v>
      </c>
      <c r="F20" s="97">
        <v>77.4</v>
      </c>
      <c r="G20" s="97">
        <v>78.4</v>
      </c>
      <c r="H20" s="97">
        <v>78.6</v>
      </c>
      <c r="I20" s="97">
        <v>49.6</v>
      </c>
      <c r="J20" s="97">
        <v>38.1</v>
      </c>
      <c r="K20" s="97">
        <v>32.4</v>
      </c>
      <c r="L20" s="97">
        <v>33.4</v>
      </c>
      <c r="M20" s="97">
        <v>42.5</v>
      </c>
      <c r="N20" s="97">
        <v>45.3</v>
      </c>
      <c r="O20" s="97">
        <v>43.4</v>
      </c>
      <c r="P20" s="97">
        <v>43.3</v>
      </c>
      <c r="Q20" s="97">
        <v>47.4</v>
      </c>
      <c r="R20" s="97">
        <v>48.5</v>
      </c>
      <c r="S20" s="97">
        <v>63.4</v>
      </c>
      <c r="T20" s="97">
        <v>66.3</v>
      </c>
      <c r="U20" s="97">
        <v>67.6</v>
      </c>
      <c r="V20" s="97">
        <v>69.1</v>
      </c>
      <c r="W20" s="97">
        <v>74.5</v>
      </c>
      <c r="X20" s="97">
        <v>71</v>
      </c>
      <c r="Y20" s="97">
        <v>72.9</v>
      </c>
      <c r="Z20" s="77">
        <f t="shared" si="0"/>
        <v>58.55416666666665</v>
      </c>
      <c r="AA20" s="97">
        <v>30.6</v>
      </c>
      <c r="AB20" s="99" t="s">
        <v>78</v>
      </c>
      <c r="AC20" s="5">
        <v>18</v>
      </c>
    </row>
    <row r="21" spans="1:29" ht="13.5" customHeight="1">
      <c r="A21" s="76">
        <v>19</v>
      </c>
      <c r="B21" s="97">
        <v>76.6</v>
      </c>
      <c r="C21" s="97">
        <v>79.8</v>
      </c>
      <c r="D21" s="97">
        <v>77.2</v>
      </c>
      <c r="E21" s="97">
        <v>77.4</v>
      </c>
      <c r="F21" s="97">
        <v>78.2</v>
      </c>
      <c r="G21" s="97">
        <v>82.2</v>
      </c>
      <c r="H21" s="97">
        <v>81.7</v>
      </c>
      <c r="I21" s="97">
        <v>77</v>
      </c>
      <c r="J21" s="97">
        <v>73.2</v>
      </c>
      <c r="K21" s="97">
        <v>69.9</v>
      </c>
      <c r="L21" s="97">
        <v>68</v>
      </c>
      <c r="M21" s="97">
        <v>70.8</v>
      </c>
      <c r="N21" s="97">
        <v>64</v>
      </c>
      <c r="O21" s="97">
        <v>80.1</v>
      </c>
      <c r="P21" s="97">
        <v>91.2</v>
      </c>
      <c r="Q21" s="97">
        <v>88</v>
      </c>
      <c r="R21" s="97">
        <v>96.1</v>
      </c>
      <c r="S21" s="97">
        <v>96.2</v>
      </c>
      <c r="T21" s="97">
        <v>97.5</v>
      </c>
      <c r="U21" s="97">
        <v>97.7</v>
      </c>
      <c r="V21" s="97">
        <v>93.7</v>
      </c>
      <c r="W21" s="97">
        <v>91.7</v>
      </c>
      <c r="X21" s="97">
        <v>93.5</v>
      </c>
      <c r="Y21" s="97">
        <v>95.8</v>
      </c>
      <c r="Z21" s="77">
        <f t="shared" si="0"/>
        <v>83.22916666666667</v>
      </c>
      <c r="AA21" s="97">
        <v>58.6</v>
      </c>
      <c r="AB21" s="99" t="s">
        <v>79</v>
      </c>
      <c r="AC21" s="5">
        <v>19</v>
      </c>
    </row>
    <row r="22" spans="1:29" ht="13.5" customHeight="1">
      <c r="A22" s="79">
        <v>20</v>
      </c>
      <c r="B22" s="98">
        <v>95.5</v>
      </c>
      <c r="C22" s="98">
        <v>94.3</v>
      </c>
      <c r="D22" s="98">
        <v>96.3</v>
      </c>
      <c r="E22" s="98">
        <v>97.8</v>
      </c>
      <c r="F22" s="98">
        <v>98</v>
      </c>
      <c r="G22" s="98">
        <v>98.1</v>
      </c>
      <c r="H22" s="98">
        <v>98.3</v>
      </c>
      <c r="I22" s="98">
        <v>97.5</v>
      </c>
      <c r="J22" s="98">
        <v>81.8</v>
      </c>
      <c r="K22" s="98">
        <v>87.6</v>
      </c>
      <c r="L22" s="98">
        <v>89.6</v>
      </c>
      <c r="M22" s="98">
        <v>90.4</v>
      </c>
      <c r="N22" s="98">
        <v>90.7</v>
      </c>
      <c r="O22" s="98">
        <v>90</v>
      </c>
      <c r="P22" s="98">
        <v>89.8</v>
      </c>
      <c r="Q22" s="98">
        <v>91.5</v>
      </c>
      <c r="R22" s="98">
        <v>90.7</v>
      </c>
      <c r="S22" s="98">
        <v>91.5</v>
      </c>
      <c r="T22" s="98">
        <v>94.3</v>
      </c>
      <c r="U22" s="98">
        <v>97.6</v>
      </c>
      <c r="V22" s="98">
        <v>97.9</v>
      </c>
      <c r="W22" s="98">
        <v>98.1</v>
      </c>
      <c r="X22" s="98">
        <v>98.1</v>
      </c>
      <c r="Y22" s="98">
        <v>98.1</v>
      </c>
      <c r="Z22" s="80">
        <f t="shared" si="0"/>
        <v>93.89583333333333</v>
      </c>
      <c r="AA22" s="98">
        <v>79.9</v>
      </c>
      <c r="AB22" s="100" t="s">
        <v>80</v>
      </c>
      <c r="AC22" s="5">
        <v>20</v>
      </c>
    </row>
    <row r="23" spans="1:29" ht="13.5" customHeight="1">
      <c r="A23" s="76">
        <v>21</v>
      </c>
      <c r="B23" s="97">
        <v>97.8</v>
      </c>
      <c r="C23" s="97">
        <v>98</v>
      </c>
      <c r="D23" s="97">
        <v>98</v>
      </c>
      <c r="E23" s="97">
        <v>97.7</v>
      </c>
      <c r="F23" s="97">
        <v>78.3</v>
      </c>
      <c r="G23" s="97">
        <v>77.1</v>
      </c>
      <c r="H23" s="97">
        <v>85.6</v>
      </c>
      <c r="I23" s="97">
        <v>60.6</v>
      </c>
      <c r="J23" s="97">
        <v>56.5</v>
      </c>
      <c r="K23" s="97">
        <v>45.6</v>
      </c>
      <c r="L23" s="97">
        <v>43.2</v>
      </c>
      <c r="M23" s="97">
        <v>42</v>
      </c>
      <c r="N23" s="97">
        <v>37.8</v>
      </c>
      <c r="O23" s="97">
        <v>38.6</v>
      </c>
      <c r="P23" s="97">
        <v>41.5</v>
      </c>
      <c r="Q23" s="97">
        <v>45.3</v>
      </c>
      <c r="R23" s="97">
        <v>51</v>
      </c>
      <c r="S23" s="97">
        <v>55.5</v>
      </c>
      <c r="T23" s="97">
        <v>60.4</v>
      </c>
      <c r="U23" s="97">
        <v>74.5</v>
      </c>
      <c r="V23" s="97">
        <v>80.1</v>
      </c>
      <c r="W23" s="97">
        <v>82.7</v>
      </c>
      <c r="X23" s="97">
        <v>81.1</v>
      </c>
      <c r="Y23" s="97">
        <v>74.9</v>
      </c>
      <c r="Z23" s="77">
        <f t="shared" si="0"/>
        <v>66.825</v>
      </c>
      <c r="AA23" s="97">
        <v>35.7</v>
      </c>
      <c r="AB23" s="99" t="s">
        <v>81</v>
      </c>
      <c r="AC23" s="4">
        <v>21</v>
      </c>
    </row>
    <row r="24" spans="1:29" ht="13.5" customHeight="1">
      <c r="A24" s="76">
        <v>22</v>
      </c>
      <c r="B24" s="97">
        <v>79.8</v>
      </c>
      <c r="C24" s="97">
        <v>79.5</v>
      </c>
      <c r="D24" s="97">
        <v>81.8</v>
      </c>
      <c r="E24" s="97">
        <v>82.6</v>
      </c>
      <c r="F24" s="97">
        <v>86.7</v>
      </c>
      <c r="G24" s="97">
        <v>85.7</v>
      </c>
      <c r="H24" s="97">
        <v>80.2</v>
      </c>
      <c r="I24" s="97">
        <v>69.7</v>
      </c>
      <c r="J24" s="97">
        <v>53.9</v>
      </c>
      <c r="K24" s="97">
        <v>53</v>
      </c>
      <c r="L24" s="97">
        <v>56.4</v>
      </c>
      <c r="M24" s="97">
        <v>55.5</v>
      </c>
      <c r="N24" s="97">
        <v>56.2</v>
      </c>
      <c r="O24" s="97">
        <v>60.3</v>
      </c>
      <c r="P24" s="97">
        <v>61.2</v>
      </c>
      <c r="Q24" s="97">
        <v>66.1</v>
      </c>
      <c r="R24" s="97">
        <v>69</v>
      </c>
      <c r="S24" s="97">
        <v>79.4</v>
      </c>
      <c r="T24" s="97">
        <v>84.7</v>
      </c>
      <c r="U24" s="97">
        <v>86.1</v>
      </c>
      <c r="V24" s="97">
        <v>82.4</v>
      </c>
      <c r="W24" s="97">
        <v>77.1</v>
      </c>
      <c r="X24" s="97">
        <v>78.2</v>
      </c>
      <c r="Y24" s="97">
        <v>67.4</v>
      </c>
      <c r="Z24" s="77">
        <f t="shared" si="0"/>
        <v>72.20416666666667</v>
      </c>
      <c r="AA24" s="97">
        <v>49.6</v>
      </c>
      <c r="AB24" s="99" t="s">
        <v>82</v>
      </c>
      <c r="AC24" s="5">
        <v>22</v>
      </c>
    </row>
    <row r="25" spans="1:29" ht="13.5" customHeight="1">
      <c r="A25" s="76">
        <v>23</v>
      </c>
      <c r="B25" s="97">
        <v>64.9</v>
      </c>
      <c r="C25" s="97">
        <v>60.8</v>
      </c>
      <c r="D25" s="97">
        <v>58.7</v>
      </c>
      <c r="E25" s="97">
        <v>55.8</v>
      </c>
      <c r="F25" s="97">
        <v>54.6</v>
      </c>
      <c r="G25" s="97">
        <v>55.8</v>
      </c>
      <c r="H25" s="97">
        <v>60.1</v>
      </c>
      <c r="I25" s="97">
        <v>61.7</v>
      </c>
      <c r="J25" s="97">
        <v>57.3</v>
      </c>
      <c r="K25" s="97">
        <v>51.6</v>
      </c>
      <c r="L25" s="97">
        <v>36.9</v>
      </c>
      <c r="M25" s="97">
        <v>37.1</v>
      </c>
      <c r="N25" s="97">
        <v>35.7</v>
      </c>
      <c r="O25" s="97">
        <v>30.3</v>
      </c>
      <c r="P25" s="97">
        <v>33.3</v>
      </c>
      <c r="Q25" s="97">
        <v>34.3</v>
      </c>
      <c r="R25" s="97">
        <v>37</v>
      </c>
      <c r="S25" s="97">
        <v>38.9</v>
      </c>
      <c r="T25" s="97">
        <v>39.5</v>
      </c>
      <c r="U25" s="97">
        <v>46.3</v>
      </c>
      <c r="V25" s="97">
        <v>57.6</v>
      </c>
      <c r="W25" s="97">
        <v>59.9</v>
      </c>
      <c r="X25" s="97">
        <v>65.3</v>
      </c>
      <c r="Y25" s="97">
        <v>65</v>
      </c>
      <c r="Z25" s="77">
        <f t="shared" si="0"/>
        <v>49.93333333333333</v>
      </c>
      <c r="AA25" s="97">
        <v>27.7</v>
      </c>
      <c r="AB25" s="99" t="s">
        <v>83</v>
      </c>
      <c r="AC25" s="5">
        <v>23</v>
      </c>
    </row>
    <row r="26" spans="1:29" ht="13.5" customHeight="1">
      <c r="A26" s="76">
        <v>24</v>
      </c>
      <c r="B26" s="97">
        <v>70.1</v>
      </c>
      <c r="C26" s="97">
        <v>64.3</v>
      </c>
      <c r="D26" s="97">
        <v>67.3</v>
      </c>
      <c r="E26" s="97">
        <v>70.3</v>
      </c>
      <c r="F26" s="97">
        <v>72.8</v>
      </c>
      <c r="G26" s="97">
        <v>67.6</v>
      </c>
      <c r="H26" s="97">
        <v>68.4</v>
      </c>
      <c r="I26" s="97">
        <v>52.5</v>
      </c>
      <c r="J26" s="97">
        <v>42.6</v>
      </c>
      <c r="K26" s="97">
        <v>42.7</v>
      </c>
      <c r="L26" s="97">
        <v>42.5</v>
      </c>
      <c r="M26" s="97">
        <v>43.4</v>
      </c>
      <c r="N26" s="97">
        <v>47.6</v>
      </c>
      <c r="O26" s="97">
        <v>43.8</v>
      </c>
      <c r="P26" s="97">
        <v>47.7</v>
      </c>
      <c r="Q26" s="97">
        <v>53.2</v>
      </c>
      <c r="R26" s="97">
        <v>51.9</v>
      </c>
      <c r="S26" s="97">
        <v>60.6</v>
      </c>
      <c r="T26" s="97">
        <v>49.2</v>
      </c>
      <c r="U26" s="97">
        <v>59.5</v>
      </c>
      <c r="V26" s="97">
        <v>68.6</v>
      </c>
      <c r="W26" s="97">
        <v>73.3</v>
      </c>
      <c r="X26" s="97">
        <v>71.2</v>
      </c>
      <c r="Y26" s="97">
        <v>74.3</v>
      </c>
      <c r="Z26" s="77">
        <f t="shared" si="0"/>
        <v>58.55833333333333</v>
      </c>
      <c r="AA26" s="97">
        <v>38.4</v>
      </c>
      <c r="AB26" s="99" t="s">
        <v>84</v>
      </c>
      <c r="AC26" s="5">
        <v>24</v>
      </c>
    </row>
    <row r="27" spans="1:29" ht="13.5" customHeight="1">
      <c r="A27" s="76">
        <v>25</v>
      </c>
      <c r="B27" s="97">
        <v>74.8</v>
      </c>
      <c r="C27" s="97">
        <v>81.4</v>
      </c>
      <c r="D27" s="97">
        <v>87.3</v>
      </c>
      <c r="E27" s="97">
        <v>76.5</v>
      </c>
      <c r="F27" s="97">
        <v>77.6</v>
      </c>
      <c r="G27" s="97">
        <v>80.9</v>
      </c>
      <c r="H27" s="97">
        <v>78.9</v>
      </c>
      <c r="I27" s="97">
        <v>74.2</v>
      </c>
      <c r="J27" s="97">
        <v>72.2</v>
      </c>
      <c r="K27" s="97">
        <v>63.7</v>
      </c>
      <c r="L27" s="97">
        <v>65.7</v>
      </c>
      <c r="M27" s="97">
        <v>57.6</v>
      </c>
      <c r="N27" s="97">
        <v>55.1</v>
      </c>
      <c r="O27" s="97">
        <v>55.1</v>
      </c>
      <c r="P27" s="97">
        <v>74.4</v>
      </c>
      <c r="Q27" s="97">
        <v>58.6</v>
      </c>
      <c r="R27" s="97">
        <v>58</v>
      </c>
      <c r="S27" s="97">
        <v>73.5</v>
      </c>
      <c r="T27" s="97">
        <v>52</v>
      </c>
      <c r="U27" s="97">
        <v>49.6</v>
      </c>
      <c r="V27" s="97">
        <v>49.5</v>
      </c>
      <c r="W27" s="97">
        <v>56.1</v>
      </c>
      <c r="X27" s="97">
        <v>61.4</v>
      </c>
      <c r="Y27" s="97">
        <v>59</v>
      </c>
      <c r="Z27" s="77">
        <f t="shared" si="0"/>
        <v>66.37916666666668</v>
      </c>
      <c r="AA27" s="97">
        <v>47.6</v>
      </c>
      <c r="AB27" s="99" t="s">
        <v>85</v>
      </c>
      <c r="AC27" s="5">
        <v>25</v>
      </c>
    </row>
    <row r="28" spans="1:29" ht="13.5" customHeight="1">
      <c r="A28" s="76">
        <v>26</v>
      </c>
      <c r="B28" s="97">
        <v>57.9</v>
      </c>
      <c r="C28" s="97">
        <v>63.9</v>
      </c>
      <c r="D28" s="97">
        <v>67.2</v>
      </c>
      <c r="E28" s="97">
        <v>59.8</v>
      </c>
      <c r="F28" s="97">
        <v>58.2</v>
      </c>
      <c r="G28" s="97">
        <v>60.7</v>
      </c>
      <c r="H28" s="97">
        <v>65.1</v>
      </c>
      <c r="I28" s="97">
        <v>60.5</v>
      </c>
      <c r="J28" s="97">
        <v>59.2</v>
      </c>
      <c r="K28" s="97">
        <v>58.5</v>
      </c>
      <c r="L28" s="97">
        <v>61.7</v>
      </c>
      <c r="M28" s="97">
        <v>60.8</v>
      </c>
      <c r="N28" s="97">
        <v>57.6</v>
      </c>
      <c r="O28" s="97">
        <v>60.3</v>
      </c>
      <c r="P28" s="97">
        <v>61.3</v>
      </c>
      <c r="Q28" s="97">
        <v>63.8</v>
      </c>
      <c r="R28" s="97">
        <v>65.6</v>
      </c>
      <c r="S28" s="97">
        <v>67.8</v>
      </c>
      <c r="T28" s="97">
        <v>70.9</v>
      </c>
      <c r="U28" s="97">
        <v>71.9</v>
      </c>
      <c r="V28" s="97">
        <v>76.7</v>
      </c>
      <c r="W28" s="97">
        <v>79.6</v>
      </c>
      <c r="X28" s="97">
        <v>76.7</v>
      </c>
      <c r="Y28" s="97">
        <v>75.4</v>
      </c>
      <c r="Z28" s="77">
        <f t="shared" si="0"/>
        <v>65.04583333333333</v>
      </c>
      <c r="AA28" s="97">
        <v>54.3</v>
      </c>
      <c r="AB28" s="99" t="s">
        <v>86</v>
      </c>
      <c r="AC28" s="5">
        <v>26</v>
      </c>
    </row>
    <row r="29" spans="1:29" ht="13.5" customHeight="1">
      <c r="A29" s="76">
        <v>27</v>
      </c>
      <c r="B29" s="97">
        <v>65.6</v>
      </c>
      <c r="C29" s="97">
        <v>68.3</v>
      </c>
      <c r="D29" s="97">
        <v>64.5</v>
      </c>
      <c r="E29" s="97">
        <v>58</v>
      </c>
      <c r="F29" s="97">
        <v>69.9</v>
      </c>
      <c r="G29" s="97">
        <v>71.9</v>
      </c>
      <c r="H29" s="97">
        <v>68</v>
      </c>
      <c r="I29" s="97">
        <v>57.3</v>
      </c>
      <c r="J29" s="97">
        <v>51.5</v>
      </c>
      <c r="K29" s="97">
        <v>51.5</v>
      </c>
      <c r="L29" s="97">
        <v>48.4</v>
      </c>
      <c r="M29" s="97">
        <v>48.7</v>
      </c>
      <c r="N29" s="97">
        <v>51.2</v>
      </c>
      <c r="O29" s="97">
        <v>51.1</v>
      </c>
      <c r="P29" s="97">
        <v>48.2</v>
      </c>
      <c r="Q29" s="97">
        <v>48.3</v>
      </c>
      <c r="R29" s="97">
        <v>55.3</v>
      </c>
      <c r="S29" s="97">
        <v>59</v>
      </c>
      <c r="T29" s="97">
        <v>59.7</v>
      </c>
      <c r="U29" s="97">
        <v>62</v>
      </c>
      <c r="V29" s="97">
        <v>62.8</v>
      </c>
      <c r="W29" s="97">
        <v>62.5</v>
      </c>
      <c r="X29" s="97">
        <v>73</v>
      </c>
      <c r="Y29" s="97">
        <v>93.6</v>
      </c>
      <c r="Z29" s="77">
        <f t="shared" si="0"/>
        <v>60.42916666666665</v>
      </c>
      <c r="AA29" s="97">
        <v>45.1</v>
      </c>
      <c r="AB29" s="99" t="s">
        <v>87</v>
      </c>
      <c r="AC29" s="5">
        <v>27</v>
      </c>
    </row>
    <row r="30" spans="1:29" ht="13.5" customHeight="1">
      <c r="A30" s="76">
        <v>28</v>
      </c>
      <c r="B30" s="97">
        <v>96.2</v>
      </c>
      <c r="C30" s="97">
        <v>97.6</v>
      </c>
      <c r="D30" s="97">
        <v>97.8</v>
      </c>
      <c r="E30" s="97">
        <v>97.9</v>
      </c>
      <c r="F30" s="97">
        <v>98</v>
      </c>
      <c r="G30" s="97">
        <v>97.9</v>
      </c>
      <c r="H30" s="97">
        <v>97.9</v>
      </c>
      <c r="I30" s="97">
        <v>97.8</v>
      </c>
      <c r="J30" s="97">
        <v>97.4</v>
      </c>
      <c r="K30" s="97">
        <v>96.7</v>
      </c>
      <c r="L30" s="97">
        <v>97.4</v>
      </c>
      <c r="M30" s="97">
        <v>97.6</v>
      </c>
      <c r="N30" s="97">
        <v>97.9</v>
      </c>
      <c r="O30" s="97">
        <v>97.5</v>
      </c>
      <c r="P30" s="97">
        <v>97.7</v>
      </c>
      <c r="Q30" s="97">
        <v>97.9</v>
      </c>
      <c r="R30" s="97">
        <v>97.9</v>
      </c>
      <c r="S30" s="97">
        <v>97.9</v>
      </c>
      <c r="T30" s="97">
        <v>98</v>
      </c>
      <c r="U30" s="97">
        <v>98.1</v>
      </c>
      <c r="V30" s="97">
        <v>98.1</v>
      </c>
      <c r="W30" s="97">
        <v>98.1</v>
      </c>
      <c r="X30" s="97">
        <v>98.2</v>
      </c>
      <c r="Y30" s="97">
        <v>98.2</v>
      </c>
      <c r="Z30" s="77">
        <f t="shared" si="0"/>
        <v>97.7375</v>
      </c>
      <c r="AA30" s="97">
        <v>93.3</v>
      </c>
      <c r="AB30" s="99" t="s">
        <v>88</v>
      </c>
      <c r="AC30" s="5">
        <v>28</v>
      </c>
    </row>
    <row r="31" spans="1:29" ht="13.5" customHeight="1">
      <c r="A31" s="76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77" t="e">
        <f t="shared" si="0"/>
        <v>#DIV/0!</v>
      </c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71.20714285714284</v>
      </c>
      <c r="C34" s="82">
        <f t="shared" si="1"/>
        <v>71.70357142857142</v>
      </c>
      <c r="D34" s="82">
        <f t="shared" si="1"/>
        <v>72.87142857142855</v>
      </c>
      <c r="E34" s="82">
        <f t="shared" si="1"/>
        <v>70.77857142857142</v>
      </c>
      <c r="F34" s="82">
        <f t="shared" si="1"/>
        <v>72.39642857142857</v>
      </c>
      <c r="G34" s="82">
        <f t="shared" si="1"/>
        <v>73.73571428571428</v>
      </c>
      <c r="H34" s="82">
        <f t="shared" si="1"/>
        <v>74.58928571428571</v>
      </c>
      <c r="I34" s="82">
        <f t="shared" si="1"/>
        <v>66.14642857142857</v>
      </c>
      <c r="J34" s="82">
        <f t="shared" si="1"/>
        <v>58.55714285714286</v>
      </c>
      <c r="K34" s="82">
        <f t="shared" si="1"/>
        <v>55.410714285714285</v>
      </c>
      <c r="L34" s="82">
        <f t="shared" si="1"/>
        <v>54.4107142857143</v>
      </c>
      <c r="M34" s="82">
        <f t="shared" si="1"/>
        <v>54.425</v>
      </c>
      <c r="N34" s="82">
        <f t="shared" si="1"/>
        <v>54.04285714285714</v>
      </c>
      <c r="O34" s="82">
        <f t="shared" si="1"/>
        <v>54.0392857142857</v>
      </c>
      <c r="P34" s="82">
        <f t="shared" si="1"/>
        <v>55.55000000000001</v>
      </c>
      <c r="Q34" s="82">
        <f t="shared" si="1"/>
        <v>57.907142857142844</v>
      </c>
      <c r="R34" s="82">
        <f aca="true" t="shared" si="2" ref="R34:Y34">AVERAGE(R3:R33)</f>
        <v>60.592857142857156</v>
      </c>
      <c r="S34" s="82">
        <f t="shared" si="2"/>
        <v>65.87857142857145</v>
      </c>
      <c r="T34" s="82">
        <f t="shared" si="2"/>
        <v>65.15714285714287</v>
      </c>
      <c r="U34" s="82">
        <f t="shared" si="2"/>
        <v>66.64642857142856</v>
      </c>
      <c r="V34" s="82">
        <f t="shared" si="2"/>
        <v>68.62857142857142</v>
      </c>
      <c r="W34" s="82">
        <f t="shared" si="2"/>
        <v>70.21071428571427</v>
      </c>
      <c r="X34" s="82">
        <f t="shared" si="2"/>
        <v>70.89285714285714</v>
      </c>
      <c r="Y34" s="82">
        <f t="shared" si="2"/>
        <v>71.05714285714286</v>
      </c>
      <c r="Z34" s="82">
        <f>AVERAGE(B3:Y33)</f>
        <v>64.86815476190473</v>
      </c>
      <c r="AA34" s="83">
        <f>AVERAGE(AA3:AA33)</f>
        <v>45.225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27.7</v>
      </c>
      <c r="C40" s="94">
        <f>MATCH(B40,AA3:AA33,0)</f>
        <v>23</v>
      </c>
      <c r="D40" s="101" t="str">
        <f>INDEX(AB3:AB33,C40,1)</f>
        <v>13:41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6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</v>
      </c>
      <c r="C3" s="97">
        <v>97.7</v>
      </c>
      <c r="D3" s="97">
        <v>97.5</v>
      </c>
      <c r="E3" s="97">
        <v>97.3</v>
      </c>
      <c r="F3" s="97">
        <v>97.5</v>
      </c>
      <c r="G3" s="97">
        <v>97.6</v>
      </c>
      <c r="H3" s="97">
        <v>97.2</v>
      </c>
      <c r="I3" s="97">
        <v>95.6</v>
      </c>
      <c r="J3" s="97">
        <v>86.6</v>
      </c>
      <c r="K3" s="97">
        <v>67.2</v>
      </c>
      <c r="L3" s="97">
        <v>49.3</v>
      </c>
      <c r="M3" s="97">
        <v>54.2</v>
      </c>
      <c r="N3" s="97">
        <v>58.3</v>
      </c>
      <c r="O3" s="97">
        <v>59.3</v>
      </c>
      <c r="P3" s="97">
        <v>59.2</v>
      </c>
      <c r="Q3" s="97">
        <v>60</v>
      </c>
      <c r="R3" s="97">
        <v>63.5</v>
      </c>
      <c r="S3" s="97">
        <v>77.6</v>
      </c>
      <c r="T3" s="97">
        <v>83.1</v>
      </c>
      <c r="U3" s="97">
        <v>88.1</v>
      </c>
      <c r="V3" s="97">
        <v>79.4</v>
      </c>
      <c r="W3" s="97">
        <v>75.6</v>
      </c>
      <c r="X3" s="97">
        <v>86</v>
      </c>
      <c r="Y3" s="97">
        <v>64.2</v>
      </c>
      <c r="Z3" s="77">
        <f aca="true" t="shared" si="0" ref="Z3:Z31">AVERAGE(B3:Y3)</f>
        <v>78.74999999999999</v>
      </c>
      <c r="AA3" s="97">
        <v>47.9</v>
      </c>
      <c r="AB3" s="99" t="s">
        <v>89</v>
      </c>
      <c r="AC3" s="4">
        <v>1</v>
      </c>
    </row>
    <row r="4" spans="1:29" ht="13.5" customHeight="1">
      <c r="A4" s="76">
        <v>2</v>
      </c>
      <c r="B4" s="97">
        <v>53.1</v>
      </c>
      <c r="C4" s="97">
        <v>69.6</v>
      </c>
      <c r="D4" s="97">
        <v>61.6</v>
      </c>
      <c r="E4" s="97">
        <v>77.5</v>
      </c>
      <c r="F4" s="97">
        <v>82.4</v>
      </c>
      <c r="G4" s="97">
        <v>75.4</v>
      </c>
      <c r="H4" s="97">
        <v>75.5</v>
      </c>
      <c r="I4" s="97">
        <v>61.3</v>
      </c>
      <c r="J4" s="97">
        <v>37.7</v>
      </c>
      <c r="K4" s="97">
        <v>31.1</v>
      </c>
      <c r="L4" s="97">
        <v>25.9</v>
      </c>
      <c r="M4" s="97">
        <v>23.4</v>
      </c>
      <c r="N4" s="97">
        <v>23.7</v>
      </c>
      <c r="O4" s="97">
        <v>23.7</v>
      </c>
      <c r="P4" s="97">
        <v>24.3</v>
      </c>
      <c r="Q4" s="97">
        <v>25.8</v>
      </c>
      <c r="R4" s="97">
        <v>30</v>
      </c>
      <c r="S4" s="97">
        <v>41.1</v>
      </c>
      <c r="T4" s="97">
        <v>54.9</v>
      </c>
      <c r="U4" s="97">
        <v>51.3</v>
      </c>
      <c r="V4" s="97">
        <v>58.6</v>
      </c>
      <c r="W4" s="97">
        <v>64.1</v>
      </c>
      <c r="X4" s="97">
        <v>58.2</v>
      </c>
      <c r="Y4" s="97">
        <v>51.9</v>
      </c>
      <c r="Z4" s="77">
        <f t="shared" si="0"/>
        <v>49.25416666666666</v>
      </c>
      <c r="AA4" s="97">
        <v>22.1</v>
      </c>
      <c r="AB4" s="99" t="s">
        <v>90</v>
      </c>
      <c r="AC4" s="5">
        <v>2</v>
      </c>
    </row>
    <row r="5" spans="1:29" ht="13.5" customHeight="1">
      <c r="A5" s="76">
        <v>3</v>
      </c>
      <c r="B5" s="97">
        <v>61.4</v>
      </c>
      <c r="C5" s="97">
        <v>65</v>
      </c>
      <c r="D5" s="97">
        <v>62.5</v>
      </c>
      <c r="E5" s="97">
        <v>63.2</v>
      </c>
      <c r="F5" s="97">
        <v>68.9</v>
      </c>
      <c r="G5" s="97">
        <v>68.4</v>
      </c>
      <c r="H5" s="97">
        <v>65.7</v>
      </c>
      <c r="I5" s="97">
        <v>62.4</v>
      </c>
      <c r="J5" s="97">
        <v>57.1</v>
      </c>
      <c r="K5" s="97">
        <v>59.1</v>
      </c>
      <c r="L5" s="97">
        <v>64.1</v>
      </c>
      <c r="M5" s="97">
        <v>66.4</v>
      </c>
      <c r="N5" s="97">
        <v>70.6</v>
      </c>
      <c r="O5" s="97">
        <v>87.7</v>
      </c>
      <c r="P5" s="97">
        <v>95.2</v>
      </c>
      <c r="Q5" s="97">
        <v>97.3</v>
      </c>
      <c r="R5" s="97">
        <v>97.5</v>
      </c>
      <c r="S5" s="97">
        <v>97.7</v>
      </c>
      <c r="T5" s="97">
        <v>97.7</v>
      </c>
      <c r="U5" s="97">
        <v>97.9</v>
      </c>
      <c r="V5" s="97">
        <v>97.9</v>
      </c>
      <c r="W5" s="97">
        <v>97.9</v>
      </c>
      <c r="X5" s="97">
        <v>98</v>
      </c>
      <c r="Y5" s="97">
        <v>98.1</v>
      </c>
      <c r="Z5" s="77">
        <f t="shared" si="0"/>
        <v>79.07083333333335</v>
      </c>
      <c r="AA5" s="97">
        <v>51.9</v>
      </c>
      <c r="AB5" s="99" t="s">
        <v>91</v>
      </c>
      <c r="AC5" s="5">
        <v>3</v>
      </c>
    </row>
    <row r="6" spans="1:29" ht="13.5" customHeight="1">
      <c r="A6" s="76">
        <v>4</v>
      </c>
      <c r="B6" s="97">
        <v>98</v>
      </c>
      <c r="C6" s="97">
        <v>97.9</v>
      </c>
      <c r="D6" s="97">
        <v>98</v>
      </c>
      <c r="E6" s="97">
        <v>98</v>
      </c>
      <c r="F6" s="97">
        <v>98</v>
      </c>
      <c r="G6" s="97">
        <v>97.9</v>
      </c>
      <c r="H6" s="97">
        <v>97.9</v>
      </c>
      <c r="I6" s="97">
        <v>97.8</v>
      </c>
      <c r="J6" s="97">
        <v>97.8</v>
      </c>
      <c r="K6" s="97">
        <v>97.8</v>
      </c>
      <c r="L6" s="97">
        <v>97.8</v>
      </c>
      <c r="M6" s="97">
        <v>97.7</v>
      </c>
      <c r="N6" s="97">
        <v>97.6</v>
      </c>
      <c r="O6" s="97">
        <v>97.5</v>
      </c>
      <c r="P6" s="97">
        <v>96.7</v>
      </c>
      <c r="Q6" s="97">
        <v>95.8</v>
      </c>
      <c r="R6" s="97">
        <v>96</v>
      </c>
      <c r="S6" s="97">
        <v>95.6</v>
      </c>
      <c r="T6" s="97">
        <v>94.5</v>
      </c>
      <c r="U6" s="97">
        <v>90.3</v>
      </c>
      <c r="V6" s="97">
        <v>79.1</v>
      </c>
      <c r="W6" s="97">
        <v>72.1</v>
      </c>
      <c r="X6" s="97">
        <v>65.9</v>
      </c>
      <c r="Y6" s="97">
        <v>58.4</v>
      </c>
      <c r="Z6" s="77">
        <f t="shared" si="0"/>
        <v>92.25416666666666</v>
      </c>
      <c r="AA6" s="97">
        <v>55.4</v>
      </c>
      <c r="AB6" s="99" t="s">
        <v>92</v>
      </c>
      <c r="AC6" s="5">
        <v>4</v>
      </c>
    </row>
    <row r="7" spans="1:29" ht="13.5" customHeight="1">
      <c r="A7" s="76">
        <v>5</v>
      </c>
      <c r="B7" s="97">
        <v>68.4</v>
      </c>
      <c r="C7" s="97">
        <v>72.7</v>
      </c>
      <c r="D7" s="97">
        <v>76.6</v>
      </c>
      <c r="E7" s="97">
        <v>88.6</v>
      </c>
      <c r="F7" s="97">
        <v>92.2</v>
      </c>
      <c r="G7" s="97">
        <v>87.8</v>
      </c>
      <c r="H7" s="97">
        <v>93.4</v>
      </c>
      <c r="I7" s="97">
        <v>77.9</v>
      </c>
      <c r="J7" s="97">
        <v>70.4</v>
      </c>
      <c r="K7" s="97">
        <v>67.3</v>
      </c>
      <c r="L7" s="97">
        <v>68.7</v>
      </c>
      <c r="M7" s="97">
        <v>70.5</v>
      </c>
      <c r="N7" s="97">
        <v>69</v>
      </c>
      <c r="O7" s="97">
        <v>68.7</v>
      </c>
      <c r="P7" s="97">
        <v>71.2</v>
      </c>
      <c r="Q7" s="97">
        <v>73.7</v>
      </c>
      <c r="R7" s="97">
        <v>75.6</v>
      </c>
      <c r="S7" s="97">
        <v>80.5</v>
      </c>
      <c r="T7" s="97">
        <v>89.9</v>
      </c>
      <c r="U7" s="97">
        <v>94.2</v>
      </c>
      <c r="V7" s="97">
        <v>93.7</v>
      </c>
      <c r="W7" s="97">
        <v>93.5</v>
      </c>
      <c r="X7" s="97">
        <v>93.7</v>
      </c>
      <c r="Y7" s="97">
        <v>93.3</v>
      </c>
      <c r="Z7" s="77">
        <f t="shared" si="0"/>
        <v>80.47916666666667</v>
      </c>
      <c r="AA7" s="97">
        <v>58.2</v>
      </c>
      <c r="AB7" s="99" t="s">
        <v>91</v>
      </c>
      <c r="AC7" s="5">
        <v>5</v>
      </c>
    </row>
    <row r="8" spans="1:29" ht="13.5" customHeight="1">
      <c r="A8" s="76">
        <v>6</v>
      </c>
      <c r="B8" s="97">
        <v>86.8</v>
      </c>
      <c r="C8" s="97">
        <v>90.1</v>
      </c>
      <c r="D8" s="97">
        <v>87.6</v>
      </c>
      <c r="E8" s="97">
        <v>86.4</v>
      </c>
      <c r="F8" s="97">
        <v>86.8</v>
      </c>
      <c r="G8" s="97">
        <v>84.2</v>
      </c>
      <c r="H8" s="97">
        <v>85.6</v>
      </c>
      <c r="I8" s="97">
        <v>79.3</v>
      </c>
      <c r="J8" s="97">
        <v>59.7</v>
      </c>
      <c r="K8" s="97">
        <v>59.6</v>
      </c>
      <c r="L8" s="97">
        <v>59.1</v>
      </c>
      <c r="M8" s="97">
        <v>61.9</v>
      </c>
      <c r="N8" s="97">
        <v>66.3</v>
      </c>
      <c r="O8" s="97">
        <v>70.9</v>
      </c>
      <c r="P8" s="97">
        <v>66.4</v>
      </c>
      <c r="Q8" s="97">
        <v>67.9</v>
      </c>
      <c r="R8" s="97">
        <v>71</v>
      </c>
      <c r="S8" s="97">
        <v>78.8</v>
      </c>
      <c r="T8" s="97">
        <v>87.5</v>
      </c>
      <c r="U8" s="97">
        <v>88.8</v>
      </c>
      <c r="V8" s="97">
        <v>92.2</v>
      </c>
      <c r="W8" s="97">
        <v>93.9</v>
      </c>
      <c r="X8" s="97">
        <v>89.9</v>
      </c>
      <c r="Y8" s="97">
        <v>88.9</v>
      </c>
      <c r="Z8" s="77">
        <f t="shared" si="0"/>
        <v>78.73333333333335</v>
      </c>
      <c r="AA8" s="97">
        <v>58.3</v>
      </c>
      <c r="AB8" s="99" t="s">
        <v>93</v>
      </c>
      <c r="AC8" s="5">
        <v>6</v>
      </c>
    </row>
    <row r="9" spans="1:29" ht="13.5" customHeight="1">
      <c r="A9" s="76">
        <v>7</v>
      </c>
      <c r="B9" s="97">
        <v>95.4</v>
      </c>
      <c r="C9" s="97">
        <v>97.1</v>
      </c>
      <c r="D9" s="97">
        <v>97.6</v>
      </c>
      <c r="E9" s="97">
        <v>97.6</v>
      </c>
      <c r="F9" s="97">
        <v>97.2</v>
      </c>
      <c r="G9" s="97">
        <v>97.5</v>
      </c>
      <c r="H9" s="97">
        <v>97.6</v>
      </c>
      <c r="I9" s="97">
        <v>97.7</v>
      </c>
      <c r="J9" s="97">
        <v>97.2</v>
      </c>
      <c r="K9" s="97">
        <v>95.7</v>
      </c>
      <c r="L9" s="97">
        <v>95.2</v>
      </c>
      <c r="M9" s="97">
        <v>94.9</v>
      </c>
      <c r="N9" s="97">
        <v>83.4</v>
      </c>
      <c r="O9" s="97">
        <v>81.9</v>
      </c>
      <c r="P9" s="97">
        <v>84.4</v>
      </c>
      <c r="Q9" s="97">
        <v>88.6</v>
      </c>
      <c r="R9" s="97">
        <v>88</v>
      </c>
      <c r="S9" s="97">
        <v>90.9</v>
      </c>
      <c r="T9" s="97">
        <v>94.4</v>
      </c>
      <c r="U9" s="97">
        <v>96.7</v>
      </c>
      <c r="V9" s="97">
        <v>96.3</v>
      </c>
      <c r="W9" s="97">
        <v>96</v>
      </c>
      <c r="X9" s="97">
        <v>95.7</v>
      </c>
      <c r="Y9" s="97">
        <v>84.8</v>
      </c>
      <c r="Z9" s="77">
        <f t="shared" si="0"/>
        <v>93.40833333333336</v>
      </c>
      <c r="AA9" s="97">
        <v>79.4</v>
      </c>
      <c r="AB9" s="99" t="s">
        <v>94</v>
      </c>
      <c r="AC9" s="5">
        <v>7</v>
      </c>
    </row>
    <row r="10" spans="1:29" ht="13.5" customHeight="1">
      <c r="A10" s="76">
        <v>8</v>
      </c>
      <c r="B10" s="97">
        <v>67.1</v>
      </c>
      <c r="C10" s="97">
        <v>55</v>
      </c>
      <c r="D10" s="97">
        <v>57.2</v>
      </c>
      <c r="E10" s="97">
        <v>63</v>
      </c>
      <c r="F10" s="97">
        <v>81.2</v>
      </c>
      <c r="G10" s="97">
        <v>81.2</v>
      </c>
      <c r="H10" s="97">
        <v>69.3</v>
      </c>
      <c r="I10" s="97">
        <v>55.5</v>
      </c>
      <c r="J10" s="97">
        <v>47.7</v>
      </c>
      <c r="K10" s="97">
        <v>45.4</v>
      </c>
      <c r="L10" s="97">
        <v>45.7</v>
      </c>
      <c r="M10" s="97">
        <v>41.1</v>
      </c>
      <c r="N10" s="97">
        <v>44.6</v>
      </c>
      <c r="O10" s="97">
        <v>40.7</v>
      </c>
      <c r="P10" s="97">
        <v>41.7</v>
      </c>
      <c r="Q10" s="97">
        <v>39.4</v>
      </c>
      <c r="R10" s="97">
        <v>43.9</v>
      </c>
      <c r="S10" s="97">
        <v>49.4</v>
      </c>
      <c r="T10" s="97">
        <v>66.9</v>
      </c>
      <c r="U10" s="97">
        <v>71.7</v>
      </c>
      <c r="V10" s="97">
        <v>69</v>
      </c>
      <c r="W10" s="97">
        <v>76.6</v>
      </c>
      <c r="X10" s="97">
        <v>81.8</v>
      </c>
      <c r="Y10" s="97">
        <v>80.1</v>
      </c>
      <c r="Z10" s="77">
        <f t="shared" si="0"/>
        <v>58.96666666666667</v>
      </c>
      <c r="AA10" s="97">
        <v>37.2</v>
      </c>
      <c r="AB10" s="99" t="s">
        <v>95</v>
      </c>
      <c r="AC10" s="5">
        <v>8</v>
      </c>
    </row>
    <row r="11" spans="1:29" ht="13.5" customHeight="1">
      <c r="A11" s="76">
        <v>9</v>
      </c>
      <c r="B11" s="97">
        <v>80.7</v>
      </c>
      <c r="C11" s="97">
        <v>78.2</v>
      </c>
      <c r="D11" s="97">
        <v>72.7</v>
      </c>
      <c r="E11" s="97">
        <v>76.8</v>
      </c>
      <c r="F11" s="97">
        <v>76.5</v>
      </c>
      <c r="G11" s="97">
        <v>73.9</v>
      </c>
      <c r="H11" s="97">
        <v>70.4</v>
      </c>
      <c r="I11" s="97">
        <v>58.2</v>
      </c>
      <c r="J11" s="97">
        <v>49.8</v>
      </c>
      <c r="K11" s="97">
        <v>54</v>
      </c>
      <c r="L11" s="97">
        <v>44.3</v>
      </c>
      <c r="M11" s="97">
        <v>48.3</v>
      </c>
      <c r="N11" s="97">
        <v>37.7</v>
      </c>
      <c r="O11" s="97">
        <v>42.2</v>
      </c>
      <c r="P11" s="97">
        <v>38.7</v>
      </c>
      <c r="Q11" s="97">
        <v>44.7</v>
      </c>
      <c r="R11" s="97">
        <v>49.3</v>
      </c>
      <c r="S11" s="97">
        <v>56.5</v>
      </c>
      <c r="T11" s="97">
        <v>52.4</v>
      </c>
      <c r="U11" s="97">
        <v>52.8</v>
      </c>
      <c r="V11" s="97">
        <v>70.3</v>
      </c>
      <c r="W11" s="97">
        <v>72.1</v>
      </c>
      <c r="X11" s="97">
        <v>75.8</v>
      </c>
      <c r="Y11" s="97">
        <v>74.8</v>
      </c>
      <c r="Z11" s="77">
        <f t="shared" si="0"/>
        <v>60.4625</v>
      </c>
      <c r="AA11" s="97">
        <v>35.1</v>
      </c>
      <c r="AB11" s="99" t="s">
        <v>96</v>
      </c>
      <c r="AC11" s="5">
        <v>9</v>
      </c>
    </row>
    <row r="12" spans="1:29" ht="13.5" customHeight="1">
      <c r="A12" s="79">
        <v>10</v>
      </c>
      <c r="B12" s="98">
        <v>79.1</v>
      </c>
      <c r="C12" s="98">
        <v>80.7</v>
      </c>
      <c r="D12" s="98">
        <v>76.9</v>
      </c>
      <c r="E12" s="98">
        <v>82.5</v>
      </c>
      <c r="F12" s="98">
        <v>68.7</v>
      </c>
      <c r="G12" s="98">
        <v>79.4</v>
      </c>
      <c r="H12" s="98">
        <v>66.2</v>
      </c>
      <c r="I12" s="98">
        <v>60.2</v>
      </c>
      <c r="J12" s="98">
        <v>52.1</v>
      </c>
      <c r="K12" s="98">
        <v>56.8</v>
      </c>
      <c r="L12" s="98">
        <v>50.6</v>
      </c>
      <c r="M12" s="98">
        <v>47.2</v>
      </c>
      <c r="N12" s="98">
        <v>37.9</v>
      </c>
      <c r="O12" s="98">
        <v>30.2</v>
      </c>
      <c r="P12" s="98">
        <v>55.8</v>
      </c>
      <c r="Q12" s="98">
        <v>49.6</v>
      </c>
      <c r="R12" s="98">
        <v>50.9</v>
      </c>
      <c r="S12" s="98">
        <v>60.9</v>
      </c>
      <c r="T12" s="98">
        <v>65.2</v>
      </c>
      <c r="U12" s="98">
        <v>67.9</v>
      </c>
      <c r="V12" s="98">
        <v>70.6</v>
      </c>
      <c r="W12" s="98">
        <v>73.7</v>
      </c>
      <c r="X12" s="98">
        <v>82.3</v>
      </c>
      <c r="Y12" s="98">
        <v>92.9</v>
      </c>
      <c r="Z12" s="80">
        <f t="shared" si="0"/>
        <v>64.09583333333335</v>
      </c>
      <c r="AA12" s="98">
        <v>26.8</v>
      </c>
      <c r="AB12" s="100" t="s">
        <v>34</v>
      </c>
      <c r="AC12" s="5">
        <v>10</v>
      </c>
    </row>
    <row r="13" spans="1:29" ht="13.5" customHeight="1">
      <c r="A13" s="76">
        <v>11</v>
      </c>
      <c r="B13" s="97">
        <v>95.4</v>
      </c>
      <c r="C13" s="97">
        <v>86.4</v>
      </c>
      <c r="D13" s="97">
        <v>97.1</v>
      </c>
      <c r="E13" s="97">
        <v>97.9</v>
      </c>
      <c r="F13" s="97">
        <v>97.7</v>
      </c>
      <c r="G13" s="97">
        <v>97.6</v>
      </c>
      <c r="H13" s="97">
        <v>97.9</v>
      </c>
      <c r="I13" s="97">
        <v>98</v>
      </c>
      <c r="J13" s="97">
        <v>97.8</v>
      </c>
      <c r="K13" s="97">
        <v>94.6</v>
      </c>
      <c r="L13" s="97">
        <v>87.7</v>
      </c>
      <c r="M13" s="97">
        <v>92.8</v>
      </c>
      <c r="N13" s="97">
        <v>82.2</v>
      </c>
      <c r="O13" s="97">
        <v>78.2</v>
      </c>
      <c r="P13" s="97">
        <v>77.3</v>
      </c>
      <c r="Q13" s="97">
        <v>75.5</v>
      </c>
      <c r="R13" s="97">
        <v>81.5</v>
      </c>
      <c r="S13" s="97">
        <v>81.1</v>
      </c>
      <c r="T13" s="97">
        <v>81.2</v>
      </c>
      <c r="U13" s="97">
        <v>62.1</v>
      </c>
      <c r="V13" s="97">
        <v>56.6</v>
      </c>
      <c r="W13" s="97">
        <v>57.9</v>
      </c>
      <c r="X13" s="97">
        <v>72.3</v>
      </c>
      <c r="Y13" s="97">
        <v>85.2</v>
      </c>
      <c r="Z13" s="77">
        <f t="shared" si="0"/>
        <v>84.66666666666666</v>
      </c>
      <c r="AA13" s="97">
        <v>55.7</v>
      </c>
      <c r="AB13" s="99" t="s">
        <v>97</v>
      </c>
      <c r="AC13" s="4">
        <v>11</v>
      </c>
    </row>
    <row r="14" spans="1:29" ht="13.5" customHeight="1">
      <c r="A14" s="76">
        <v>12</v>
      </c>
      <c r="B14" s="97">
        <v>86.9</v>
      </c>
      <c r="C14" s="97">
        <v>94.3</v>
      </c>
      <c r="D14" s="97">
        <v>92.6</v>
      </c>
      <c r="E14" s="97">
        <v>91.8</v>
      </c>
      <c r="F14" s="97">
        <v>94.9</v>
      </c>
      <c r="G14" s="97">
        <v>95.5</v>
      </c>
      <c r="H14" s="97">
        <v>89.6</v>
      </c>
      <c r="I14" s="97">
        <v>57.1</v>
      </c>
      <c r="J14" s="97">
        <v>49</v>
      </c>
      <c r="K14" s="97">
        <v>44.7</v>
      </c>
      <c r="L14" s="97">
        <v>51.4</v>
      </c>
      <c r="M14" s="97">
        <v>46.3</v>
      </c>
      <c r="N14" s="97">
        <v>45.8</v>
      </c>
      <c r="O14" s="97">
        <v>55.7</v>
      </c>
      <c r="P14" s="97">
        <v>57.2</v>
      </c>
      <c r="Q14" s="97">
        <v>59.6</v>
      </c>
      <c r="R14" s="97">
        <v>61.4</v>
      </c>
      <c r="S14" s="97">
        <v>72.8</v>
      </c>
      <c r="T14" s="97">
        <v>83.1</v>
      </c>
      <c r="U14" s="97">
        <v>83.6</v>
      </c>
      <c r="V14" s="97">
        <v>83.7</v>
      </c>
      <c r="W14" s="97">
        <v>87.7</v>
      </c>
      <c r="X14" s="97">
        <v>91.1</v>
      </c>
      <c r="Y14" s="97">
        <v>85.8</v>
      </c>
      <c r="Z14" s="77">
        <f t="shared" si="0"/>
        <v>73.39999999999999</v>
      </c>
      <c r="AA14" s="97">
        <v>41.4</v>
      </c>
      <c r="AB14" s="99" t="s">
        <v>98</v>
      </c>
      <c r="AC14" s="5">
        <v>12</v>
      </c>
    </row>
    <row r="15" spans="1:29" ht="13.5" customHeight="1">
      <c r="A15" s="76">
        <v>13</v>
      </c>
      <c r="B15" s="97">
        <v>88.1</v>
      </c>
      <c r="C15" s="97">
        <v>88</v>
      </c>
      <c r="D15" s="97">
        <v>92.7</v>
      </c>
      <c r="E15" s="97">
        <v>93.2</v>
      </c>
      <c r="F15" s="97">
        <v>95.5</v>
      </c>
      <c r="G15" s="97">
        <v>96</v>
      </c>
      <c r="H15" s="97">
        <v>92.7</v>
      </c>
      <c r="I15" s="97">
        <v>74.2</v>
      </c>
      <c r="J15" s="97">
        <v>63.7</v>
      </c>
      <c r="K15" s="97">
        <v>68.2</v>
      </c>
      <c r="L15" s="97">
        <v>70.5</v>
      </c>
      <c r="M15" s="97">
        <v>71.4</v>
      </c>
      <c r="N15" s="97">
        <v>39.5</v>
      </c>
      <c r="O15" s="97">
        <v>41.3</v>
      </c>
      <c r="P15" s="97">
        <v>53.8</v>
      </c>
      <c r="Q15" s="97">
        <v>50</v>
      </c>
      <c r="R15" s="97">
        <v>50.4</v>
      </c>
      <c r="S15" s="97">
        <v>50.9</v>
      </c>
      <c r="T15" s="97">
        <v>46.1</v>
      </c>
      <c r="U15" s="97">
        <v>56</v>
      </c>
      <c r="V15" s="97">
        <v>53.1</v>
      </c>
      <c r="W15" s="97">
        <v>51.1</v>
      </c>
      <c r="X15" s="97">
        <v>49.4</v>
      </c>
      <c r="Y15" s="97">
        <v>54.2</v>
      </c>
      <c r="Z15" s="77">
        <f t="shared" si="0"/>
        <v>66.25000000000001</v>
      </c>
      <c r="AA15" s="97">
        <v>37.8</v>
      </c>
      <c r="AB15" s="99" t="s">
        <v>99</v>
      </c>
      <c r="AC15" s="5">
        <v>13</v>
      </c>
    </row>
    <row r="16" spans="1:29" ht="13.5" customHeight="1">
      <c r="A16" s="76">
        <v>14</v>
      </c>
      <c r="B16" s="97">
        <v>58.4</v>
      </c>
      <c r="C16" s="97">
        <v>61.5</v>
      </c>
      <c r="D16" s="97">
        <v>57.2</v>
      </c>
      <c r="E16" s="97">
        <v>54.4</v>
      </c>
      <c r="F16" s="97">
        <v>56.4</v>
      </c>
      <c r="G16" s="97">
        <v>62</v>
      </c>
      <c r="H16" s="97">
        <v>51.7</v>
      </c>
      <c r="I16" s="97">
        <v>46.8</v>
      </c>
      <c r="J16" s="97">
        <v>43.5</v>
      </c>
      <c r="K16" s="97">
        <v>35.7</v>
      </c>
      <c r="L16" s="97">
        <v>31.5</v>
      </c>
      <c r="M16" s="97">
        <v>30.1</v>
      </c>
      <c r="N16" s="97">
        <v>28.2</v>
      </c>
      <c r="O16" s="97">
        <v>26.5</v>
      </c>
      <c r="P16" s="97">
        <v>26.3</v>
      </c>
      <c r="Q16" s="97">
        <v>27.7</v>
      </c>
      <c r="R16" s="97">
        <v>30.7</v>
      </c>
      <c r="S16" s="97">
        <v>35</v>
      </c>
      <c r="T16" s="97">
        <v>53.8</v>
      </c>
      <c r="U16" s="97">
        <v>57.4</v>
      </c>
      <c r="V16" s="97">
        <v>64.9</v>
      </c>
      <c r="W16" s="97">
        <v>69.9</v>
      </c>
      <c r="X16" s="97">
        <v>70.1</v>
      </c>
      <c r="Y16" s="97">
        <v>71.5</v>
      </c>
      <c r="Z16" s="77">
        <f t="shared" si="0"/>
        <v>47.96666666666667</v>
      </c>
      <c r="AA16" s="97">
        <v>24.7</v>
      </c>
      <c r="AB16" s="99" t="s">
        <v>100</v>
      </c>
      <c r="AC16" s="5">
        <v>14</v>
      </c>
    </row>
    <row r="17" spans="1:29" ht="13.5" customHeight="1">
      <c r="A17" s="76">
        <v>15</v>
      </c>
      <c r="B17" s="97">
        <v>69.5</v>
      </c>
      <c r="C17" s="97">
        <v>64.1</v>
      </c>
      <c r="D17" s="97">
        <v>69.4</v>
      </c>
      <c r="E17" s="97">
        <v>72.6</v>
      </c>
      <c r="F17" s="97">
        <v>71</v>
      </c>
      <c r="G17" s="97">
        <v>68.9</v>
      </c>
      <c r="H17" s="97">
        <v>61.4</v>
      </c>
      <c r="I17" s="97">
        <v>49.4</v>
      </c>
      <c r="J17" s="97">
        <v>41.6</v>
      </c>
      <c r="K17" s="97">
        <v>44</v>
      </c>
      <c r="L17" s="97">
        <v>42.8</v>
      </c>
      <c r="M17" s="97">
        <v>42.5</v>
      </c>
      <c r="N17" s="97">
        <v>48.3</v>
      </c>
      <c r="O17" s="97">
        <v>53</v>
      </c>
      <c r="P17" s="97">
        <v>54</v>
      </c>
      <c r="Q17" s="97">
        <v>57.9</v>
      </c>
      <c r="R17" s="97">
        <v>61.5</v>
      </c>
      <c r="S17" s="97">
        <v>64.9</v>
      </c>
      <c r="T17" s="97">
        <v>66.6</v>
      </c>
      <c r="U17" s="97">
        <v>75.1</v>
      </c>
      <c r="V17" s="97">
        <v>77.4</v>
      </c>
      <c r="W17" s="97">
        <v>79.1</v>
      </c>
      <c r="X17" s="97">
        <v>83.1</v>
      </c>
      <c r="Y17" s="97">
        <v>81.8</v>
      </c>
      <c r="Z17" s="77">
        <f t="shared" si="0"/>
        <v>62.495833333333316</v>
      </c>
      <c r="AA17" s="97">
        <v>37.7</v>
      </c>
      <c r="AB17" s="99" t="s">
        <v>101</v>
      </c>
      <c r="AC17" s="5">
        <v>15</v>
      </c>
    </row>
    <row r="18" spans="1:29" ht="13.5" customHeight="1">
      <c r="A18" s="76">
        <v>16</v>
      </c>
      <c r="B18" s="97">
        <v>83.4</v>
      </c>
      <c r="C18" s="97">
        <v>88.3</v>
      </c>
      <c r="D18" s="97">
        <v>84.9</v>
      </c>
      <c r="E18" s="97">
        <v>83.1</v>
      </c>
      <c r="F18" s="97">
        <v>87.6</v>
      </c>
      <c r="G18" s="97">
        <v>83.8</v>
      </c>
      <c r="H18" s="97">
        <v>75.5</v>
      </c>
      <c r="I18" s="97">
        <v>64.8</v>
      </c>
      <c r="J18" s="97">
        <v>62.6</v>
      </c>
      <c r="K18" s="97">
        <v>57.6</v>
      </c>
      <c r="L18" s="97">
        <v>54.4</v>
      </c>
      <c r="M18" s="97">
        <v>50.1</v>
      </c>
      <c r="N18" s="97">
        <v>63.4</v>
      </c>
      <c r="O18" s="97">
        <v>65.7</v>
      </c>
      <c r="P18" s="97">
        <v>63.9</v>
      </c>
      <c r="Q18" s="97">
        <v>68</v>
      </c>
      <c r="R18" s="97">
        <v>54.8</v>
      </c>
      <c r="S18" s="97">
        <v>55.7</v>
      </c>
      <c r="T18" s="97">
        <v>43.9</v>
      </c>
      <c r="U18" s="97">
        <v>34.1</v>
      </c>
      <c r="V18" s="97">
        <v>37.7</v>
      </c>
      <c r="W18" s="97">
        <v>55.9</v>
      </c>
      <c r="X18" s="97">
        <v>61.3</v>
      </c>
      <c r="Y18" s="97">
        <v>70.8</v>
      </c>
      <c r="Z18" s="77">
        <f t="shared" si="0"/>
        <v>64.6375</v>
      </c>
      <c r="AA18" s="97">
        <v>32.8</v>
      </c>
      <c r="AB18" s="99" t="s">
        <v>102</v>
      </c>
      <c r="AC18" s="5">
        <v>16</v>
      </c>
    </row>
    <row r="19" spans="1:29" ht="13.5" customHeight="1">
      <c r="A19" s="76">
        <v>17</v>
      </c>
      <c r="B19" s="97">
        <v>70.2</v>
      </c>
      <c r="C19" s="97">
        <v>73.8</v>
      </c>
      <c r="D19" s="97">
        <v>75</v>
      </c>
      <c r="E19" s="97">
        <v>77</v>
      </c>
      <c r="F19" s="97">
        <v>78.3</v>
      </c>
      <c r="G19" s="97">
        <v>76.6</v>
      </c>
      <c r="H19" s="97">
        <v>70.4</v>
      </c>
      <c r="I19" s="97">
        <v>44.9</v>
      </c>
      <c r="J19" s="97">
        <v>42.8</v>
      </c>
      <c r="K19" s="97">
        <v>43.5</v>
      </c>
      <c r="L19" s="97">
        <v>44.2</v>
      </c>
      <c r="M19" s="97">
        <v>46.4</v>
      </c>
      <c r="N19" s="97">
        <v>50.1</v>
      </c>
      <c r="O19" s="97">
        <v>51.3</v>
      </c>
      <c r="P19" s="97">
        <v>51.7</v>
      </c>
      <c r="Q19" s="97">
        <v>54.4</v>
      </c>
      <c r="R19" s="97">
        <v>56.7</v>
      </c>
      <c r="S19" s="97">
        <v>64.9</v>
      </c>
      <c r="T19" s="97">
        <v>72.3</v>
      </c>
      <c r="U19" s="97">
        <v>62.8</v>
      </c>
      <c r="V19" s="97">
        <v>52</v>
      </c>
      <c r="W19" s="97">
        <v>50.7</v>
      </c>
      <c r="X19" s="97">
        <v>56.6</v>
      </c>
      <c r="Y19" s="97">
        <v>60.2</v>
      </c>
      <c r="Z19" s="77">
        <f t="shared" si="0"/>
        <v>59.449999999999996</v>
      </c>
      <c r="AA19" s="97">
        <v>35.1</v>
      </c>
      <c r="AB19" s="99" t="s">
        <v>103</v>
      </c>
      <c r="AC19" s="5">
        <v>17</v>
      </c>
    </row>
    <row r="20" spans="1:29" ht="13.5" customHeight="1">
      <c r="A20" s="76">
        <v>18</v>
      </c>
      <c r="B20" s="97">
        <v>60.9</v>
      </c>
      <c r="C20" s="97">
        <v>73.1</v>
      </c>
      <c r="D20" s="97">
        <v>71.7</v>
      </c>
      <c r="E20" s="97">
        <v>73.7</v>
      </c>
      <c r="F20" s="97">
        <v>71.5</v>
      </c>
      <c r="G20" s="97">
        <v>79</v>
      </c>
      <c r="H20" s="97">
        <v>71.6</v>
      </c>
      <c r="I20" s="97">
        <v>46.9</v>
      </c>
      <c r="J20" s="97">
        <v>47.2</v>
      </c>
      <c r="K20" s="97">
        <v>44.5</v>
      </c>
      <c r="L20" s="97">
        <v>45.1</v>
      </c>
      <c r="M20" s="97">
        <v>47.6</v>
      </c>
      <c r="N20" s="97">
        <v>48.4</v>
      </c>
      <c r="O20" s="97">
        <v>50.4</v>
      </c>
      <c r="P20" s="97">
        <v>52.5</v>
      </c>
      <c r="Q20" s="97">
        <v>55.4</v>
      </c>
      <c r="R20" s="97">
        <v>59.1</v>
      </c>
      <c r="S20" s="97">
        <v>63.7</v>
      </c>
      <c r="T20" s="97">
        <v>71.8</v>
      </c>
      <c r="U20" s="97">
        <v>74.9</v>
      </c>
      <c r="V20" s="97">
        <v>78.5</v>
      </c>
      <c r="W20" s="97">
        <v>66.9</v>
      </c>
      <c r="X20" s="97">
        <v>62.9</v>
      </c>
      <c r="Y20" s="97">
        <v>63</v>
      </c>
      <c r="Z20" s="77">
        <f t="shared" si="0"/>
        <v>61.679166666666674</v>
      </c>
      <c r="AA20" s="97">
        <v>42.1</v>
      </c>
      <c r="AB20" s="99" t="s">
        <v>104</v>
      </c>
      <c r="AC20" s="5">
        <v>18</v>
      </c>
    </row>
    <row r="21" spans="1:29" ht="13.5" customHeight="1">
      <c r="A21" s="76">
        <v>19</v>
      </c>
      <c r="B21" s="97">
        <v>64.2</v>
      </c>
      <c r="C21" s="97">
        <v>70.8</v>
      </c>
      <c r="D21" s="97">
        <v>72.6</v>
      </c>
      <c r="E21" s="97">
        <v>82.9</v>
      </c>
      <c r="F21" s="97">
        <v>80.4</v>
      </c>
      <c r="G21" s="97">
        <v>85</v>
      </c>
      <c r="H21" s="97">
        <v>76.4</v>
      </c>
      <c r="I21" s="97">
        <v>58.4</v>
      </c>
      <c r="J21" s="97">
        <v>43.3</v>
      </c>
      <c r="K21" s="97">
        <v>48.3</v>
      </c>
      <c r="L21" s="97">
        <v>35.8</v>
      </c>
      <c r="M21" s="97">
        <v>51.5</v>
      </c>
      <c r="N21" s="97">
        <v>46.7</v>
      </c>
      <c r="O21" s="97">
        <v>37.4</v>
      </c>
      <c r="P21" s="97">
        <v>32.2</v>
      </c>
      <c r="Q21" s="97">
        <v>38.1</v>
      </c>
      <c r="R21" s="97">
        <v>39.1</v>
      </c>
      <c r="S21" s="97">
        <v>71.5</v>
      </c>
      <c r="T21" s="97">
        <v>67.7</v>
      </c>
      <c r="U21" s="97">
        <v>64.7</v>
      </c>
      <c r="V21" s="97">
        <v>68.2</v>
      </c>
      <c r="W21" s="97">
        <v>68.8</v>
      </c>
      <c r="X21" s="97">
        <v>62.8</v>
      </c>
      <c r="Y21" s="97">
        <v>71.4</v>
      </c>
      <c r="Z21" s="77">
        <f t="shared" si="0"/>
        <v>59.925000000000004</v>
      </c>
      <c r="AA21" s="97">
        <v>31.6</v>
      </c>
      <c r="AB21" s="99" t="s">
        <v>105</v>
      </c>
      <c r="AC21" s="5">
        <v>19</v>
      </c>
    </row>
    <row r="22" spans="1:29" ht="13.5" customHeight="1">
      <c r="A22" s="79">
        <v>20</v>
      </c>
      <c r="B22" s="98">
        <v>72.5</v>
      </c>
      <c r="C22" s="98">
        <v>71.3</v>
      </c>
      <c r="D22" s="98">
        <v>73.4</v>
      </c>
      <c r="E22" s="98">
        <v>76.3</v>
      </c>
      <c r="F22" s="98">
        <v>72.2</v>
      </c>
      <c r="G22" s="98">
        <v>73</v>
      </c>
      <c r="H22" s="98">
        <v>66.7</v>
      </c>
      <c r="I22" s="98">
        <v>52.3</v>
      </c>
      <c r="J22" s="98">
        <v>45.1</v>
      </c>
      <c r="K22" s="98">
        <v>46.4</v>
      </c>
      <c r="L22" s="98">
        <v>53.9</v>
      </c>
      <c r="M22" s="98">
        <v>51.3</v>
      </c>
      <c r="N22" s="98">
        <v>56.8</v>
      </c>
      <c r="O22" s="98">
        <v>53.5</v>
      </c>
      <c r="P22" s="98">
        <v>55.1</v>
      </c>
      <c r="Q22" s="98">
        <v>59</v>
      </c>
      <c r="R22" s="98">
        <v>61</v>
      </c>
      <c r="S22" s="98">
        <v>68.9</v>
      </c>
      <c r="T22" s="98">
        <v>65.8</v>
      </c>
      <c r="U22" s="98">
        <v>65</v>
      </c>
      <c r="V22" s="98">
        <v>71.8</v>
      </c>
      <c r="W22" s="98">
        <v>77.1</v>
      </c>
      <c r="X22" s="98">
        <v>82.1</v>
      </c>
      <c r="Y22" s="98">
        <v>83</v>
      </c>
      <c r="Z22" s="80">
        <f t="shared" si="0"/>
        <v>64.72916666666664</v>
      </c>
      <c r="AA22" s="98">
        <v>36.6</v>
      </c>
      <c r="AB22" s="100" t="s">
        <v>106</v>
      </c>
      <c r="AC22" s="5">
        <v>20</v>
      </c>
    </row>
    <row r="23" spans="1:29" ht="13.5" customHeight="1">
      <c r="A23" s="76">
        <v>21</v>
      </c>
      <c r="B23" s="97">
        <v>81.5</v>
      </c>
      <c r="C23" s="97">
        <v>79.9</v>
      </c>
      <c r="D23" s="97">
        <v>79</v>
      </c>
      <c r="E23" s="97">
        <v>73.2</v>
      </c>
      <c r="F23" s="97">
        <v>72.8</v>
      </c>
      <c r="G23" s="97">
        <v>72.1</v>
      </c>
      <c r="H23" s="97">
        <v>74.6</v>
      </c>
      <c r="I23" s="97">
        <v>77.1</v>
      </c>
      <c r="J23" s="97">
        <v>93.3</v>
      </c>
      <c r="K23" s="97">
        <v>90.8</v>
      </c>
      <c r="L23" s="97">
        <v>94.9</v>
      </c>
      <c r="M23" s="97">
        <v>92.5</v>
      </c>
      <c r="N23" s="97">
        <v>84.2</v>
      </c>
      <c r="O23" s="97">
        <v>72.1</v>
      </c>
      <c r="P23" s="97">
        <v>62.1</v>
      </c>
      <c r="Q23" s="97">
        <v>58.2</v>
      </c>
      <c r="R23" s="97">
        <v>65.6</v>
      </c>
      <c r="S23" s="97">
        <v>74.6</v>
      </c>
      <c r="T23" s="97">
        <v>80.5</v>
      </c>
      <c r="U23" s="97">
        <v>82.5</v>
      </c>
      <c r="V23" s="97">
        <v>85.2</v>
      </c>
      <c r="W23" s="97">
        <v>87.7</v>
      </c>
      <c r="X23" s="97">
        <v>91</v>
      </c>
      <c r="Y23" s="97">
        <v>87.7</v>
      </c>
      <c r="Z23" s="77">
        <f t="shared" si="0"/>
        <v>79.71249999999999</v>
      </c>
      <c r="AA23" s="97">
        <v>58</v>
      </c>
      <c r="AB23" s="99" t="s">
        <v>107</v>
      </c>
      <c r="AC23" s="4">
        <v>21</v>
      </c>
    </row>
    <row r="24" spans="1:29" ht="13.5" customHeight="1">
      <c r="A24" s="76">
        <v>22</v>
      </c>
      <c r="B24" s="97">
        <v>92.7</v>
      </c>
      <c r="C24" s="97">
        <v>96.3</v>
      </c>
      <c r="D24" s="97">
        <v>97.5</v>
      </c>
      <c r="E24" s="97">
        <v>97.7</v>
      </c>
      <c r="F24" s="97">
        <v>97.8</v>
      </c>
      <c r="G24" s="97">
        <v>97.4</v>
      </c>
      <c r="H24" s="97">
        <v>75.9</v>
      </c>
      <c r="I24" s="97">
        <v>68</v>
      </c>
      <c r="J24" s="97">
        <v>53</v>
      </c>
      <c r="K24" s="97">
        <v>43</v>
      </c>
      <c r="L24" s="97">
        <v>39.2</v>
      </c>
      <c r="M24" s="97">
        <v>38.2</v>
      </c>
      <c r="N24" s="97">
        <v>37.8</v>
      </c>
      <c r="O24" s="97">
        <v>39.5</v>
      </c>
      <c r="P24" s="97">
        <v>33.8</v>
      </c>
      <c r="Q24" s="97">
        <v>38.6</v>
      </c>
      <c r="R24" s="97">
        <v>44.1</v>
      </c>
      <c r="S24" s="97">
        <v>47.7</v>
      </c>
      <c r="T24" s="97">
        <v>47.6</v>
      </c>
      <c r="U24" s="97">
        <v>47.3</v>
      </c>
      <c r="V24" s="97">
        <v>45.2</v>
      </c>
      <c r="W24" s="97">
        <v>47.1</v>
      </c>
      <c r="X24" s="97">
        <v>47.6</v>
      </c>
      <c r="Y24" s="97">
        <v>45.9</v>
      </c>
      <c r="Z24" s="77">
        <f t="shared" si="0"/>
        <v>59.120833333333316</v>
      </c>
      <c r="AA24" s="97">
        <v>33.3</v>
      </c>
      <c r="AB24" s="99" t="s">
        <v>108</v>
      </c>
      <c r="AC24" s="5">
        <v>22</v>
      </c>
    </row>
    <row r="25" spans="1:29" ht="13.5" customHeight="1">
      <c r="A25" s="76">
        <v>23</v>
      </c>
      <c r="B25" s="97">
        <v>46.6</v>
      </c>
      <c r="C25" s="97">
        <v>46.4</v>
      </c>
      <c r="D25" s="97">
        <v>48</v>
      </c>
      <c r="E25" s="97">
        <v>48.7</v>
      </c>
      <c r="F25" s="97">
        <v>48.4</v>
      </c>
      <c r="G25" s="97">
        <v>51.1</v>
      </c>
      <c r="H25" s="97">
        <v>50.3</v>
      </c>
      <c r="I25" s="97">
        <v>47.1</v>
      </c>
      <c r="J25" s="97">
        <v>45.5</v>
      </c>
      <c r="K25" s="97">
        <v>48.2</v>
      </c>
      <c r="L25" s="97">
        <v>51.2</v>
      </c>
      <c r="M25" s="97">
        <v>56.6</v>
      </c>
      <c r="N25" s="97">
        <v>68.1</v>
      </c>
      <c r="O25" s="97">
        <v>67</v>
      </c>
      <c r="P25" s="97">
        <v>68.3</v>
      </c>
      <c r="Q25" s="97">
        <v>69</v>
      </c>
      <c r="R25" s="97">
        <v>67.1</v>
      </c>
      <c r="S25" s="97">
        <v>71.2</v>
      </c>
      <c r="T25" s="97">
        <v>55.6</v>
      </c>
      <c r="U25" s="97">
        <v>56.6</v>
      </c>
      <c r="V25" s="97">
        <v>62.4</v>
      </c>
      <c r="W25" s="97">
        <v>68.2</v>
      </c>
      <c r="X25" s="97">
        <v>69.4</v>
      </c>
      <c r="Y25" s="97">
        <v>72.9</v>
      </c>
      <c r="Z25" s="77">
        <f t="shared" si="0"/>
        <v>57.662500000000016</v>
      </c>
      <c r="AA25" s="97">
        <v>45.3</v>
      </c>
      <c r="AB25" s="99" t="s">
        <v>109</v>
      </c>
      <c r="AC25" s="5">
        <v>23</v>
      </c>
    </row>
    <row r="26" spans="1:29" ht="13.5" customHeight="1">
      <c r="A26" s="76">
        <v>24</v>
      </c>
      <c r="B26" s="97">
        <v>71.3</v>
      </c>
      <c r="C26" s="97">
        <v>71.1</v>
      </c>
      <c r="D26" s="97">
        <v>70.9</v>
      </c>
      <c r="E26" s="97">
        <v>71</v>
      </c>
      <c r="F26" s="97">
        <v>67.6</v>
      </c>
      <c r="G26" s="97">
        <v>60.3</v>
      </c>
      <c r="H26" s="97">
        <v>55.6</v>
      </c>
      <c r="I26" s="97">
        <v>45.2</v>
      </c>
      <c r="J26" s="97">
        <v>39.3</v>
      </c>
      <c r="K26" s="97">
        <v>36.5</v>
      </c>
      <c r="L26" s="97">
        <v>35.4</v>
      </c>
      <c r="M26" s="97">
        <v>31.9</v>
      </c>
      <c r="N26" s="97">
        <v>29.8</v>
      </c>
      <c r="O26" s="97">
        <v>27.6</v>
      </c>
      <c r="P26" s="97">
        <v>28.9</v>
      </c>
      <c r="Q26" s="97">
        <v>30.5</v>
      </c>
      <c r="R26" s="97">
        <v>32.4</v>
      </c>
      <c r="S26" s="97">
        <v>36.9</v>
      </c>
      <c r="T26" s="97">
        <v>38.2</v>
      </c>
      <c r="U26" s="97">
        <v>44.1</v>
      </c>
      <c r="V26" s="97">
        <v>48.2</v>
      </c>
      <c r="W26" s="97">
        <v>50</v>
      </c>
      <c r="X26" s="97">
        <v>57.2</v>
      </c>
      <c r="Y26" s="97">
        <v>58.4</v>
      </c>
      <c r="Z26" s="77">
        <f t="shared" si="0"/>
        <v>47.42916666666667</v>
      </c>
      <c r="AA26" s="97">
        <v>26.3</v>
      </c>
      <c r="AB26" s="99" t="s">
        <v>110</v>
      </c>
      <c r="AC26" s="5">
        <v>24</v>
      </c>
    </row>
    <row r="27" spans="1:29" ht="13.5" customHeight="1">
      <c r="A27" s="76">
        <v>25</v>
      </c>
      <c r="B27" s="97">
        <v>60.4</v>
      </c>
      <c r="C27" s="97">
        <v>64</v>
      </c>
      <c r="D27" s="97">
        <v>64.7</v>
      </c>
      <c r="E27" s="97">
        <v>68.8</v>
      </c>
      <c r="F27" s="97">
        <v>66.3</v>
      </c>
      <c r="G27" s="97">
        <v>66.6</v>
      </c>
      <c r="H27" s="97">
        <v>60.9</v>
      </c>
      <c r="I27" s="97">
        <v>48.5</v>
      </c>
      <c r="J27" s="97">
        <v>50</v>
      </c>
      <c r="K27" s="97">
        <v>50.7</v>
      </c>
      <c r="L27" s="97">
        <v>57.5</v>
      </c>
      <c r="M27" s="97">
        <v>60.4</v>
      </c>
      <c r="N27" s="97">
        <v>61.5</v>
      </c>
      <c r="O27" s="97">
        <v>63.5</v>
      </c>
      <c r="P27" s="97">
        <v>65.2</v>
      </c>
      <c r="Q27" s="97">
        <v>63.9</v>
      </c>
      <c r="R27" s="97">
        <v>71.5</v>
      </c>
      <c r="S27" s="97">
        <v>73.2</v>
      </c>
      <c r="T27" s="97">
        <v>79.5</v>
      </c>
      <c r="U27" s="97">
        <v>78.9</v>
      </c>
      <c r="V27" s="97">
        <v>78.9</v>
      </c>
      <c r="W27" s="97">
        <v>82.4</v>
      </c>
      <c r="X27" s="97">
        <v>84.5</v>
      </c>
      <c r="Y27" s="97">
        <v>86</v>
      </c>
      <c r="Z27" s="77">
        <f t="shared" si="0"/>
        <v>66.99166666666669</v>
      </c>
      <c r="AA27" s="97">
        <v>45.1</v>
      </c>
      <c r="AB27" s="99" t="s">
        <v>111</v>
      </c>
      <c r="AC27" s="5">
        <v>25</v>
      </c>
    </row>
    <row r="28" spans="1:29" ht="13.5" customHeight="1">
      <c r="A28" s="76">
        <v>26</v>
      </c>
      <c r="B28" s="97">
        <v>85.5</v>
      </c>
      <c r="C28" s="97">
        <v>85.6</v>
      </c>
      <c r="D28" s="97">
        <v>80.7</v>
      </c>
      <c r="E28" s="97">
        <v>81.3</v>
      </c>
      <c r="F28" s="97">
        <v>77.6</v>
      </c>
      <c r="G28" s="97">
        <v>78.8</v>
      </c>
      <c r="H28" s="97">
        <v>73.3</v>
      </c>
      <c r="I28" s="97">
        <v>62.9</v>
      </c>
      <c r="J28" s="97">
        <v>53.3</v>
      </c>
      <c r="K28" s="97"/>
      <c r="L28" s="97">
        <v>44.5</v>
      </c>
      <c r="M28" s="97">
        <v>41.7</v>
      </c>
      <c r="N28" s="97">
        <v>42.1</v>
      </c>
      <c r="O28" s="97">
        <v>52.3</v>
      </c>
      <c r="P28" s="97">
        <v>51.2</v>
      </c>
      <c r="Q28" s="97">
        <v>57.2</v>
      </c>
      <c r="R28" s="97">
        <v>66.2</v>
      </c>
      <c r="S28" s="97">
        <v>73.2</v>
      </c>
      <c r="T28" s="97">
        <v>79.6</v>
      </c>
      <c r="U28" s="97">
        <v>75.7</v>
      </c>
      <c r="V28" s="97">
        <v>66.8</v>
      </c>
      <c r="W28" s="97">
        <v>68.6</v>
      </c>
      <c r="X28" s="97">
        <v>61.5</v>
      </c>
      <c r="Y28" s="97">
        <v>57.4</v>
      </c>
      <c r="Z28" s="77">
        <f t="shared" si="0"/>
        <v>65.95652173913044</v>
      </c>
      <c r="AA28" s="97">
        <v>37.7</v>
      </c>
      <c r="AB28" s="99" t="s">
        <v>112</v>
      </c>
      <c r="AC28" s="5">
        <v>26</v>
      </c>
    </row>
    <row r="29" spans="1:29" ht="13.5" customHeight="1">
      <c r="A29" s="76">
        <v>27</v>
      </c>
      <c r="B29" s="97">
        <v>49.2</v>
      </c>
      <c r="C29" s="97">
        <v>38.9</v>
      </c>
      <c r="D29" s="97">
        <v>53.2</v>
      </c>
      <c r="E29" s="97">
        <v>54.1</v>
      </c>
      <c r="F29" s="97">
        <v>62.3</v>
      </c>
      <c r="G29" s="97">
        <v>42.9</v>
      </c>
      <c r="H29" s="97">
        <v>38.9</v>
      </c>
      <c r="I29" s="97">
        <v>28.9</v>
      </c>
      <c r="J29" s="97">
        <v>24.4</v>
      </c>
      <c r="K29" s="97">
        <v>23.4</v>
      </c>
      <c r="L29" s="97">
        <v>38.6</v>
      </c>
      <c r="M29" s="97">
        <v>35.6</v>
      </c>
      <c r="N29" s="97">
        <v>37</v>
      </c>
      <c r="O29" s="97">
        <v>36.5</v>
      </c>
      <c r="P29" s="97">
        <v>40.3</v>
      </c>
      <c r="Q29" s="97">
        <v>46.1</v>
      </c>
      <c r="R29" s="97">
        <v>44.5</v>
      </c>
      <c r="S29" s="97">
        <v>53.1</v>
      </c>
      <c r="T29" s="97">
        <v>58.8</v>
      </c>
      <c r="U29" s="97">
        <v>66.1</v>
      </c>
      <c r="V29" s="97">
        <v>55.9</v>
      </c>
      <c r="W29" s="97">
        <v>34.8</v>
      </c>
      <c r="X29" s="97">
        <v>32.4</v>
      </c>
      <c r="Y29" s="97">
        <v>32.9</v>
      </c>
      <c r="Z29" s="77">
        <f t="shared" si="0"/>
        <v>42.86666666666665</v>
      </c>
      <c r="AA29" s="97">
        <v>22</v>
      </c>
      <c r="AB29" s="99" t="s">
        <v>113</v>
      </c>
      <c r="AC29" s="5">
        <v>27</v>
      </c>
    </row>
    <row r="30" spans="1:29" ht="13.5" customHeight="1">
      <c r="A30" s="76">
        <v>28</v>
      </c>
      <c r="B30" s="97">
        <v>35.3</v>
      </c>
      <c r="C30" s="97">
        <v>39.5</v>
      </c>
      <c r="D30" s="97">
        <v>54.7</v>
      </c>
      <c r="E30" s="97">
        <v>57.8</v>
      </c>
      <c r="F30" s="97">
        <v>62.2</v>
      </c>
      <c r="G30" s="97">
        <v>57.4</v>
      </c>
      <c r="H30" s="97">
        <v>87.4</v>
      </c>
      <c r="I30" s="97">
        <v>66.2</v>
      </c>
      <c r="J30" s="97">
        <v>43.5</v>
      </c>
      <c r="K30" s="97">
        <v>38.9</v>
      </c>
      <c r="L30" s="97">
        <v>39.2</v>
      </c>
      <c r="M30" s="97">
        <v>39.6</v>
      </c>
      <c r="N30" s="97">
        <v>32.6</v>
      </c>
      <c r="O30" s="97">
        <v>28.5</v>
      </c>
      <c r="P30" s="97">
        <v>29.7</v>
      </c>
      <c r="Q30" s="97">
        <v>59.2</v>
      </c>
      <c r="R30" s="97">
        <v>63.2</v>
      </c>
      <c r="S30" s="97">
        <v>62.5</v>
      </c>
      <c r="T30" s="97">
        <v>42.4</v>
      </c>
      <c r="U30" s="97">
        <v>46.2</v>
      </c>
      <c r="V30" s="97">
        <v>48.6</v>
      </c>
      <c r="W30" s="97">
        <v>49.1</v>
      </c>
      <c r="X30" s="97">
        <v>54.4</v>
      </c>
      <c r="Y30" s="97">
        <v>57.2</v>
      </c>
      <c r="Z30" s="77">
        <f t="shared" si="0"/>
        <v>49.804166666666674</v>
      </c>
      <c r="AA30" s="97">
        <v>26.2</v>
      </c>
      <c r="AB30" s="99" t="s">
        <v>114</v>
      </c>
      <c r="AC30" s="5">
        <v>28</v>
      </c>
    </row>
    <row r="31" spans="1:29" ht="13.5" customHeight="1">
      <c r="A31" s="76">
        <v>29</v>
      </c>
      <c r="B31" s="97">
        <v>62.3</v>
      </c>
      <c r="C31" s="97">
        <v>65.8</v>
      </c>
      <c r="D31" s="97">
        <v>63.5</v>
      </c>
      <c r="E31" s="97">
        <v>61.6</v>
      </c>
      <c r="F31" s="97">
        <v>52.9</v>
      </c>
      <c r="G31" s="97">
        <v>51.9</v>
      </c>
      <c r="H31" s="97">
        <v>51.1</v>
      </c>
      <c r="I31" s="97">
        <v>50.2</v>
      </c>
      <c r="J31" s="97">
        <v>49.7</v>
      </c>
      <c r="K31" s="97">
        <v>47.7</v>
      </c>
      <c r="L31" s="97">
        <v>47.6</v>
      </c>
      <c r="M31" s="97">
        <v>48.5</v>
      </c>
      <c r="N31" s="97">
        <v>49.5</v>
      </c>
      <c r="O31" s="97">
        <v>49.6</v>
      </c>
      <c r="P31" s="97">
        <v>49</v>
      </c>
      <c r="Q31" s="97">
        <v>50.8</v>
      </c>
      <c r="R31" s="97">
        <v>57.6</v>
      </c>
      <c r="S31" s="97">
        <v>68.8</v>
      </c>
      <c r="T31" s="97">
        <v>74.6</v>
      </c>
      <c r="U31" s="97">
        <v>72.8</v>
      </c>
      <c r="V31" s="97">
        <v>71.8</v>
      </c>
      <c r="W31" s="97">
        <v>72.8</v>
      </c>
      <c r="X31" s="97">
        <v>74.9</v>
      </c>
      <c r="Y31" s="97">
        <v>84.7</v>
      </c>
      <c r="Z31" s="77">
        <f t="shared" si="0"/>
        <v>59.570833333333326</v>
      </c>
      <c r="AA31" s="97">
        <v>47</v>
      </c>
      <c r="AB31" s="99" t="s">
        <v>89</v>
      </c>
      <c r="AC31" s="5">
        <v>29</v>
      </c>
    </row>
    <row r="32" spans="1:29" ht="13.5" customHeight="1">
      <c r="A32" s="76">
        <v>30</v>
      </c>
      <c r="B32" s="97">
        <v>84.8</v>
      </c>
      <c r="C32" s="97">
        <v>84.7</v>
      </c>
      <c r="D32" s="97">
        <v>85.9</v>
      </c>
      <c r="E32" s="97">
        <v>82.8</v>
      </c>
      <c r="F32" s="97">
        <v>82.3</v>
      </c>
      <c r="G32" s="97">
        <v>88.4</v>
      </c>
      <c r="H32" s="97">
        <v>93.2</v>
      </c>
      <c r="I32" s="97">
        <v>93.7</v>
      </c>
      <c r="J32" s="97">
        <v>90</v>
      </c>
      <c r="K32" s="97">
        <v>86.8</v>
      </c>
      <c r="L32" s="97">
        <v>85.7</v>
      </c>
      <c r="M32" s="97">
        <v>83.8</v>
      </c>
      <c r="N32" s="97">
        <v>84</v>
      </c>
      <c r="O32" s="97">
        <v>84.1</v>
      </c>
      <c r="P32" s="97">
        <v>85</v>
      </c>
      <c r="Q32" s="97">
        <v>85.7</v>
      </c>
      <c r="R32" s="97">
        <v>87.3</v>
      </c>
      <c r="S32" s="97">
        <v>88.3</v>
      </c>
      <c r="T32" s="97">
        <v>89.8</v>
      </c>
      <c r="U32" s="97">
        <v>91.6</v>
      </c>
      <c r="V32" s="97">
        <v>97.4</v>
      </c>
      <c r="W32" s="97">
        <v>97.7</v>
      </c>
      <c r="X32" s="97">
        <v>97.7</v>
      </c>
      <c r="Y32" s="97">
        <v>97.7</v>
      </c>
      <c r="Z32" s="77">
        <f>AVERAGE(B32:Y32)</f>
        <v>88.68333333333334</v>
      </c>
      <c r="AA32" s="97">
        <v>81.8</v>
      </c>
      <c r="AB32" s="99" t="s">
        <v>115</v>
      </c>
      <c r="AC32" s="5">
        <v>30</v>
      </c>
    </row>
    <row r="33" spans="1:29" ht="13.5" customHeight="1">
      <c r="A33" s="76">
        <v>31</v>
      </c>
      <c r="B33" s="97">
        <v>97.6</v>
      </c>
      <c r="C33" s="97">
        <v>97.8</v>
      </c>
      <c r="D33" s="97">
        <v>97.9</v>
      </c>
      <c r="E33" s="97">
        <v>97.9</v>
      </c>
      <c r="F33" s="97">
        <v>97.8</v>
      </c>
      <c r="G33" s="97">
        <v>97.7</v>
      </c>
      <c r="H33" s="97">
        <v>97.6</v>
      </c>
      <c r="I33" s="97">
        <v>96.3</v>
      </c>
      <c r="J33" s="97">
        <v>94.1</v>
      </c>
      <c r="K33" s="97">
        <v>95.2</v>
      </c>
      <c r="L33" s="97">
        <v>90.6</v>
      </c>
      <c r="M33" s="97">
        <v>90</v>
      </c>
      <c r="N33" s="97">
        <v>93</v>
      </c>
      <c r="O33" s="97">
        <v>82.7</v>
      </c>
      <c r="P33" s="97">
        <v>80.3</v>
      </c>
      <c r="Q33" s="97">
        <v>87.9</v>
      </c>
      <c r="R33" s="97">
        <v>88.9</v>
      </c>
      <c r="S33" s="97">
        <v>91.6</v>
      </c>
      <c r="T33" s="97">
        <v>93.5</v>
      </c>
      <c r="U33" s="97">
        <v>96.4</v>
      </c>
      <c r="V33" s="97">
        <v>90.4</v>
      </c>
      <c r="W33" s="97">
        <v>62.2</v>
      </c>
      <c r="X33" s="97">
        <v>60</v>
      </c>
      <c r="Y33" s="97">
        <v>59.8</v>
      </c>
      <c r="Z33" s="77">
        <f>AVERAGE(B33:Y33)</f>
        <v>89.05000000000003</v>
      </c>
      <c r="AA33" s="97">
        <v>58</v>
      </c>
      <c r="AB33" s="99" t="s">
        <v>116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74.34516129032261</v>
      </c>
      <c r="C34" s="82">
        <f t="shared" si="1"/>
        <v>75.66451612903225</v>
      </c>
      <c r="D34" s="82">
        <f t="shared" si="1"/>
        <v>76.47741935483873</v>
      </c>
      <c r="E34" s="82">
        <f t="shared" si="1"/>
        <v>78.3451612903226</v>
      </c>
      <c r="F34" s="82">
        <f t="shared" si="1"/>
        <v>78.80322580645164</v>
      </c>
      <c r="G34" s="82">
        <f t="shared" si="1"/>
        <v>78.23548387096774</v>
      </c>
      <c r="H34" s="82">
        <f t="shared" si="1"/>
        <v>75.20967741935483</v>
      </c>
      <c r="I34" s="82">
        <f t="shared" si="1"/>
        <v>65.25161290322582</v>
      </c>
      <c r="J34" s="82">
        <f t="shared" si="1"/>
        <v>58.99354838709677</v>
      </c>
      <c r="K34" s="82">
        <f t="shared" si="1"/>
        <v>57.42333333333335</v>
      </c>
      <c r="L34" s="82">
        <f t="shared" si="1"/>
        <v>56.20645161290323</v>
      </c>
      <c r="M34" s="82">
        <f t="shared" si="1"/>
        <v>56.59354838709677</v>
      </c>
      <c r="N34" s="82">
        <f t="shared" si="1"/>
        <v>55.42258064516128</v>
      </c>
      <c r="O34" s="82">
        <f t="shared" si="1"/>
        <v>55.45806451612903</v>
      </c>
      <c r="P34" s="82">
        <f t="shared" si="1"/>
        <v>56.49677419354838</v>
      </c>
      <c r="Q34" s="82">
        <f t="shared" si="1"/>
        <v>59.20967741935485</v>
      </c>
      <c r="R34" s="82">
        <f aca="true" t="shared" si="2" ref="R34:Y34">AVERAGE(R3:R33)</f>
        <v>61.62258064516127</v>
      </c>
      <c r="S34" s="82">
        <f t="shared" si="2"/>
        <v>67.72580645161291</v>
      </c>
      <c r="T34" s="82">
        <f t="shared" si="2"/>
        <v>70.28709677419354</v>
      </c>
      <c r="U34" s="82">
        <f t="shared" si="2"/>
        <v>70.76129032258065</v>
      </c>
      <c r="V34" s="82">
        <f t="shared" si="2"/>
        <v>71.02580645161292</v>
      </c>
      <c r="W34" s="82">
        <f t="shared" si="2"/>
        <v>71.00645161290322</v>
      </c>
      <c r="X34" s="82">
        <f t="shared" si="2"/>
        <v>72.56774193548385</v>
      </c>
      <c r="Y34" s="82">
        <f t="shared" si="2"/>
        <v>72.73870967741938</v>
      </c>
      <c r="Z34" s="82">
        <f>AVERAGE(B3:Y33)</f>
        <v>67.34131897711977</v>
      </c>
      <c r="AA34" s="83">
        <f>AVERAGE(AA3:AA33)</f>
        <v>42.854838709677416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22</v>
      </c>
      <c r="C40" s="94">
        <f>MATCH(B40,AA3:AA33,0)</f>
        <v>27</v>
      </c>
      <c r="D40" s="101" t="str">
        <f>INDEX(AB3:AB33,C40,1)</f>
        <v>09:10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53.4</v>
      </c>
      <c r="C3" s="97">
        <v>54.4</v>
      </c>
      <c r="D3" s="97">
        <v>52.4</v>
      </c>
      <c r="E3" s="97">
        <v>52</v>
      </c>
      <c r="F3" s="97">
        <v>52.8</v>
      </c>
      <c r="G3" s="97">
        <v>49.1</v>
      </c>
      <c r="H3" s="97">
        <v>45.2</v>
      </c>
      <c r="I3" s="97">
        <v>37.4</v>
      </c>
      <c r="J3" s="97">
        <v>39.2</v>
      </c>
      <c r="K3" s="97">
        <v>47</v>
      </c>
      <c r="L3" s="97">
        <v>64.2</v>
      </c>
      <c r="M3" s="97">
        <v>70.8</v>
      </c>
      <c r="N3" s="97">
        <v>78.1</v>
      </c>
      <c r="O3" s="97">
        <v>79.8</v>
      </c>
      <c r="P3" s="97">
        <v>82.8</v>
      </c>
      <c r="Q3" s="97">
        <v>76.3</v>
      </c>
      <c r="R3" s="97">
        <v>79.2</v>
      </c>
      <c r="S3" s="97">
        <v>80.2</v>
      </c>
      <c r="T3" s="97">
        <v>90</v>
      </c>
      <c r="U3" s="97">
        <v>89.2</v>
      </c>
      <c r="V3" s="97">
        <v>87.2</v>
      </c>
      <c r="W3" s="97">
        <v>86</v>
      </c>
      <c r="X3" s="97">
        <v>87.7</v>
      </c>
      <c r="Y3" s="97">
        <v>86.7</v>
      </c>
      <c r="Z3" s="77">
        <f aca="true" t="shared" si="0" ref="Z3:Z32">AVERAGE(B3:Y3)</f>
        <v>67.54583333333333</v>
      </c>
      <c r="AA3" s="97">
        <v>33.9</v>
      </c>
      <c r="AB3" s="99" t="s">
        <v>117</v>
      </c>
      <c r="AC3" s="4">
        <v>1</v>
      </c>
    </row>
    <row r="4" spans="1:29" ht="13.5" customHeight="1">
      <c r="A4" s="76">
        <v>2</v>
      </c>
      <c r="B4" s="97">
        <v>85.8</v>
      </c>
      <c r="C4" s="97">
        <v>67.9</v>
      </c>
      <c r="D4" s="97">
        <v>63</v>
      </c>
      <c r="E4" s="97">
        <v>63.4</v>
      </c>
      <c r="F4" s="97">
        <v>55.9</v>
      </c>
      <c r="G4" s="97">
        <v>60</v>
      </c>
      <c r="H4" s="97">
        <v>51.2</v>
      </c>
      <c r="I4" s="97">
        <v>38.6</v>
      </c>
      <c r="J4" s="97">
        <v>36.9</v>
      </c>
      <c r="K4" s="97">
        <v>33.6</v>
      </c>
      <c r="L4" s="97">
        <v>29.7</v>
      </c>
      <c r="M4" s="97">
        <v>31.9</v>
      </c>
      <c r="N4" s="97">
        <v>31.7</v>
      </c>
      <c r="O4" s="97">
        <v>49.4</v>
      </c>
      <c r="P4" s="97">
        <v>45</v>
      </c>
      <c r="Q4" s="97">
        <v>40.1</v>
      </c>
      <c r="R4" s="97">
        <v>36.3</v>
      </c>
      <c r="S4" s="97">
        <v>39.5</v>
      </c>
      <c r="T4" s="97">
        <v>53.2</v>
      </c>
      <c r="U4" s="97">
        <v>61.5</v>
      </c>
      <c r="V4" s="97">
        <v>70.4</v>
      </c>
      <c r="W4" s="97">
        <v>76.3</v>
      </c>
      <c r="X4" s="97">
        <v>77.2</v>
      </c>
      <c r="Y4" s="97">
        <v>70.3</v>
      </c>
      <c r="Z4" s="77">
        <f t="shared" si="0"/>
        <v>52.86666666666667</v>
      </c>
      <c r="AA4" s="97">
        <v>27.8</v>
      </c>
      <c r="AB4" s="99" t="s">
        <v>118</v>
      </c>
      <c r="AC4" s="5">
        <v>2</v>
      </c>
    </row>
    <row r="5" spans="1:29" ht="13.5" customHeight="1">
      <c r="A5" s="76">
        <v>3</v>
      </c>
      <c r="B5" s="97">
        <v>57.7</v>
      </c>
      <c r="C5" s="97">
        <v>66.8</v>
      </c>
      <c r="D5" s="97">
        <v>70</v>
      </c>
      <c r="E5" s="97">
        <v>76</v>
      </c>
      <c r="F5" s="97">
        <v>80.9</v>
      </c>
      <c r="G5" s="97">
        <v>84.1</v>
      </c>
      <c r="H5" s="97">
        <v>63.7</v>
      </c>
      <c r="I5" s="97">
        <v>48.1</v>
      </c>
      <c r="J5" s="97">
        <v>44.5</v>
      </c>
      <c r="K5" s="97">
        <v>40.8</v>
      </c>
      <c r="L5" s="97">
        <v>33.1</v>
      </c>
      <c r="M5" s="97">
        <v>31</v>
      </c>
      <c r="N5" s="97">
        <v>29.7</v>
      </c>
      <c r="O5" s="97">
        <v>28.8</v>
      </c>
      <c r="P5" s="97">
        <v>29.8</v>
      </c>
      <c r="Q5" s="97">
        <v>36.3</v>
      </c>
      <c r="R5" s="97">
        <v>32.2</v>
      </c>
      <c r="S5" s="97">
        <v>37.4</v>
      </c>
      <c r="T5" s="97">
        <v>42.8</v>
      </c>
      <c r="U5" s="97">
        <v>45.4</v>
      </c>
      <c r="V5" s="97">
        <v>56</v>
      </c>
      <c r="W5" s="97">
        <v>63.2</v>
      </c>
      <c r="X5" s="97">
        <v>46.2</v>
      </c>
      <c r="Y5" s="97">
        <v>50.1</v>
      </c>
      <c r="Z5" s="77">
        <f t="shared" si="0"/>
        <v>49.775</v>
      </c>
      <c r="AA5" s="97">
        <v>27.6</v>
      </c>
      <c r="AB5" s="99" t="s">
        <v>119</v>
      </c>
      <c r="AC5" s="5">
        <v>3</v>
      </c>
    </row>
    <row r="6" spans="1:29" ht="13.5" customHeight="1">
      <c r="A6" s="76">
        <v>4</v>
      </c>
      <c r="B6" s="97">
        <v>51.2</v>
      </c>
      <c r="C6" s="97">
        <v>52.1</v>
      </c>
      <c r="D6" s="97">
        <v>52.9</v>
      </c>
      <c r="E6" s="97">
        <v>59.8</v>
      </c>
      <c r="F6" s="97">
        <v>55.7</v>
      </c>
      <c r="G6" s="97">
        <v>53.7</v>
      </c>
      <c r="H6" s="97">
        <v>45.4</v>
      </c>
      <c r="I6" s="97">
        <v>37.7</v>
      </c>
      <c r="J6" s="97">
        <v>34.8</v>
      </c>
      <c r="K6" s="97">
        <v>35.9</v>
      </c>
      <c r="L6" s="97">
        <v>31.8</v>
      </c>
      <c r="M6" s="97">
        <v>28.6</v>
      </c>
      <c r="N6" s="97">
        <v>31.1</v>
      </c>
      <c r="O6" s="97">
        <v>30</v>
      </c>
      <c r="P6" s="97">
        <v>29.8</v>
      </c>
      <c r="Q6" s="97">
        <v>40.6</v>
      </c>
      <c r="R6" s="97">
        <v>39.4</v>
      </c>
      <c r="S6" s="97">
        <v>51.3</v>
      </c>
      <c r="T6" s="97">
        <v>65.4</v>
      </c>
      <c r="U6" s="97">
        <v>69.6</v>
      </c>
      <c r="V6" s="97">
        <v>61.1</v>
      </c>
      <c r="W6" s="97">
        <v>52.2</v>
      </c>
      <c r="X6" s="97">
        <v>62.9</v>
      </c>
      <c r="Y6" s="97">
        <v>52.2</v>
      </c>
      <c r="Z6" s="77">
        <f t="shared" si="0"/>
        <v>46.88333333333333</v>
      </c>
      <c r="AA6" s="97">
        <v>27.2</v>
      </c>
      <c r="AB6" s="99" t="s">
        <v>120</v>
      </c>
      <c r="AC6" s="5">
        <v>4</v>
      </c>
    </row>
    <row r="7" spans="1:29" ht="13.5" customHeight="1">
      <c r="A7" s="76">
        <v>5</v>
      </c>
      <c r="B7" s="97">
        <v>57.2</v>
      </c>
      <c r="C7" s="97">
        <v>66.3</v>
      </c>
      <c r="D7" s="97">
        <v>65.2</v>
      </c>
      <c r="E7" s="97">
        <v>57.3</v>
      </c>
      <c r="F7" s="97">
        <v>64</v>
      </c>
      <c r="G7" s="97">
        <v>58.5</v>
      </c>
      <c r="H7" s="97">
        <v>46.5</v>
      </c>
      <c r="I7" s="97">
        <v>48.2</v>
      </c>
      <c r="J7" s="97">
        <v>29.3</v>
      </c>
      <c r="K7" s="97">
        <v>21.8</v>
      </c>
      <c r="L7" s="97">
        <v>51.1</v>
      </c>
      <c r="M7" s="97">
        <v>39.8</v>
      </c>
      <c r="N7" s="97">
        <v>47.3</v>
      </c>
      <c r="O7" s="97">
        <v>32.5</v>
      </c>
      <c r="P7" s="97">
        <v>26.9</v>
      </c>
      <c r="Q7" s="97">
        <v>27.8</v>
      </c>
      <c r="R7" s="97">
        <v>33</v>
      </c>
      <c r="S7" s="97">
        <v>34.9</v>
      </c>
      <c r="T7" s="97">
        <v>41.8</v>
      </c>
      <c r="U7" s="97">
        <v>47.8</v>
      </c>
      <c r="V7" s="97">
        <v>54.2</v>
      </c>
      <c r="W7" s="97">
        <v>46.3</v>
      </c>
      <c r="X7" s="97">
        <v>45.9</v>
      </c>
      <c r="Y7" s="97">
        <v>49.9</v>
      </c>
      <c r="Z7" s="77">
        <f t="shared" si="0"/>
        <v>45.56249999999999</v>
      </c>
      <c r="AA7" s="97">
        <v>20</v>
      </c>
      <c r="AB7" s="99" t="s">
        <v>121</v>
      </c>
      <c r="AC7" s="5">
        <v>5</v>
      </c>
    </row>
    <row r="8" spans="1:29" ht="13.5" customHeight="1">
      <c r="A8" s="76">
        <v>6</v>
      </c>
      <c r="B8" s="97">
        <v>58.8</v>
      </c>
      <c r="C8" s="97">
        <v>49.6</v>
      </c>
      <c r="D8" s="97">
        <v>39.9</v>
      </c>
      <c r="E8" s="97">
        <v>47</v>
      </c>
      <c r="F8" s="97">
        <v>40.4</v>
      </c>
      <c r="G8" s="97">
        <v>29.7</v>
      </c>
      <c r="H8" s="97">
        <v>26.6</v>
      </c>
      <c r="I8" s="97">
        <v>21.8</v>
      </c>
      <c r="J8" s="97">
        <v>19.4</v>
      </c>
      <c r="K8" s="97">
        <v>18.3</v>
      </c>
      <c r="L8" s="97">
        <v>16.8</v>
      </c>
      <c r="M8" s="97">
        <v>15.8</v>
      </c>
      <c r="N8" s="97">
        <v>27.2</v>
      </c>
      <c r="O8" s="97">
        <v>25.6</v>
      </c>
      <c r="P8" s="97">
        <v>41.8</v>
      </c>
      <c r="Q8" s="97">
        <v>50.2</v>
      </c>
      <c r="R8" s="97">
        <v>57.7</v>
      </c>
      <c r="S8" s="97">
        <v>68.2</v>
      </c>
      <c r="T8" s="97">
        <v>71</v>
      </c>
      <c r="U8" s="97">
        <v>74.9</v>
      </c>
      <c r="V8" s="97">
        <v>72.1</v>
      </c>
      <c r="W8" s="97">
        <v>63.1</v>
      </c>
      <c r="X8" s="97">
        <v>58.2</v>
      </c>
      <c r="Y8" s="97">
        <v>58.3</v>
      </c>
      <c r="Z8" s="77">
        <f t="shared" si="0"/>
        <v>43.850000000000016</v>
      </c>
      <c r="AA8" s="97">
        <v>15.1</v>
      </c>
      <c r="AB8" s="99" t="s">
        <v>59</v>
      </c>
      <c r="AC8" s="5">
        <v>6</v>
      </c>
    </row>
    <row r="9" spans="1:29" ht="13.5" customHeight="1">
      <c r="A9" s="76">
        <v>7</v>
      </c>
      <c r="B9" s="97">
        <v>59.9</v>
      </c>
      <c r="C9" s="97">
        <v>63</v>
      </c>
      <c r="D9" s="97">
        <v>65.1</v>
      </c>
      <c r="E9" s="97">
        <v>59.8</v>
      </c>
      <c r="F9" s="97">
        <v>58.7</v>
      </c>
      <c r="G9" s="97">
        <v>56.3</v>
      </c>
      <c r="H9" s="97">
        <v>54.9</v>
      </c>
      <c r="I9" s="97">
        <v>54.6</v>
      </c>
      <c r="J9" s="97">
        <v>51.5</v>
      </c>
      <c r="K9" s="97">
        <v>57.4</v>
      </c>
      <c r="L9" s="97">
        <v>61</v>
      </c>
      <c r="M9" s="97">
        <v>63.5</v>
      </c>
      <c r="N9" s="97">
        <v>65.4</v>
      </c>
      <c r="O9" s="97">
        <v>68.9</v>
      </c>
      <c r="P9" s="97">
        <v>72.5</v>
      </c>
      <c r="Q9" s="97">
        <v>73.6</v>
      </c>
      <c r="R9" s="97">
        <v>76.1</v>
      </c>
      <c r="S9" s="97">
        <v>83.9</v>
      </c>
      <c r="T9" s="97">
        <v>89.1</v>
      </c>
      <c r="U9" s="97">
        <v>92.6</v>
      </c>
      <c r="V9" s="97">
        <v>94.9</v>
      </c>
      <c r="W9" s="97">
        <v>95.3</v>
      </c>
      <c r="X9" s="97">
        <v>91.2</v>
      </c>
      <c r="Y9" s="97">
        <v>88.8</v>
      </c>
      <c r="Z9" s="77">
        <f t="shared" si="0"/>
        <v>70.74999999999999</v>
      </c>
      <c r="AA9" s="97">
        <v>46.4</v>
      </c>
      <c r="AB9" s="99" t="s">
        <v>122</v>
      </c>
      <c r="AC9" s="5">
        <v>7</v>
      </c>
    </row>
    <row r="10" spans="1:29" ht="13.5" customHeight="1">
      <c r="A10" s="76">
        <v>8</v>
      </c>
      <c r="B10" s="97">
        <v>89.5</v>
      </c>
      <c r="C10" s="97">
        <v>80.5</v>
      </c>
      <c r="D10" s="97">
        <v>79.6</v>
      </c>
      <c r="E10" s="97">
        <v>76.3</v>
      </c>
      <c r="F10" s="97">
        <v>72.6</v>
      </c>
      <c r="G10" s="97">
        <v>72.2</v>
      </c>
      <c r="H10" s="97">
        <v>68.9</v>
      </c>
      <c r="I10" s="97">
        <v>68.2</v>
      </c>
      <c r="J10" s="97">
        <v>61.2</v>
      </c>
      <c r="K10" s="97">
        <v>57.3</v>
      </c>
      <c r="L10" s="97">
        <v>68.3</v>
      </c>
      <c r="M10" s="97">
        <v>52.7</v>
      </c>
      <c r="N10" s="97">
        <v>46.5</v>
      </c>
      <c r="O10" s="97">
        <v>37.5</v>
      </c>
      <c r="P10" s="97">
        <v>21.2</v>
      </c>
      <c r="Q10" s="97">
        <v>53.7</v>
      </c>
      <c r="R10" s="97">
        <v>52.4</v>
      </c>
      <c r="S10" s="97">
        <v>57.8</v>
      </c>
      <c r="T10" s="97">
        <v>66.7</v>
      </c>
      <c r="U10" s="97">
        <v>64.5</v>
      </c>
      <c r="V10" s="97">
        <v>67.7</v>
      </c>
      <c r="W10" s="97">
        <v>91.7</v>
      </c>
      <c r="X10" s="97">
        <v>94.5</v>
      </c>
      <c r="Y10" s="97">
        <v>88.1</v>
      </c>
      <c r="Z10" s="77">
        <f t="shared" si="0"/>
        <v>66.23333333333333</v>
      </c>
      <c r="AA10" s="97">
        <v>20.1</v>
      </c>
      <c r="AB10" s="99" t="s">
        <v>123</v>
      </c>
      <c r="AC10" s="5">
        <v>8</v>
      </c>
    </row>
    <row r="11" spans="1:29" ht="13.5" customHeight="1">
      <c r="A11" s="76">
        <v>9</v>
      </c>
      <c r="B11" s="97">
        <v>76.7</v>
      </c>
      <c r="C11" s="97">
        <v>77.1</v>
      </c>
      <c r="D11" s="97">
        <v>86.4</v>
      </c>
      <c r="E11" s="97">
        <v>90.3</v>
      </c>
      <c r="F11" s="97">
        <v>89.3</v>
      </c>
      <c r="G11" s="97">
        <v>89</v>
      </c>
      <c r="H11" s="97">
        <v>52.8</v>
      </c>
      <c r="I11" s="97">
        <v>47.1</v>
      </c>
      <c r="J11" s="97">
        <v>45.6</v>
      </c>
      <c r="K11" s="97">
        <v>37.8</v>
      </c>
      <c r="L11" s="97">
        <v>33.2</v>
      </c>
      <c r="M11" s="97">
        <v>32.1</v>
      </c>
      <c r="N11" s="97">
        <v>36.2</v>
      </c>
      <c r="O11" s="97">
        <v>37</v>
      </c>
      <c r="P11" s="97">
        <v>37</v>
      </c>
      <c r="Q11" s="97">
        <v>39.4</v>
      </c>
      <c r="R11" s="97">
        <v>43.8</v>
      </c>
      <c r="S11" s="97">
        <v>45.7</v>
      </c>
      <c r="T11" s="97">
        <v>46.7</v>
      </c>
      <c r="U11" s="97">
        <v>56.1</v>
      </c>
      <c r="V11" s="97">
        <v>56</v>
      </c>
      <c r="W11" s="97">
        <v>52.6</v>
      </c>
      <c r="X11" s="97">
        <v>58.8</v>
      </c>
      <c r="Y11" s="97">
        <v>57</v>
      </c>
      <c r="Z11" s="77">
        <f t="shared" si="0"/>
        <v>55.15416666666666</v>
      </c>
      <c r="AA11" s="97">
        <v>31</v>
      </c>
      <c r="AB11" s="99" t="s">
        <v>124</v>
      </c>
      <c r="AC11" s="5">
        <v>9</v>
      </c>
    </row>
    <row r="12" spans="1:29" ht="13.5" customHeight="1">
      <c r="A12" s="79">
        <v>10</v>
      </c>
      <c r="B12" s="98">
        <v>66</v>
      </c>
      <c r="C12" s="98">
        <v>68.7</v>
      </c>
      <c r="D12" s="98">
        <v>66.8</v>
      </c>
      <c r="E12" s="98">
        <v>66</v>
      </c>
      <c r="F12" s="98">
        <v>66.9</v>
      </c>
      <c r="G12" s="98">
        <v>67</v>
      </c>
      <c r="H12" s="98">
        <v>66.3</v>
      </c>
      <c r="I12" s="98">
        <v>67.9</v>
      </c>
      <c r="J12" s="98">
        <v>86.7</v>
      </c>
      <c r="K12" s="98">
        <v>94</v>
      </c>
      <c r="L12" s="98">
        <v>91.8</v>
      </c>
      <c r="M12" s="98">
        <v>94.5</v>
      </c>
      <c r="N12" s="98">
        <v>91.6</v>
      </c>
      <c r="O12" s="98">
        <v>91.8</v>
      </c>
      <c r="P12" s="98">
        <v>93.7</v>
      </c>
      <c r="Q12" s="98">
        <v>96.4</v>
      </c>
      <c r="R12" s="98">
        <v>97.3</v>
      </c>
      <c r="S12" s="98">
        <v>97.6</v>
      </c>
      <c r="T12" s="98">
        <v>97.7</v>
      </c>
      <c r="U12" s="98">
        <v>97.7</v>
      </c>
      <c r="V12" s="98">
        <v>97.6</v>
      </c>
      <c r="W12" s="98">
        <v>97.7</v>
      </c>
      <c r="X12" s="98">
        <v>97.8</v>
      </c>
      <c r="Y12" s="98">
        <v>97.9</v>
      </c>
      <c r="Z12" s="80">
        <f t="shared" si="0"/>
        <v>85.72500000000001</v>
      </c>
      <c r="AA12" s="98">
        <v>56.7</v>
      </c>
      <c r="AB12" s="100" t="s">
        <v>125</v>
      </c>
      <c r="AC12" s="5">
        <v>10</v>
      </c>
    </row>
    <row r="13" spans="1:29" ht="13.5" customHeight="1">
      <c r="A13" s="76">
        <v>11</v>
      </c>
      <c r="B13" s="97">
        <v>98</v>
      </c>
      <c r="C13" s="97">
        <v>97.9</v>
      </c>
      <c r="D13" s="97">
        <v>97.9</v>
      </c>
      <c r="E13" s="97">
        <v>97.5</v>
      </c>
      <c r="F13" s="97">
        <v>97.1</v>
      </c>
      <c r="G13" s="97">
        <v>89.2</v>
      </c>
      <c r="H13" s="97">
        <v>74.8</v>
      </c>
      <c r="I13" s="97">
        <v>68.6</v>
      </c>
      <c r="J13" s="97">
        <v>65.6</v>
      </c>
      <c r="K13" s="97">
        <v>64.4</v>
      </c>
      <c r="L13" s="97">
        <v>57.4</v>
      </c>
      <c r="M13" s="97">
        <v>56.1</v>
      </c>
      <c r="N13" s="97">
        <v>54.1</v>
      </c>
      <c r="O13" s="97">
        <v>52.4</v>
      </c>
      <c r="P13" s="97">
        <v>52.5</v>
      </c>
      <c r="Q13" s="97">
        <v>55.1</v>
      </c>
      <c r="R13" s="97">
        <v>82.9</v>
      </c>
      <c r="S13" s="97">
        <v>83.8</v>
      </c>
      <c r="T13" s="97">
        <v>87.1</v>
      </c>
      <c r="U13" s="97">
        <v>86.6</v>
      </c>
      <c r="V13" s="97">
        <v>90.7</v>
      </c>
      <c r="W13" s="97">
        <v>94.9</v>
      </c>
      <c r="X13" s="97">
        <v>96.2</v>
      </c>
      <c r="Y13" s="97">
        <v>92.8</v>
      </c>
      <c r="Z13" s="77">
        <f t="shared" si="0"/>
        <v>78.89999999999999</v>
      </c>
      <c r="AA13" s="97">
        <v>49.1</v>
      </c>
      <c r="AB13" s="99" t="s">
        <v>126</v>
      </c>
      <c r="AC13" s="4">
        <v>11</v>
      </c>
    </row>
    <row r="14" spans="1:29" ht="13.5" customHeight="1">
      <c r="A14" s="76">
        <v>12</v>
      </c>
      <c r="B14" s="97">
        <v>87.1</v>
      </c>
      <c r="C14" s="97">
        <v>84.1</v>
      </c>
      <c r="D14" s="97">
        <v>86.8</v>
      </c>
      <c r="E14" s="97">
        <v>88.3</v>
      </c>
      <c r="F14" s="97">
        <v>85</v>
      </c>
      <c r="G14" s="97">
        <v>86.2</v>
      </c>
      <c r="H14" s="97">
        <v>65.2</v>
      </c>
      <c r="I14" s="97">
        <v>51.6</v>
      </c>
      <c r="J14" s="97">
        <v>50.2</v>
      </c>
      <c r="K14" s="97">
        <v>60.9</v>
      </c>
      <c r="L14" s="97">
        <v>59.4</v>
      </c>
      <c r="M14" s="97">
        <v>44.3</v>
      </c>
      <c r="N14" s="97">
        <v>45</v>
      </c>
      <c r="O14" s="97">
        <v>40.4</v>
      </c>
      <c r="P14" s="97">
        <v>42.4</v>
      </c>
      <c r="Q14" s="97">
        <v>45.7</v>
      </c>
      <c r="R14" s="97">
        <v>47.1</v>
      </c>
      <c r="S14" s="97">
        <v>47.6</v>
      </c>
      <c r="T14" s="97">
        <v>70.4</v>
      </c>
      <c r="U14" s="97">
        <v>63.9</v>
      </c>
      <c r="V14" s="97">
        <v>60.1</v>
      </c>
      <c r="W14" s="97">
        <v>60.7</v>
      </c>
      <c r="X14" s="97">
        <v>62.9</v>
      </c>
      <c r="Y14" s="97">
        <v>73.1</v>
      </c>
      <c r="Z14" s="77">
        <f t="shared" si="0"/>
        <v>62.85</v>
      </c>
      <c r="AA14" s="97">
        <v>37.9</v>
      </c>
      <c r="AB14" s="99" t="s">
        <v>127</v>
      </c>
      <c r="AC14" s="5">
        <v>12</v>
      </c>
    </row>
    <row r="15" spans="1:29" ht="13.5" customHeight="1">
      <c r="A15" s="76">
        <v>13</v>
      </c>
      <c r="B15" s="97">
        <v>74.2</v>
      </c>
      <c r="C15" s="97">
        <v>78.1</v>
      </c>
      <c r="D15" s="97">
        <v>79.9</v>
      </c>
      <c r="E15" s="97">
        <v>61.7</v>
      </c>
      <c r="F15" s="97">
        <v>66.7</v>
      </c>
      <c r="G15" s="97">
        <v>59.5</v>
      </c>
      <c r="H15" s="97">
        <v>47.5</v>
      </c>
      <c r="I15" s="97">
        <v>43.7</v>
      </c>
      <c r="J15" s="97">
        <v>40.8</v>
      </c>
      <c r="K15" s="97">
        <v>43.3</v>
      </c>
      <c r="L15" s="97">
        <v>42.7</v>
      </c>
      <c r="M15" s="97">
        <v>43.1</v>
      </c>
      <c r="N15" s="97">
        <v>52.3</v>
      </c>
      <c r="O15" s="97">
        <v>49.7</v>
      </c>
      <c r="P15" s="97">
        <v>43.2</v>
      </c>
      <c r="Q15" s="97">
        <v>47.1</v>
      </c>
      <c r="R15" s="97">
        <v>48.9</v>
      </c>
      <c r="S15" s="97">
        <v>53.6</v>
      </c>
      <c r="T15" s="97">
        <v>69</v>
      </c>
      <c r="U15" s="97">
        <v>69.3</v>
      </c>
      <c r="V15" s="97">
        <v>66.1</v>
      </c>
      <c r="W15" s="97">
        <v>59.8</v>
      </c>
      <c r="X15" s="97">
        <v>66.4</v>
      </c>
      <c r="Y15" s="97">
        <v>63.3</v>
      </c>
      <c r="Z15" s="77">
        <f t="shared" si="0"/>
        <v>57.07916666666666</v>
      </c>
      <c r="AA15" s="97">
        <v>33.4</v>
      </c>
      <c r="AB15" s="99" t="s">
        <v>128</v>
      </c>
      <c r="AC15" s="5">
        <v>13</v>
      </c>
    </row>
    <row r="16" spans="1:29" ht="13.5" customHeight="1">
      <c r="A16" s="76">
        <v>14</v>
      </c>
      <c r="B16" s="97">
        <v>65.7</v>
      </c>
      <c r="C16" s="97">
        <v>75.6</v>
      </c>
      <c r="D16" s="97">
        <v>74.8</v>
      </c>
      <c r="E16" s="97">
        <v>79.4</v>
      </c>
      <c r="F16" s="97">
        <v>81.7</v>
      </c>
      <c r="G16" s="97">
        <v>84.5</v>
      </c>
      <c r="H16" s="97">
        <v>78.4</v>
      </c>
      <c r="I16" s="97">
        <v>71.7</v>
      </c>
      <c r="J16" s="97">
        <v>58.9</v>
      </c>
      <c r="K16" s="97">
        <v>57.1</v>
      </c>
      <c r="L16" s="97">
        <v>60.6</v>
      </c>
      <c r="M16" s="97">
        <v>73.1</v>
      </c>
      <c r="N16" s="97">
        <v>81.6</v>
      </c>
      <c r="O16" s="97">
        <v>88.3</v>
      </c>
      <c r="P16" s="97">
        <v>76.1</v>
      </c>
      <c r="Q16" s="97">
        <v>70.6</v>
      </c>
      <c r="R16" s="97">
        <v>69.5</v>
      </c>
      <c r="S16" s="97">
        <v>61.8</v>
      </c>
      <c r="T16" s="97">
        <v>83.2</v>
      </c>
      <c r="U16" s="97">
        <v>92.5</v>
      </c>
      <c r="V16" s="97">
        <v>97.4</v>
      </c>
      <c r="W16" s="97">
        <v>97.7</v>
      </c>
      <c r="X16" s="97">
        <v>98</v>
      </c>
      <c r="Y16" s="97">
        <v>98.1</v>
      </c>
      <c r="Z16" s="77">
        <f t="shared" si="0"/>
        <v>78.17916666666666</v>
      </c>
      <c r="AA16" s="97">
        <v>55.5</v>
      </c>
      <c r="AB16" s="99" t="s">
        <v>129</v>
      </c>
      <c r="AC16" s="5">
        <v>14</v>
      </c>
    </row>
    <row r="17" spans="1:29" ht="13.5" customHeight="1">
      <c r="A17" s="76">
        <v>15</v>
      </c>
      <c r="B17" s="97">
        <v>98.1</v>
      </c>
      <c r="C17" s="97">
        <v>98.2</v>
      </c>
      <c r="D17" s="97">
        <v>98</v>
      </c>
      <c r="E17" s="97">
        <v>97.9</v>
      </c>
      <c r="F17" s="97">
        <v>98.1</v>
      </c>
      <c r="G17" s="97">
        <v>98.2</v>
      </c>
      <c r="H17" s="97">
        <v>98.3</v>
      </c>
      <c r="I17" s="97">
        <v>98.1</v>
      </c>
      <c r="J17" s="97">
        <v>74.2</v>
      </c>
      <c r="K17" s="97">
        <v>54</v>
      </c>
      <c r="L17" s="97">
        <v>37.5</v>
      </c>
      <c r="M17" s="97">
        <v>30</v>
      </c>
      <c r="N17" s="97">
        <v>27</v>
      </c>
      <c r="O17" s="97">
        <v>28.6</v>
      </c>
      <c r="P17" s="97">
        <v>24.2</v>
      </c>
      <c r="Q17" s="97">
        <v>26</v>
      </c>
      <c r="R17" s="97">
        <v>26.4</v>
      </c>
      <c r="S17" s="97">
        <v>34.1</v>
      </c>
      <c r="T17" s="97">
        <v>38.7</v>
      </c>
      <c r="U17" s="97">
        <v>41.4</v>
      </c>
      <c r="V17" s="97">
        <v>46.9</v>
      </c>
      <c r="W17" s="97">
        <v>52.6</v>
      </c>
      <c r="X17" s="97">
        <v>61.8</v>
      </c>
      <c r="Y17" s="97">
        <v>72.8</v>
      </c>
      <c r="Z17" s="77">
        <f t="shared" si="0"/>
        <v>60.87916666666667</v>
      </c>
      <c r="AA17" s="97">
        <v>23.7</v>
      </c>
      <c r="AB17" s="99" t="s">
        <v>130</v>
      </c>
      <c r="AC17" s="5">
        <v>15</v>
      </c>
    </row>
    <row r="18" spans="1:29" ht="13.5" customHeight="1">
      <c r="A18" s="76">
        <v>16</v>
      </c>
      <c r="B18" s="97">
        <v>75.9</v>
      </c>
      <c r="C18" s="97">
        <v>68.2</v>
      </c>
      <c r="D18" s="97">
        <v>78.1</v>
      </c>
      <c r="E18" s="97">
        <v>80.6</v>
      </c>
      <c r="F18" s="97">
        <v>82.2</v>
      </c>
      <c r="G18" s="97">
        <v>78.4</v>
      </c>
      <c r="H18" s="97">
        <v>58.1</v>
      </c>
      <c r="I18" s="97">
        <v>49.5</v>
      </c>
      <c r="J18" s="97">
        <v>49.2</v>
      </c>
      <c r="K18" s="97">
        <v>47.6</v>
      </c>
      <c r="L18" s="97">
        <v>46.5</v>
      </c>
      <c r="M18" s="97">
        <v>58.3</v>
      </c>
      <c r="N18" s="97">
        <v>51.8</v>
      </c>
      <c r="O18" s="97">
        <v>58.5</v>
      </c>
      <c r="P18" s="97">
        <v>55.6</v>
      </c>
      <c r="Q18" s="97">
        <v>58.2</v>
      </c>
      <c r="R18" s="97">
        <v>66.8</v>
      </c>
      <c r="S18" s="97">
        <v>67</v>
      </c>
      <c r="T18" s="97">
        <v>69.8</v>
      </c>
      <c r="U18" s="97">
        <v>80.6</v>
      </c>
      <c r="V18" s="97">
        <v>77</v>
      </c>
      <c r="W18" s="97">
        <v>79.4</v>
      </c>
      <c r="X18" s="97">
        <v>85.3</v>
      </c>
      <c r="Y18" s="97">
        <v>84.7</v>
      </c>
      <c r="Z18" s="77">
        <f t="shared" si="0"/>
        <v>66.97083333333333</v>
      </c>
      <c r="AA18" s="97">
        <v>38.7</v>
      </c>
      <c r="AB18" s="99" t="s">
        <v>89</v>
      </c>
      <c r="AC18" s="5">
        <v>16</v>
      </c>
    </row>
    <row r="19" spans="1:29" ht="13.5" customHeight="1">
      <c r="A19" s="76">
        <v>17</v>
      </c>
      <c r="B19" s="97">
        <v>85.3</v>
      </c>
      <c r="C19" s="97">
        <v>88.9</v>
      </c>
      <c r="D19" s="97">
        <v>90.7</v>
      </c>
      <c r="E19" s="97">
        <v>92.6</v>
      </c>
      <c r="F19" s="97">
        <v>95.2</v>
      </c>
      <c r="G19" s="97">
        <v>94</v>
      </c>
      <c r="H19" s="97">
        <v>79.7</v>
      </c>
      <c r="I19" s="97">
        <v>69.1</v>
      </c>
      <c r="J19" s="97">
        <v>56.9</v>
      </c>
      <c r="K19" s="97">
        <v>52.2</v>
      </c>
      <c r="L19" s="97">
        <v>66</v>
      </c>
      <c r="M19" s="97">
        <v>74.8</v>
      </c>
      <c r="N19" s="97">
        <v>73.2</v>
      </c>
      <c r="O19" s="97">
        <v>68.6</v>
      </c>
      <c r="P19" s="97">
        <v>67.8</v>
      </c>
      <c r="Q19" s="97">
        <v>67.1</v>
      </c>
      <c r="R19" s="97">
        <v>70.3</v>
      </c>
      <c r="S19" s="97">
        <v>73.5</v>
      </c>
      <c r="T19" s="97">
        <v>74.5</v>
      </c>
      <c r="U19" s="97">
        <v>79.1</v>
      </c>
      <c r="V19" s="97">
        <v>82.2</v>
      </c>
      <c r="W19" s="97">
        <v>81.7</v>
      </c>
      <c r="X19" s="97">
        <v>81.7</v>
      </c>
      <c r="Y19" s="97">
        <v>86.3</v>
      </c>
      <c r="Z19" s="77">
        <f t="shared" si="0"/>
        <v>77.14166666666667</v>
      </c>
      <c r="AA19" s="97">
        <v>50.1</v>
      </c>
      <c r="AB19" s="99" t="s">
        <v>131</v>
      </c>
      <c r="AC19" s="5">
        <v>17</v>
      </c>
    </row>
    <row r="20" spans="1:29" ht="13.5" customHeight="1">
      <c r="A20" s="76">
        <v>18</v>
      </c>
      <c r="B20" s="97">
        <v>85.6</v>
      </c>
      <c r="C20" s="97">
        <v>87.2</v>
      </c>
      <c r="D20" s="97">
        <v>87.4</v>
      </c>
      <c r="E20" s="97">
        <v>88.6</v>
      </c>
      <c r="F20" s="97">
        <v>90.8</v>
      </c>
      <c r="G20" s="97">
        <v>91.9</v>
      </c>
      <c r="H20" s="97">
        <v>90</v>
      </c>
      <c r="I20" s="97">
        <v>79.5</v>
      </c>
      <c r="J20" s="97">
        <v>72.6</v>
      </c>
      <c r="K20" s="97">
        <v>69</v>
      </c>
      <c r="L20" s="97">
        <v>59.9</v>
      </c>
      <c r="M20" s="97">
        <v>57.5</v>
      </c>
      <c r="N20" s="97">
        <v>60.8</v>
      </c>
      <c r="O20" s="97">
        <v>64.3</v>
      </c>
      <c r="P20" s="97">
        <v>70</v>
      </c>
      <c r="Q20" s="97">
        <v>60.8</v>
      </c>
      <c r="R20" s="97">
        <v>76</v>
      </c>
      <c r="S20" s="97">
        <v>76</v>
      </c>
      <c r="T20" s="97">
        <v>81.6</v>
      </c>
      <c r="U20" s="97">
        <v>85.5</v>
      </c>
      <c r="V20" s="97">
        <v>85.5</v>
      </c>
      <c r="W20" s="97">
        <v>82.9</v>
      </c>
      <c r="X20" s="97">
        <v>86.2</v>
      </c>
      <c r="Y20" s="97">
        <v>88.6</v>
      </c>
      <c r="Z20" s="77">
        <f t="shared" si="0"/>
        <v>78.25833333333334</v>
      </c>
      <c r="AA20" s="97">
        <v>53.1</v>
      </c>
      <c r="AB20" s="99" t="s">
        <v>132</v>
      </c>
      <c r="AC20" s="5">
        <v>18</v>
      </c>
    </row>
    <row r="21" spans="1:29" ht="13.5" customHeight="1">
      <c r="A21" s="76">
        <v>19</v>
      </c>
      <c r="B21" s="97">
        <v>88.6</v>
      </c>
      <c r="C21" s="97">
        <v>89.8</v>
      </c>
      <c r="D21" s="97">
        <v>90.3</v>
      </c>
      <c r="E21" s="97">
        <v>95.9</v>
      </c>
      <c r="F21" s="97">
        <v>90.2</v>
      </c>
      <c r="G21" s="97">
        <v>93.1</v>
      </c>
      <c r="H21" s="97">
        <v>86.7</v>
      </c>
      <c r="I21" s="97">
        <v>83.8</v>
      </c>
      <c r="J21" s="97">
        <v>78.4</v>
      </c>
      <c r="K21" s="97">
        <v>73.7</v>
      </c>
      <c r="L21" s="97">
        <v>70.7</v>
      </c>
      <c r="M21" s="97">
        <v>65.8</v>
      </c>
      <c r="N21" s="97">
        <v>77.8</v>
      </c>
      <c r="O21" s="97">
        <v>66.6</v>
      </c>
      <c r="P21" s="97">
        <v>65.6</v>
      </c>
      <c r="Q21" s="97">
        <v>80</v>
      </c>
      <c r="R21" s="97">
        <v>86.6</v>
      </c>
      <c r="S21" s="97">
        <v>85.5</v>
      </c>
      <c r="T21" s="97">
        <v>71.7</v>
      </c>
      <c r="U21" s="97">
        <v>72.5</v>
      </c>
      <c r="V21" s="97">
        <v>68.3</v>
      </c>
      <c r="W21" s="97">
        <v>64</v>
      </c>
      <c r="X21" s="97">
        <v>80.9</v>
      </c>
      <c r="Y21" s="97">
        <v>86.8</v>
      </c>
      <c r="Z21" s="77">
        <f t="shared" si="0"/>
        <v>79.72083333333332</v>
      </c>
      <c r="AA21" s="97">
        <v>59.8</v>
      </c>
      <c r="AB21" s="99" t="s">
        <v>133</v>
      </c>
      <c r="AC21" s="5">
        <v>19</v>
      </c>
    </row>
    <row r="22" spans="1:29" ht="13.5" customHeight="1">
      <c r="A22" s="79">
        <v>20</v>
      </c>
      <c r="B22" s="98">
        <v>81</v>
      </c>
      <c r="C22" s="98">
        <v>84.1</v>
      </c>
      <c r="D22" s="98">
        <v>82.8</v>
      </c>
      <c r="E22" s="98">
        <v>83.8</v>
      </c>
      <c r="F22" s="98">
        <v>85.6</v>
      </c>
      <c r="G22" s="98">
        <v>77</v>
      </c>
      <c r="H22" s="98">
        <v>65.4</v>
      </c>
      <c r="I22" s="98">
        <v>62.1</v>
      </c>
      <c r="J22" s="98">
        <v>57.2</v>
      </c>
      <c r="K22" s="98">
        <v>49.5</v>
      </c>
      <c r="L22" s="98">
        <v>45.4</v>
      </c>
      <c r="M22" s="98">
        <v>46.1</v>
      </c>
      <c r="N22" s="98">
        <v>39.6</v>
      </c>
      <c r="O22" s="98">
        <v>39.5</v>
      </c>
      <c r="P22" s="98">
        <v>47.5</v>
      </c>
      <c r="Q22" s="98">
        <v>53.5</v>
      </c>
      <c r="R22" s="98">
        <v>54.4</v>
      </c>
      <c r="S22" s="98">
        <v>62.8</v>
      </c>
      <c r="T22" s="98">
        <v>70.2</v>
      </c>
      <c r="U22" s="98">
        <v>78</v>
      </c>
      <c r="V22" s="98">
        <v>78.3</v>
      </c>
      <c r="W22" s="98">
        <v>78.9</v>
      </c>
      <c r="X22" s="98">
        <v>80.8</v>
      </c>
      <c r="Y22" s="98">
        <v>80.6</v>
      </c>
      <c r="Z22" s="80">
        <f t="shared" si="0"/>
        <v>66.00416666666666</v>
      </c>
      <c r="AA22" s="98">
        <v>28.3</v>
      </c>
      <c r="AB22" s="100" t="s">
        <v>134</v>
      </c>
      <c r="AC22" s="5">
        <v>20</v>
      </c>
    </row>
    <row r="23" spans="1:29" ht="13.5" customHeight="1">
      <c r="A23" s="76">
        <v>21</v>
      </c>
      <c r="B23" s="97">
        <v>78.9</v>
      </c>
      <c r="C23" s="97">
        <v>81.9</v>
      </c>
      <c r="D23" s="97">
        <v>84.7</v>
      </c>
      <c r="E23" s="97">
        <v>87.2</v>
      </c>
      <c r="F23" s="97">
        <v>91.4</v>
      </c>
      <c r="G23" s="97">
        <v>89.6</v>
      </c>
      <c r="H23" s="97">
        <v>80.7</v>
      </c>
      <c r="I23" s="97">
        <v>66.4</v>
      </c>
      <c r="J23" s="97">
        <v>62.2</v>
      </c>
      <c r="K23" s="97">
        <v>63.3</v>
      </c>
      <c r="L23" s="97">
        <v>62.1</v>
      </c>
      <c r="M23" s="97">
        <v>51.2</v>
      </c>
      <c r="N23" s="97">
        <v>49.1</v>
      </c>
      <c r="O23" s="97">
        <v>61.4</v>
      </c>
      <c r="P23" s="97">
        <v>63.9</v>
      </c>
      <c r="Q23" s="97">
        <v>67.9</v>
      </c>
      <c r="R23" s="97">
        <v>70</v>
      </c>
      <c r="S23" s="97">
        <v>73.3</v>
      </c>
      <c r="T23" s="97">
        <v>73.9</v>
      </c>
      <c r="U23" s="97">
        <v>75.4</v>
      </c>
      <c r="V23" s="97">
        <v>77.7</v>
      </c>
      <c r="W23" s="97">
        <v>82</v>
      </c>
      <c r="X23" s="97">
        <v>85.2</v>
      </c>
      <c r="Y23" s="97">
        <v>88.2</v>
      </c>
      <c r="Z23" s="77">
        <f t="shared" si="0"/>
        <v>73.65000000000002</v>
      </c>
      <c r="AA23" s="97">
        <v>41.7</v>
      </c>
      <c r="AB23" s="99" t="s">
        <v>135</v>
      </c>
      <c r="AC23" s="4">
        <v>21</v>
      </c>
    </row>
    <row r="24" spans="1:29" ht="13.5" customHeight="1">
      <c r="A24" s="76">
        <v>22</v>
      </c>
      <c r="B24" s="97">
        <v>88.9</v>
      </c>
      <c r="C24" s="97">
        <v>92.6</v>
      </c>
      <c r="D24" s="97">
        <v>92.7</v>
      </c>
      <c r="E24" s="97">
        <v>95.1</v>
      </c>
      <c r="F24" s="97">
        <v>91.5</v>
      </c>
      <c r="G24" s="97">
        <v>90.7</v>
      </c>
      <c r="H24" s="97">
        <v>83.7</v>
      </c>
      <c r="I24" s="97">
        <v>65.7</v>
      </c>
      <c r="J24" s="97">
        <v>67</v>
      </c>
      <c r="K24" s="97">
        <v>69.9</v>
      </c>
      <c r="L24" s="97">
        <v>64.9</v>
      </c>
      <c r="M24" s="97">
        <v>62.1</v>
      </c>
      <c r="N24" s="97">
        <v>68.6</v>
      </c>
      <c r="O24" s="97">
        <v>70.7</v>
      </c>
      <c r="P24" s="97">
        <v>64</v>
      </c>
      <c r="Q24" s="97">
        <v>61.2</v>
      </c>
      <c r="R24" s="97">
        <v>55.4</v>
      </c>
      <c r="S24" s="97">
        <v>52.1</v>
      </c>
      <c r="T24" s="97">
        <v>58.5</v>
      </c>
      <c r="U24" s="97">
        <v>55.4</v>
      </c>
      <c r="V24" s="97">
        <v>51</v>
      </c>
      <c r="W24" s="97">
        <v>52</v>
      </c>
      <c r="X24" s="97">
        <v>56.7</v>
      </c>
      <c r="Y24" s="97">
        <v>63</v>
      </c>
      <c r="Z24" s="77">
        <f t="shared" si="0"/>
        <v>69.72500000000001</v>
      </c>
      <c r="AA24" s="97">
        <v>49.6</v>
      </c>
      <c r="AB24" s="99" t="s">
        <v>136</v>
      </c>
      <c r="AC24" s="5">
        <v>22</v>
      </c>
    </row>
    <row r="25" spans="1:29" ht="13.5" customHeight="1">
      <c r="A25" s="76">
        <v>23</v>
      </c>
      <c r="B25" s="97">
        <v>69.3</v>
      </c>
      <c r="C25" s="97">
        <v>73.6</v>
      </c>
      <c r="D25" s="97">
        <v>74.3</v>
      </c>
      <c r="E25" s="97">
        <v>82</v>
      </c>
      <c r="F25" s="97">
        <v>82.3</v>
      </c>
      <c r="G25" s="97">
        <v>78.9</v>
      </c>
      <c r="H25" s="97">
        <v>65.9</v>
      </c>
      <c r="I25" s="97">
        <v>60.8</v>
      </c>
      <c r="J25" s="97">
        <v>49.4</v>
      </c>
      <c r="K25" s="97">
        <v>43.6</v>
      </c>
      <c r="L25" s="97">
        <v>56.2</v>
      </c>
      <c r="M25" s="97">
        <v>57.9</v>
      </c>
      <c r="N25" s="97">
        <v>56.5</v>
      </c>
      <c r="O25" s="97">
        <v>60.9</v>
      </c>
      <c r="P25" s="97">
        <v>66.6</v>
      </c>
      <c r="Q25" s="97">
        <v>63.3</v>
      </c>
      <c r="R25" s="97">
        <v>64.9</v>
      </c>
      <c r="S25" s="97">
        <v>71.5</v>
      </c>
      <c r="T25" s="97">
        <v>75.1</v>
      </c>
      <c r="U25" s="97">
        <v>77.9</v>
      </c>
      <c r="V25" s="97">
        <v>80.9</v>
      </c>
      <c r="W25" s="97">
        <v>82.1</v>
      </c>
      <c r="X25" s="97">
        <v>83.6</v>
      </c>
      <c r="Y25" s="97">
        <v>85.3</v>
      </c>
      <c r="Z25" s="77">
        <f t="shared" si="0"/>
        <v>69.28333333333333</v>
      </c>
      <c r="AA25" s="97">
        <v>40.2</v>
      </c>
      <c r="AB25" s="99" t="s">
        <v>129</v>
      </c>
      <c r="AC25" s="5">
        <v>23</v>
      </c>
    </row>
    <row r="26" spans="1:29" ht="13.5" customHeight="1">
      <c r="A26" s="76">
        <v>24</v>
      </c>
      <c r="B26" s="97">
        <v>85</v>
      </c>
      <c r="C26" s="97">
        <v>85.1</v>
      </c>
      <c r="D26" s="97">
        <v>88.2</v>
      </c>
      <c r="E26" s="97">
        <v>89.9</v>
      </c>
      <c r="F26" s="97">
        <v>92</v>
      </c>
      <c r="G26" s="97">
        <v>92</v>
      </c>
      <c r="H26" s="97">
        <v>95.9</v>
      </c>
      <c r="I26" s="97">
        <v>95.2</v>
      </c>
      <c r="J26" s="97">
        <v>89.3</v>
      </c>
      <c r="K26" s="97">
        <v>94.6</v>
      </c>
      <c r="L26" s="97">
        <v>90.6</v>
      </c>
      <c r="M26" s="97">
        <v>82.3</v>
      </c>
      <c r="N26" s="97">
        <v>85.1</v>
      </c>
      <c r="O26" s="97">
        <v>85.7</v>
      </c>
      <c r="P26" s="97">
        <v>93.8</v>
      </c>
      <c r="Q26" s="97">
        <v>95.9</v>
      </c>
      <c r="R26" s="97">
        <v>90.2</v>
      </c>
      <c r="S26" s="97">
        <v>93.8</v>
      </c>
      <c r="T26" s="97">
        <v>96.7</v>
      </c>
      <c r="U26" s="97">
        <v>96.4</v>
      </c>
      <c r="V26" s="97">
        <v>96.1</v>
      </c>
      <c r="W26" s="97">
        <v>97.4</v>
      </c>
      <c r="X26" s="97">
        <v>95.6</v>
      </c>
      <c r="Y26" s="97">
        <v>97.5</v>
      </c>
      <c r="Z26" s="77">
        <f t="shared" si="0"/>
        <v>91.84583333333335</v>
      </c>
      <c r="AA26" s="97">
        <v>79.8</v>
      </c>
      <c r="AB26" s="99" t="s">
        <v>137</v>
      </c>
      <c r="AC26" s="5">
        <v>24</v>
      </c>
    </row>
    <row r="27" spans="1:29" ht="13.5" customHeight="1">
      <c r="A27" s="76">
        <v>25</v>
      </c>
      <c r="B27" s="97">
        <v>97.7</v>
      </c>
      <c r="C27" s="97">
        <v>97.9</v>
      </c>
      <c r="D27" s="97">
        <v>98.1</v>
      </c>
      <c r="E27" s="97">
        <v>98.2</v>
      </c>
      <c r="F27" s="97">
        <v>98.3</v>
      </c>
      <c r="G27" s="97">
        <v>98.4</v>
      </c>
      <c r="H27" s="97">
        <v>98.5</v>
      </c>
      <c r="I27" s="97">
        <v>98.5</v>
      </c>
      <c r="J27" s="97">
        <v>98.6</v>
      </c>
      <c r="K27" s="97">
        <v>98.6</v>
      </c>
      <c r="L27" s="97">
        <v>98.1</v>
      </c>
      <c r="M27" s="97">
        <v>96.7</v>
      </c>
      <c r="N27" s="97">
        <v>90.4</v>
      </c>
      <c r="O27" s="97">
        <v>89.2</v>
      </c>
      <c r="P27" s="97">
        <v>91.3</v>
      </c>
      <c r="Q27" s="97">
        <v>94.6</v>
      </c>
      <c r="R27" s="97">
        <v>91.9</v>
      </c>
      <c r="S27" s="97">
        <v>95</v>
      </c>
      <c r="T27" s="97">
        <v>96.6</v>
      </c>
      <c r="U27" s="97">
        <v>97.9</v>
      </c>
      <c r="V27" s="97">
        <v>98.1</v>
      </c>
      <c r="W27" s="97">
        <v>97.9</v>
      </c>
      <c r="X27" s="97">
        <v>96.6</v>
      </c>
      <c r="Y27" s="97">
        <v>94.7</v>
      </c>
      <c r="Z27" s="77">
        <f t="shared" si="0"/>
        <v>96.32499999999999</v>
      </c>
      <c r="AA27" s="97">
        <v>86.7</v>
      </c>
      <c r="AB27" s="99" t="s">
        <v>138</v>
      </c>
      <c r="AC27" s="5">
        <v>25</v>
      </c>
    </row>
    <row r="28" spans="1:29" ht="13.5" customHeight="1">
      <c r="A28" s="76">
        <v>26</v>
      </c>
      <c r="B28" s="97">
        <v>87.5</v>
      </c>
      <c r="C28" s="97">
        <v>84.1</v>
      </c>
      <c r="D28" s="97">
        <v>90.8</v>
      </c>
      <c r="E28" s="97">
        <v>97.5</v>
      </c>
      <c r="F28" s="97">
        <v>97.7</v>
      </c>
      <c r="G28" s="97">
        <v>96.7</v>
      </c>
      <c r="H28" s="97">
        <v>97.4</v>
      </c>
      <c r="I28" s="97">
        <v>97.7</v>
      </c>
      <c r="J28" s="97">
        <v>97.7</v>
      </c>
      <c r="K28" s="97">
        <v>97.7</v>
      </c>
      <c r="L28" s="97">
        <v>96.8</v>
      </c>
      <c r="M28" s="97">
        <v>95.5</v>
      </c>
      <c r="N28" s="97">
        <v>95.6</v>
      </c>
      <c r="O28" s="97">
        <v>91.6</v>
      </c>
      <c r="P28" s="97">
        <v>94.4</v>
      </c>
      <c r="Q28" s="97">
        <v>95.5</v>
      </c>
      <c r="R28" s="97">
        <v>95</v>
      </c>
      <c r="S28" s="97">
        <v>93.2</v>
      </c>
      <c r="T28" s="97">
        <v>91.6</v>
      </c>
      <c r="U28" s="97">
        <v>93</v>
      </c>
      <c r="V28" s="97">
        <v>93.1</v>
      </c>
      <c r="W28" s="97">
        <v>93.4</v>
      </c>
      <c r="X28" s="97">
        <v>93.5</v>
      </c>
      <c r="Y28" s="97">
        <v>94.2</v>
      </c>
      <c r="Z28" s="77">
        <f t="shared" si="0"/>
        <v>94.21666666666665</v>
      </c>
      <c r="AA28" s="97">
        <v>83.7</v>
      </c>
      <c r="AB28" s="99" t="s">
        <v>139</v>
      </c>
      <c r="AC28" s="5">
        <v>26</v>
      </c>
    </row>
    <row r="29" spans="1:29" ht="13.5" customHeight="1">
      <c r="A29" s="76">
        <v>27</v>
      </c>
      <c r="B29" s="97">
        <v>96.2</v>
      </c>
      <c r="C29" s="97">
        <v>97.9</v>
      </c>
      <c r="D29" s="97">
        <v>98.1</v>
      </c>
      <c r="E29" s="97">
        <v>98.2</v>
      </c>
      <c r="F29" s="97">
        <v>98.2</v>
      </c>
      <c r="G29" s="97">
        <v>98.2</v>
      </c>
      <c r="H29" s="97">
        <v>98.1</v>
      </c>
      <c r="I29" s="97">
        <v>98</v>
      </c>
      <c r="J29" s="97">
        <v>97.1</v>
      </c>
      <c r="K29" s="97">
        <v>95.2</v>
      </c>
      <c r="L29" s="97">
        <v>89.8</v>
      </c>
      <c r="M29" s="97">
        <v>82.4</v>
      </c>
      <c r="N29" s="97">
        <v>87.3</v>
      </c>
      <c r="O29" s="97">
        <v>87.2</v>
      </c>
      <c r="P29" s="97">
        <v>85.5</v>
      </c>
      <c r="Q29" s="97">
        <v>89.1</v>
      </c>
      <c r="R29" s="97">
        <v>85</v>
      </c>
      <c r="S29" s="97">
        <v>79.2</v>
      </c>
      <c r="T29" s="97">
        <v>85.8</v>
      </c>
      <c r="U29" s="97">
        <v>80.5</v>
      </c>
      <c r="V29" s="97">
        <v>76.6</v>
      </c>
      <c r="W29" s="97">
        <v>82.2</v>
      </c>
      <c r="X29" s="97">
        <v>86.3</v>
      </c>
      <c r="Y29" s="97">
        <v>90</v>
      </c>
      <c r="Z29" s="77">
        <f t="shared" si="0"/>
        <v>90.08750000000002</v>
      </c>
      <c r="AA29" s="97">
        <v>59.3</v>
      </c>
      <c r="AB29" s="99" t="s">
        <v>140</v>
      </c>
      <c r="AC29" s="5">
        <v>27</v>
      </c>
    </row>
    <row r="30" spans="1:29" ht="13.5" customHeight="1">
      <c r="A30" s="76">
        <v>28</v>
      </c>
      <c r="B30" s="97">
        <v>78.3</v>
      </c>
      <c r="C30" s="97">
        <v>90</v>
      </c>
      <c r="D30" s="97">
        <v>94.5</v>
      </c>
      <c r="E30" s="97">
        <v>95.6</v>
      </c>
      <c r="F30" s="97">
        <v>96.1</v>
      </c>
      <c r="G30" s="97">
        <v>91.1</v>
      </c>
      <c r="H30" s="97">
        <v>59.2</v>
      </c>
      <c r="I30" s="97">
        <v>52.7</v>
      </c>
      <c r="J30" s="97">
        <v>54</v>
      </c>
      <c r="K30" s="97">
        <v>52.6</v>
      </c>
      <c r="L30" s="97">
        <v>53.3</v>
      </c>
      <c r="M30" s="97">
        <v>46.8</v>
      </c>
      <c r="N30" s="97">
        <v>55.8</v>
      </c>
      <c r="O30" s="97">
        <v>57.1</v>
      </c>
      <c r="P30" s="97">
        <v>54.8</v>
      </c>
      <c r="Q30" s="97">
        <v>56.2</v>
      </c>
      <c r="R30" s="97">
        <v>54.8</v>
      </c>
      <c r="S30" s="97">
        <v>58.2</v>
      </c>
      <c r="T30" s="97">
        <v>69.7</v>
      </c>
      <c r="U30" s="97">
        <v>71</v>
      </c>
      <c r="V30" s="97">
        <v>72</v>
      </c>
      <c r="W30" s="97">
        <v>68.6</v>
      </c>
      <c r="X30" s="97">
        <v>73</v>
      </c>
      <c r="Y30" s="97">
        <v>73.8</v>
      </c>
      <c r="Z30" s="77">
        <f t="shared" si="0"/>
        <v>67.88333333333334</v>
      </c>
      <c r="AA30" s="97">
        <v>40.6</v>
      </c>
      <c r="AB30" s="99" t="s">
        <v>141</v>
      </c>
      <c r="AC30" s="5">
        <v>28</v>
      </c>
    </row>
    <row r="31" spans="1:29" ht="13.5" customHeight="1">
      <c r="A31" s="76">
        <v>29</v>
      </c>
      <c r="B31" s="97">
        <v>72.6</v>
      </c>
      <c r="C31" s="97">
        <v>73.6</v>
      </c>
      <c r="D31" s="97">
        <v>72.5</v>
      </c>
      <c r="E31" s="97">
        <v>74.3</v>
      </c>
      <c r="F31" s="97">
        <v>78.1</v>
      </c>
      <c r="G31" s="97">
        <v>72.7</v>
      </c>
      <c r="H31" s="97">
        <v>62.1</v>
      </c>
      <c r="I31" s="97">
        <v>59.7</v>
      </c>
      <c r="J31" s="97">
        <v>58.7</v>
      </c>
      <c r="K31" s="97">
        <v>59.8</v>
      </c>
      <c r="L31" s="97">
        <v>64.3</v>
      </c>
      <c r="M31" s="97">
        <v>71.1</v>
      </c>
      <c r="N31" s="97">
        <v>64.2</v>
      </c>
      <c r="O31" s="97">
        <v>61.8</v>
      </c>
      <c r="P31" s="97">
        <v>63.3</v>
      </c>
      <c r="Q31" s="97">
        <v>66.9</v>
      </c>
      <c r="R31" s="97">
        <v>68.7</v>
      </c>
      <c r="S31" s="97">
        <v>73.2</v>
      </c>
      <c r="T31" s="97">
        <v>73.1</v>
      </c>
      <c r="U31" s="97">
        <v>74.9</v>
      </c>
      <c r="V31" s="97">
        <v>77.6</v>
      </c>
      <c r="W31" s="97">
        <v>76.8</v>
      </c>
      <c r="X31" s="97">
        <v>77.5</v>
      </c>
      <c r="Y31" s="97">
        <v>83.4</v>
      </c>
      <c r="Z31" s="77">
        <f t="shared" si="0"/>
        <v>70.03750000000001</v>
      </c>
      <c r="AA31" s="97">
        <v>57.5</v>
      </c>
      <c r="AB31" s="99" t="s">
        <v>142</v>
      </c>
      <c r="AC31" s="5">
        <v>29</v>
      </c>
    </row>
    <row r="32" spans="1:29" ht="13.5" customHeight="1">
      <c r="A32" s="76">
        <v>30</v>
      </c>
      <c r="B32" s="97">
        <v>86.3</v>
      </c>
      <c r="C32" s="97">
        <v>89.6</v>
      </c>
      <c r="D32" s="97">
        <v>97.2</v>
      </c>
      <c r="E32" s="97">
        <v>97.8</v>
      </c>
      <c r="F32" s="97">
        <v>97.9</v>
      </c>
      <c r="G32" s="97">
        <v>98.2</v>
      </c>
      <c r="H32" s="97">
        <v>98.3</v>
      </c>
      <c r="I32" s="97">
        <v>98.2</v>
      </c>
      <c r="J32" s="97">
        <v>98.2</v>
      </c>
      <c r="K32" s="97">
        <v>98</v>
      </c>
      <c r="L32" s="97">
        <v>98</v>
      </c>
      <c r="M32" s="97">
        <v>98</v>
      </c>
      <c r="N32" s="97">
        <v>96.3</v>
      </c>
      <c r="O32" s="97">
        <v>97.6</v>
      </c>
      <c r="P32" s="97">
        <v>97.7</v>
      </c>
      <c r="Q32" s="97">
        <v>97.9</v>
      </c>
      <c r="R32" s="97">
        <v>98.2</v>
      </c>
      <c r="S32" s="97">
        <v>98.1</v>
      </c>
      <c r="T32" s="97">
        <v>98</v>
      </c>
      <c r="U32" s="97">
        <v>98.1</v>
      </c>
      <c r="V32" s="97">
        <v>98.1</v>
      </c>
      <c r="W32" s="97">
        <v>98.1</v>
      </c>
      <c r="X32" s="97">
        <v>98.2</v>
      </c>
      <c r="Y32" s="97">
        <v>98.2</v>
      </c>
      <c r="Z32" s="77">
        <f t="shared" si="0"/>
        <v>97.09166666666664</v>
      </c>
      <c r="AA32" s="97">
        <v>83.4</v>
      </c>
      <c r="AB32" s="99" t="s">
        <v>91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77.88000000000002</v>
      </c>
      <c r="C34" s="82">
        <f t="shared" si="1"/>
        <v>78.82666666666665</v>
      </c>
      <c r="D34" s="82">
        <f t="shared" si="1"/>
        <v>79.96999999999998</v>
      </c>
      <c r="E34" s="82">
        <f t="shared" si="1"/>
        <v>81</v>
      </c>
      <c r="F34" s="82">
        <f t="shared" si="1"/>
        <v>81.10999999999999</v>
      </c>
      <c r="G34" s="82">
        <f t="shared" si="1"/>
        <v>79.27</v>
      </c>
      <c r="H34" s="82">
        <f t="shared" si="1"/>
        <v>70.18000000000002</v>
      </c>
      <c r="I34" s="82">
        <f t="shared" si="1"/>
        <v>64.67333333333335</v>
      </c>
      <c r="J34" s="82">
        <f t="shared" si="1"/>
        <v>60.84333333333334</v>
      </c>
      <c r="K34" s="82">
        <f t="shared" si="1"/>
        <v>59.629999999999995</v>
      </c>
      <c r="L34" s="82">
        <f t="shared" si="1"/>
        <v>60.03999999999999</v>
      </c>
      <c r="M34" s="82">
        <f t="shared" si="1"/>
        <v>58.459999999999994</v>
      </c>
      <c r="N34" s="82">
        <f t="shared" si="1"/>
        <v>59.89666666666665</v>
      </c>
      <c r="O34" s="82">
        <f t="shared" si="1"/>
        <v>60.04666666666667</v>
      </c>
      <c r="P34" s="82">
        <f t="shared" si="1"/>
        <v>60.02333333333333</v>
      </c>
      <c r="Q34" s="82">
        <f t="shared" si="1"/>
        <v>62.900000000000006</v>
      </c>
      <c r="R34" s="82">
        <f aca="true" t="shared" si="2" ref="R34:Y34">AVERAGE(R3:R33)</f>
        <v>65.01333333333334</v>
      </c>
      <c r="S34" s="82">
        <f t="shared" si="2"/>
        <v>67.66</v>
      </c>
      <c r="T34" s="82">
        <f t="shared" si="2"/>
        <v>73.32</v>
      </c>
      <c r="U34" s="82">
        <f t="shared" si="2"/>
        <v>75.64000000000001</v>
      </c>
      <c r="V34" s="82">
        <f t="shared" si="2"/>
        <v>76.36333333333332</v>
      </c>
      <c r="W34" s="82">
        <f t="shared" si="2"/>
        <v>76.91666666666669</v>
      </c>
      <c r="X34" s="82">
        <f t="shared" si="2"/>
        <v>78.89333333333333</v>
      </c>
      <c r="Y34" s="82">
        <f t="shared" si="2"/>
        <v>79.82333333333332</v>
      </c>
      <c r="Z34" s="82">
        <f>AVERAGE(B3:Y33)</f>
        <v>70.34916666666655</v>
      </c>
      <c r="AA34" s="83">
        <f>AVERAGE(AA3:AA33)</f>
        <v>45.263333333333335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15.1</v>
      </c>
      <c r="C40" s="94">
        <f>MATCH(B40,AA3:AA33,0)</f>
        <v>6</v>
      </c>
      <c r="D40" s="101" t="str">
        <f>INDEX(AB3:AB33,C40,1)</f>
        <v>11:37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6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98.3</v>
      </c>
      <c r="C3" s="97">
        <v>98.4</v>
      </c>
      <c r="D3" s="97">
        <v>98.4</v>
      </c>
      <c r="E3" s="97">
        <v>98.5</v>
      </c>
      <c r="F3" s="97">
        <v>98.5</v>
      </c>
      <c r="G3" s="97">
        <v>98.5</v>
      </c>
      <c r="H3" s="97">
        <v>98.5</v>
      </c>
      <c r="I3" s="97">
        <v>98.3</v>
      </c>
      <c r="J3" s="97">
        <v>97.6</v>
      </c>
      <c r="K3" s="97">
        <v>93.8</v>
      </c>
      <c r="L3" s="97">
        <v>86.3</v>
      </c>
      <c r="M3" s="97">
        <v>90.9</v>
      </c>
      <c r="N3" s="97">
        <v>88.3</v>
      </c>
      <c r="O3" s="97">
        <v>92.8</v>
      </c>
      <c r="P3" s="97">
        <v>91</v>
      </c>
      <c r="Q3" s="97">
        <v>95.2</v>
      </c>
      <c r="R3" s="97">
        <v>97.6</v>
      </c>
      <c r="S3" s="97">
        <v>97.9</v>
      </c>
      <c r="T3" s="97">
        <v>98.2</v>
      </c>
      <c r="U3" s="97">
        <v>98.3</v>
      </c>
      <c r="V3" s="97">
        <v>98.4</v>
      </c>
      <c r="W3" s="97">
        <v>98.4</v>
      </c>
      <c r="X3" s="97">
        <v>98.2</v>
      </c>
      <c r="Y3" s="97">
        <v>98.2</v>
      </c>
      <c r="Z3" s="77">
        <f aca="true" t="shared" si="0" ref="Z3:Z33">AVERAGE(B3:Y3)</f>
        <v>96.18749999999999</v>
      </c>
      <c r="AA3" s="97">
        <v>85.7</v>
      </c>
      <c r="AB3" s="99" t="s">
        <v>143</v>
      </c>
      <c r="AC3" s="4">
        <v>1</v>
      </c>
    </row>
    <row r="4" spans="1:29" ht="13.5" customHeight="1">
      <c r="A4" s="76">
        <v>2</v>
      </c>
      <c r="B4" s="97">
        <v>98.2</v>
      </c>
      <c r="C4" s="97">
        <v>98.3</v>
      </c>
      <c r="D4" s="97">
        <v>98.2</v>
      </c>
      <c r="E4" s="97">
        <v>98.1</v>
      </c>
      <c r="F4" s="97">
        <v>98.1</v>
      </c>
      <c r="G4" s="97">
        <v>98</v>
      </c>
      <c r="H4" s="97">
        <v>97.4</v>
      </c>
      <c r="I4" s="97">
        <v>87.6</v>
      </c>
      <c r="J4" s="97">
        <v>88.9</v>
      </c>
      <c r="K4" s="97">
        <v>94.1</v>
      </c>
      <c r="L4" s="97">
        <v>96.4</v>
      </c>
      <c r="M4" s="97">
        <v>76.6</v>
      </c>
      <c r="N4" s="97">
        <v>72.6</v>
      </c>
      <c r="O4" s="97">
        <v>36.4</v>
      </c>
      <c r="P4" s="97">
        <v>29.8</v>
      </c>
      <c r="Q4" s="97">
        <v>64.4</v>
      </c>
      <c r="R4" s="97">
        <v>69.4</v>
      </c>
      <c r="S4" s="97">
        <v>73</v>
      </c>
      <c r="T4" s="97">
        <v>72.5</v>
      </c>
      <c r="U4" s="97">
        <v>73.6</v>
      </c>
      <c r="V4" s="97">
        <v>64.7</v>
      </c>
      <c r="W4" s="97">
        <v>56.7</v>
      </c>
      <c r="X4" s="97">
        <v>61</v>
      </c>
      <c r="Y4" s="97">
        <v>63.1</v>
      </c>
      <c r="Z4" s="77">
        <f t="shared" si="0"/>
        <v>77.79583333333333</v>
      </c>
      <c r="AA4" s="97">
        <v>28.2</v>
      </c>
      <c r="AB4" s="99" t="s">
        <v>144</v>
      </c>
      <c r="AC4" s="5">
        <v>2</v>
      </c>
    </row>
    <row r="5" spans="1:29" ht="13.5" customHeight="1">
      <c r="A5" s="76">
        <v>3</v>
      </c>
      <c r="B5" s="97">
        <v>70</v>
      </c>
      <c r="C5" s="97">
        <v>71</v>
      </c>
      <c r="D5" s="97">
        <v>73.4</v>
      </c>
      <c r="E5" s="97">
        <v>75.2</v>
      </c>
      <c r="F5" s="97">
        <v>66.2</v>
      </c>
      <c r="G5" s="97">
        <v>60.6</v>
      </c>
      <c r="H5" s="97">
        <v>56.5</v>
      </c>
      <c r="I5" s="97">
        <v>58.7</v>
      </c>
      <c r="J5" s="97">
        <v>62.5</v>
      </c>
      <c r="K5" s="97">
        <v>64.6</v>
      </c>
      <c r="L5" s="97">
        <v>65.6</v>
      </c>
      <c r="M5" s="97">
        <v>64.5</v>
      </c>
      <c r="N5" s="97">
        <v>66.1</v>
      </c>
      <c r="O5" s="97">
        <v>68.1</v>
      </c>
      <c r="P5" s="97">
        <v>67.6</v>
      </c>
      <c r="Q5" s="97">
        <v>70.2</v>
      </c>
      <c r="R5" s="97">
        <v>76.1</v>
      </c>
      <c r="S5" s="97">
        <v>80.2</v>
      </c>
      <c r="T5" s="97">
        <v>84.8</v>
      </c>
      <c r="U5" s="97">
        <v>86.8</v>
      </c>
      <c r="V5" s="97">
        <v>86.2</v>
      </c>
      <c r="W5" s="97">
        <v>86.6</v>
      </c>
      <c r="X5" s="97">
        <v>86.6</v>
      </c>
      <c r="Y5" s="97">
        <v>84.3</v>
      </c>
      <c r="Z5" s="77">
        <f t="shared" si="0"/>
        <v>72.18333333333332</v>
      </c>
      <c r="AA5" s="97">
        <v>55.6</v>
      </c>
      <c r="AB5" s="99" t="s">
        <v>145</v>
      </c>
      <c r="AC5" s="5">
        <v>3</v>
      </c>
    </row>
    <row r="6" spans="1:29" ht="13.5" customHeight="1">
      <c r="A6" s="76">
        <v>4</v>
      </c>
      <c r="B6" s="97">
        <v>79.4</v>
      </c>
      <c r="C6" s="97">
        <v>81.6</v>
      </c>
      <c r="D6" s="97">
        <v>85.7</v>
      </c>
      <c r="E6" s="97">
        <v>90</v>
      </c>
      <c r="F6" s="97">
        <v>92.5</v>
      </c>
      <c r="G6" s="97">
        <v>83.5</v>
      </c>
      <c r="H6" s="97">
        <v>65.6</v>
      </c>
      <c r="I6" s="97">
        <v>63</v>
      </c>
      <c r="J6" s="97">
        <v>52.4</v>
      </c>
      <c r="K6" s="97">
        <v>56.1</v>
      </c>
      <c r="L6" s="97">
        <v>63.5</v>
      </c>
      <c r="M6" s="97">
        <v>56.5</v>
      </c>
      <c r="N6" s="97">
        <v>51.9</v>
      </c>
      <c r="O6" s="97">
        <v>44.3</v>
      </c>
      <c r="P6" s="97">
        <v>47</v>
      </c>
      <c r="Q6" s="97">
        <v>44.6</v>
      </c>
      <c r="R6" s="97">
        <v>50.5</v>
      </c>
      <c r="S6" s="97">
        <v>48.7</v>
      </c>
      <c r="T6" s="97">
        <v>71.4</v>
      </c>
      <c r="U6" s="97">
        <v>76.1</v>
      </c>
      <c r="V6" s="97">
        <v>81.6</v>
      </c>
      <c r="W6" s="97">
        <v>79.1</v>
      </c>
      <c r="X6" s="97">
        <v>85.4</v>
      </c>
      <c r="Y6" s="97">
        <v>89.5</v>
      </c>
      <c r="Z6" s="77">
        <f t="shared" si="0"/>
        <v>68.32916666666667</v>
      </c>
      <c r="AA6" s="97">
        <v>38.3</v>
      </c>
      <c r="AB6" s="99" t="s">
        <v>146</v>
      </c>
      <c r="AC6" s="5">
        <v>4</v>
      </c>
    </row>
    <row r="7" spans="1:29" ht="13.5" customHeight="1">
      <c r="A7" s="76">
        <v>5</v>
      </c>
      <c r="B7" s="97">
        <v>92.2</v>
      </c>
      <c r="C7" s="97">
        <v>88.5</v>
      </c>
      <c r="D7" s="97">
        <v>88.6</v>
      </c>
      <c r="E7" s="97">
        <v>88.3</v>
      </c>
      <c r="F7" s="97">
        <v>82.4</v>
      </c>
      <c r="G7" s="97">
        <v>77.4</v>
      </c>
      <c r="H7" s="97">
        <v>65.1</v>
      </c>
      <c r="I7" s="97">
        <v>66.5</v>
      </c>
      <c r="J7" s="97">
        <v>59.9</v>
      </c>
      <c r="K7" s="97">
        <v>73.1</v>
      </c>
      <c r="L7" s="97">
        <v>63.4</v>
      </c>
      <c r="M7" s="97">
        <v>62.1</v>
      </c>
      <c r="N7" s="97">
        <v>69.9</v>
      </c>
      <c r="O7" s="97">
        <v>72.6</v>
      </c>
      <c r="P7" s="97">
        <v>75.3</v>
      </c>
      <c r="Q7" s="97">
        <v>79.3</v>
      </c>
      <c r="R7" s="97">
        <v>79.8</v>
      </c>
      <c r="S7" s="97">
        <v>81.7</v>
      </c>
      <c r="T7" s="97">
        <v>87.2</v>
      </c>
      <c r="U7" s="97">
        <v>89.7</v>
      </c>
      <c r="V7" s="97">
        <v>92</v>
      </c>
      <c r="W7" s="97">
        <v>95.1</v>
      </c>
      <c r="X7" s="97">
        <v>94.2</v>
      </c>
      <c r="Y7" s="97">
        <v>94.8</v>
      </c>
      <c r="Z7" s="77">
        <f t="shared" si="0"/>
        <v>79.96249999999999</v>
      </c>
      <c r="AA7" s="97">
        <v>58.4</v>
      </c>
      <c r="AB7" s="99" t="s">
        <v>113</v>
      </c>
      <c r="AC7" s="5">
        <v>5</v>
      </c>
    </row>
    <row r="8" spans="1:29" ht="13.5" customHeight="1">
      <c r="A8" s="76">
        <v>6</v>
      </c>
      <c r="B8" s="97">
        <v>90.8</v>
      </c>
      <c r="C8" s="97">
        <v>89.5</v>
      </c>
      <c r="D8" s="97">
        <v>91.8</v>
      </c>
      <c r="E8" s="97">
        <v>90.9</v>
      </c>
      <c r="F8" s="97">
        <v>85.8</v>
      </c>
      <c r="G8" s="97">
        <v>80.7</v>
      </c>
      <c r="H8" s="97">
        <v>73.1</v>
      </c>
      <c r="I8" s="97">
        <v>75</v>
      </c>
      <c r="J8" s="97">
        <v>71.4</v>
      </c>
      <c r="K8" s="97">
        <v>70.2</v>
      </c>
      <c r="L8" s="97">
        <v>67.3</v>
      </c>
      <c r="M8" s="97">
        <v>69.4</v>
      </c>
      <c r="N8" s="97">
        <v>69.2</v>
      </c>
      <c r="O8" s="97">
        <v>76.2</v>
      </c>
      <c r="P8" s="97">
        <v>77.4</v>
      </c>
      <c r="Q8" s="97">
        <v>80.7</v>
      </c>
      <c r="R8" s="97">
        <v>83.7</v>
      </c>
      <c r="S8" s="97">
        <v>87.5</v>
      </c>
      <c r="T8" s="97">
        <v>86.4</v>
      </c>
      <c r="U8" s="97">
        <v>87.6</v>
      </c>
      <c r="V8" s="97">
        <v>86.6</v>
      </c>
      <c r="W8" s="97">
        <v>85.9</v>
      </c>
      <c r="X8" s="97">
        <v>89.5</v>
      </c>
      <c r="Y8" s="97">
        <v>84.6</v>
      </c>
      <c r="Z8" s="77">
        <f t="shared" si="0"/>
        <v>81.3</v>
      </c>
      <c r="AA8" s="97">
        <v>65.9</v>
      </c>
      <c r="AB8" s="99" t="s">
        <v>147</v>
      </c>
      <c r="AC8" s="5">
        <v>6</v>
      </c>
    </row>
    <row r="9" spans="1:29" ht="13.5" customHeight="1">
      <c r="A9" s="76">
        <v>7</v>
      </c>
      <c r="B9" s="97">
        <v>90.5</v>
      </c>
      <c r="C9" s="97">
        <v>90.7</v>
      </c>
      <c r="D9" s="97">
        <v>95.9</v>
      </c>
      <c r="E9" s="97">
        <v>95.6</v>
      </c>
      <c r="F9" s="97">
        <v>96.5</v>
      </c>
      <c r="G9" s="97">
        <v>96.9</v>
      </c>
      <c r="H9" s="97">
        <v>81.7</v>
      </c>
      <c r="I9" s="97">
        <v>66.1</v>
      </c>
      <c r="J9" s="97">
        <v>64.6</v>
      </c>
      <c r="K9" s="97">
        <v>51.8</v>
      </c>
      <c r="L9" s="97">
        <v>63.1</v>
      </c>
      <c r="M9" s="97">
        <v>68.4</v>
      </c>
      <c r="N9" s="97">
        <v>61.3</v>
      </c>
      <c r="O9" s="97">
        <v>37.6</v>
      </c>
      <c r="P9" s="97">
        <v>36.8</v>
      </c>
      <c r="Q9" s="97">
        <v>33.9</v>
      </c>
      <c r="R9" s="97">
        <v>32.4</v>
      </c>
      <c r="S9" s="97">
        <v>35.6</v>
      </c>
      <c r="T9" s="97">
        <v>47.6</v>
      </c>
      <c r="U9" s="97">
        <v>61.4</v>
      </c>
      <c r="V9" s="97">
        <v>63.4</v>
      </c>
      <c r="W9" s="97">
        <v>69.1</v>
      </c>
      <c r="X9" s="97">
        <v>66.3</v>
      </c>
      <c r="Y9" s="97">
        <v>54.7</v>
      </c>
      <c r="Z9" s="77">
        <f t="shared" si="0"/>
        <v>65.07916666666667</v>
      </c>
      <c r="AA9" s="97">
        <v>29.8</v>
      </c>
      <c r="AB9" s="99" t="s">
        <v>148</v>
      </c>
      <c r="AC9" s="5">
        <v>7</v>
      </c>
    </row>
    <row r="10" spans="1:29" ht="13.5" customHeight="1">
      <c r="A10" s="76">
        <v>8</v>
      </c>
      <c r="B10" s="97">
        <v>67</v>
      </c>
      <c r="C10" s="97">
        <v>74.4</v>
      </c>
      <c r="D10" s="97">
        <v>61.2</v>
      </c>
      <c r="E10" s="97">
        <v>46.4</v>
      </c>
      <c r="F10" s="97">
        <v>50.6</v>
      </c>
      <c r="G10" s="97">
        <v>44.9</v>
      </c>
      <c r="H10" s="97">
        <v>35.3</v>
      </c>
      <c r="I10" s="97">
        <v>33.9</v>
      </c>
      <c r="J10" s="97">
        <v>27.6</v>
      </c>
      <c r="K10" s="97">
        <v>33.5</v>
      </c>
      <c r="L10" s="97">
        <v>39.4</v>
      </c>
      <c r="M10" s="97">
        <v>24.4</v>
      </c>
      <c r="N10" s="97">
        <v>33.5</v>
      </c>
      <c r="O10" s="97">
        <v>41.3</v>
      </c>
      <c r="P10" s="97">
        <v>41</v>
      </c>
      <c r="Q10" s="97">
        <v>53.1</v>
      </c>
      <c r="R10" s="97">
        <v>61.6</v>
      </c>
      <c r="S10" s="97">
        <v>69.2</v>
      </c>
      <c r="T10" s="97">
        <v>42.2</v>
      </c>
      <c r="U10" s="97">
        <v>43.4</v>
      </c>
      <c r="V10" s="97">
        <v>54.8</v>
      </c>
      <c r="W10" s="97">
        <v>64.4</v>
      </c>
      <c r="X10" s="97">
        <v>63.6</v>
      </c>
      <c r="Y10" s="97">
        <v>71.1</v>
      </c>
      <c r="Z10" s="77">
        <f t="shared" si="0"/>
        <v>49.074999999999996</v>
      </c>
      <c r="AA10" s="97">
        <v>24.2</v>
      </c>
      <c r="AB10" s="99" t="s">
        <v>149</v>
      </c>
      <c r="AC10" s="5">
        <v>8</v>
      </c>
    </row>
    <row r="11" spans="1:29" ht="13.5" customHeight="1">
      <c r="A11" s="76">
        <v>9</v>
      </c>
      <c r="B11" s="97">
        <v>77.6</v>
      </c>
      <c r="C11" s="97">
        <v>85.1</v>
      </c>
      <c r="D11" s="97">
        <v>86.8</v>
      </c>
      <c r="E11" s="97">
        <v>87</v>
      </c>
      <c r="F11" s="97">
        <v>88.9</v>
      </c>
      <c r="G11" s="97">
        <v>85.2</v>
      </c>
      <c r="H11" s="97">
        <v>74.2</v>
      </c>
      <c r="I11" s="97">
        <v>72.9</v>
      </c>
      <c r="J11" s="97">
        <v>49.8</v>
      </c>
      <c r="K11" s="97">
        <v>43.4</v>
      </c>
      <c r="L11" s="97">
        <v>39.5</v>
      </c>
      <c r="M11" s="97">
        <v>36.2</v>
      </c>
      <c r="N11" s="97">
        <v>36.1</v>
      </c>
      <c r="O11" s="97">
        <v>35.4</v>
      </c>
      <c r="P11" s="97">
        <v>38.2</v>
      </c>
      <c r="Q11" s="97">
        <v>47.5</v>
      </c>
      <c r="R11" s="97">
        <v>45.6</v>
      </c>
      <c r="S11" s="97">
        <v>48.5</v>
      </c>
      <c r="T11" s="97">
        <v>57.2</v>
      </c>
      <c r="U11" s="97">
        <v>60.3</v>
      </c>
      <c r="V11" s="97">
        <v>60.9</v>
      </c>
      <c r="W11" s="97">
        <v>67.4</v>
      </c>
      <c r="X11" s="97">
        <v>65.4</v>
      </c>
      <c r="Y11" s="97">
        <v>57.4</v>
      </c>
      <c r="Z11" s="77">
        <f t="shared" si="0"/>
        <v>60.27083333333334</v>
      </c>
      <c r="AA11" s="97">
        <v>33.1</v>
      </c>
      <c r="AB11" s="99" t="s">
        <v>150</v>
      </c>
      <c r="AC11" s="5">
        <v>9</v>
      </c>
    </row>
    <row r="12" spans="1:29" ht="13.5" customHeight="1">
      <c r="A12" s="79">
        <v>10</v>
      </c>
      <c r="B12" s="98">
        <v>56.9</v>
      </c>
      <c r="C12" s="98">
        <v>61.6</v>
      </c>
      <c r="D12" s="98">
        <v>65</v>
      </c>
      <c r="E12" s="98">
        <v>65.2</v>
      </c>
      <c r="F12" s="98">
        <v>66.7</v>
      </c>
      <c r="G12" s="98">
        <v>59.3</v>
      </c>
      <c r="H12" s="98">
        <v>52.7</v>
      </c>
      <c r="I12" s="98">
        <v>43.7</v>
      </c>
      <c r="J12" s="98">
        <v>40.6</v>
      </c>
      <c r="K12" s="98">
        <v>36.6</v>
      </c>
      <c r="L12" s="98">
        <v>40.2</v>
      </c>
      <c r="M12" s="98">
        <v>40.3</v>
      </c>
      <c r="N12" s="98">
        <v>42.5</v>
      </c>
      <c r="O12" s="98">
        <v>62.1</v>
      </c>
      <c r="P12" s="98">
        <v>57.7</v>
      </c>
      <c r="Q12" s="98">
        <v>59.7</v>
      </c>
      <c r="R12" s="98">
        <v>68.8</v>
      </c>
      <c r="S12" s="98">
        <v>67.3</v>
      </c>
      <c r="T12" s="98">
        <v>61.5</v>
      </c>
      <c r="U12" s="98">
        <v>65.4</v>
      </c>
      <c r="V12" s="98">
        <v>65.9</v>
      </c>
      <c r="W12" s="98">
        <v>62.2</v>
      </c>
      <c r="X12" s="98">
        <v>63.1</v>
      </c>
      <c r="Y12" s="98">
        <v>76.5</v>
      </c>
      <c r="Z12" s="80">
        <f t="shared" si="0"/>
        <v>57.56250000000001</v>
      </c>
      <c r="AA12" s="98">
        <v>34.8</v>
      </c>
      <c r="AB12" s="100" t="s">
        <v>151</v>
      </c>
      <c r="AC12" s="5">
        <v>10</v>
      </c>
    </row>
    <row r="13" spans="1:29" ht="13.5" customHeight="1">
      <c r="A13" s="76">
        <v>11</v>
      </c>
      <c r="B13" s="97">
        <v>78.7</v>
      </c>
      <c r="C13" s="97">
        <v>77.9</v>
      </c>
      <c r="D13" s="97">
        <v>69.8</v>
      </c>
      <c r="E13" s="97">
        <v>83.3</v>
      </c>
      <c r="F13" s="97">
        <v>81.5</v>
      </c>
      <c r="G13" s="97">
        <v>76.5</v>
      </c>
      <c r="H13" s="97">
        <v>68.3</v>
      </c>
      <c r="I13" s="97">
        <v>48.6</v>
      </c>
      <c r="J13" s="97">
        <v>46.8</v>
      </c>
      <c r="K13" s="97">
        <v>46.9</v>
      </c>
      <c r="L13" s="97">
        <v>55.6</v>
      </c>
      <c r="M13" s="97">
        <v>58.6</v>
      </c>
      <c r="N13" s="97">
        <v>71.6</v>
      </c>
      <c r="O13" s="97">
        <v>76.1</v>
      </c>
      <c r="P13" s="97">
        <v>79.3</v>
      </c>
      <c r="Q13" s="97">
        <v>77.1</v>
      </c>
      <c r="R13" s="97">
        <v>77.5</v>
      </c>
      <c r="S13" s="97">
        <v>88.3</v>
      </c>
      <c r="T13" s="97">
        <v>86</v>
      </c>
      <c r="U13" s="97">
        <v>88.4</v>
      </c>
      <c r="V13" s="97">
        <v>93.8</v>
      </c>
      <c r="W13" s="97">
        <v>96.1</v>
      </c>
      <c r="X13" s="97">
        <v>95.6</v>
      </c>
      <c r="Y13" s="97">
        <v>92.7</v>
      </c>
      <c r="Z13" s="77">
        <f t="shared" si="0"/>
        <v>75.62499999999999</v>
      </c>
      <c r="AA13" s="97">
        <v>41.6</v>
      </c>
      <c r="AB13" s="99" t="s">
        <v>152</v>
      </c>
      <c r="AC13" s="4">
        <v>11</v>
      </c>
    </row>
    <row r="14" spans="1:29" ht="13.5" customHeight="1">
      <c r="A14" s="76">
        <v>12</v>
      </c>
      <c r="B14" s="97">
        <v>89.3</v>
      </c>
      <c r="C14" s="97">
        <v>91.7</v>
      </c>
      <c r="D14" s="97">
        <v>91.5</v>
      </c>
      <c r="E14" s="97">
        <v>85.7</v>
      </c>
      <c r="F14" s="97">
        <v>82.5</v>
      </c>
      <c r="G14" s="97">
        <v>70.2</v>
      </c>
      <c r="H14" s="97">
        <v>61.1</v>
      </c>
      <c r="I14" s="97">
        <v>60.4</v>
      </c>
      <c r="J14" s="97">
        <v>65.1</v>
      </c>
      <c r="K14" s="97">
        <v>69.9</v>
      </c>
      <c r="L14" s="97">
        <v>64.1</v>
      </c>
      <c r="M14" s="97">
        <v>66.3</v>
      </c>
      <c r="N14" s="97">
        <v>64.7</v>
      </c>
      <c r="O14" s="97">
        <v>64.3</v>
      </c>
      <c r="P14" s="97">
        <v>62.8</v>
      </c>
      <c r="Q14" s="97">
        <v>65.6</v>
      </c>
      <c r="R14" s="97">
        <v>66.2</v>
      </c>
      <c r="S14" s="97">
        <v>72.1</v>
      </c>
      <c r="T14" s="97">
        <v>70.8</v>
      </c>
      <c r="U14" s="97">
        <v>67.8</v>
      </c>
      <c r="V14" s="97">
        <v>70.6</v>
      </c>
      <c r="W14" s="97">
        <v>67</v>
      </c>
      <c r="X14" s="97">
        <v>71</v>
      </c>
      <c r="Y14" s="97">
        <v>71</v>
      </c>
      <c r="Z14" s="77">
        <f t="shared" si="0"/>
        <v>71.32083333333331</v>
      </c>
      <c r="AA14" s="97">
        <v>54.9</v>
      </c>
      <c r="AB14" s="99" t="s">
        <v>153</v>
      </c>
      <c r="AC14" s="5">
        <v>12</v>
      </c>
    </row>
    <row r="15" spans="1:29" ht="13.5" customHeight="1">
      <c r="A15" s="76">
        <v>13</v>
      </c>
      <c r="B15" s="97">
        <v>67.1</v>
      </c>
      <c r="C15" s="97">
        <v>66.4</v>
      </c>
      <c r="D15" s="97">
        <v>66</v>
      </c>
      <c r="E15" s="97">
        <v>70.7</v>
      </c>
      <c r="F15" s="97">
        <v>73</v>
      </c>
      <c r="G15" s="97">
        <v>73.4</v>
      </c>
      <c r="H15" s="97">
        <v>65.6</v>
      </c>
      <c r="I15" s="97">
        <v>63</v>
      </c>
      <c r="J15" s="97">
        <v>61.4</v>
      </c>
      <c r="K15" s="97">
        <v>60.9</v>
      </c>
      <c r="L15" s="97">
        <v>68.8</v>
      </c>
      <c r="M15" s="97">
        <v>68.4</v>
      </c>
      <c r="N15" s="97">
        <v>71.5</v>
      </c>
      <c r="O15" s="97">
        <v>66.5</v>
      </c>
      <c r="P15" s="97">
        <v>73.1</v>
      </c>
      <c r="Q15" s="97">
        <v>75.5</v>
      </c>
      <c r="R15" s="97">
        <v>79.5</v>
      </c>
      <c r="S15" s="97">
        <v>78.4</v>
      </c>
      <c r="T15" s="97">
        <v>78.9</v>
      </c>
      <c r="U15" s="97">
        <v>83.1</v>
      </c>
      <c r="V15" s="97">
        <v>87.1</v>
      </c>
      <c r="W15" s="97">
        <v>87.8</v>
      </c>
      <c r="X15" s="97">
        <v>87.9</v>
      </c>
      <c r="Y15" s="97">
        <v>87</v>
      </c>
      <c r="Z15" s="77">
        <f t="shared" si="0"/>
        <v>73.375</v>
      </c>
      <c r="AA15" s="97">
        <v>56</v>
      </c>
      <c r="AB15" s="99" t="s">
        <v>154</v>
      </c>
      <c r="AC15" s="5">
        <v>13</v>
      </c>
    </row>
    <row r="16" spans="1:29" ht="13.5" customHeight="1">
      <c r="A16" s="76">
        <v>14</v>
      </c>
      <c r="B16" s="97">
        <v>88.5</v>
      </c>
      <c r="C16" s="97">
        <v>89.9</v>
      </c>
      <c r="D16" s="97">
        <v>91.8</v>
      </c>
      <c r="E16" s="97">
        <v>89.6</v>
      </c>
      <c r="F16" s="97">
        <v>91.5</v>
      </c>
      <c r="G16" s="97">
        <v>89.8</v>
      </c>
      <c r="H16" s="97">
        <v>89.3</v>
      </c>
      <c r="I16" s="97">
        <v>84.2</v>
      </c>
      <c r="J16" s="97">
        <v>82.3</v>
      </c>
      <c r="K16" s="97">
        <v>81.6</v>
      </c>
      <c r="L16" s="97">
        <v>84.9</v>
      </c>
      <c r="M16" s="97">
        <v>86.2</v>
      </c>
      <c r="N16" s="97">
        <v>85.9</v>
      </c>
      <c r="O16" s="97">
        <v>84.9</v>
      </c>
      <c r="P16" s="97">
        <v>87.1</v>
      </c>
      <c r="Q16" s="97">
        <v>85.8</v>
      </c>
      <c r="R16" s="97">
        <v>87.8</v>
      </c>
      <c r="S16" s="97">
        <v>94.9</v>
      </c>
      <c r="T16" s="97">
        <v>82.1</v>
      </c>
      <c r="U16" s="97">
        <v>87.7</v>
      </c>
      <c r="V16" s="97">
        <v>88.5</v>
      </c>
      <c r="W16" s="97">
        <v>94.1</v>
      </c>
      <c r="X16" s="97">
        <v>90.6</v>
      </c>
      <c r="Y16" s="97">
        <v>96.7</v>
      </c>
      <c r="Z16" s="77">
        <f t="shared" si="0"/>
        <v>88.15416666666665</v>
      </c>
      <c r="AA16" s="97">
        <v>79.5</v>
      </c>
      <c r="AB16" s="99" t="s">
        <v>155</v>
      </c>
      <c r="AC16" s="5">
        <v>14</v>
      </c>
    </row>
    <row r="17" spans="1:29" ht="13.5" customHeight="1">
      <c r="A17" s="76">
        <v>15</v>
      </c>
      <c r="B17" s="97">
        <v>97.8</v>
      </c>
      <c r="C17" s="97">
        <v>98</v>
      </c>
      <c r="D17" s="97">
        <v>95.6</v>
      </c>
      <c r="E17" s="97">
        <v>97.2</v>
      </c>
      <c r="F17" s="97">
        <v>97.7</v>
      </c>
      <c r="G17" s="97">
        <v>97.8</v>
      </c>
      <c r="H17" s="97">
        <v>97.5</v>
      </c>
      <c r="I17" s="97">
        <v>96.5</v>
      </c>
      <c r="J17" s="97">
        <v>90.4</v>
      </c>
      <c r="K17" s="97">
        <v>82.8</v>
      </c>
      <c r="L17" s="97">
        <v>83.4</v>
      </c>
      <c r="M17" s="97">
        <v>74</v>
      </c>
      <c r="N17" s="97">
        <v>92.4</v>
      </c>
      <c r="O17" s="97">
        <v>90</v>
      </c>
      <c r="P17" s="97">
        <v>80.7</v>
      </c>
      <c r="Q17" s="97">
        <v>76.4</v>
      </c>
      <c r="R17" s="97">
        <v>73.8</v>
      </c>
      <c r="S17" s="97">
        <v>73.6</v>
      </c>
      <c r="T17" s="97">
        <v>80.8</v>
      </c>
      <c r="U17" s="97">
        <v>84.6</v>
      </c>
      <c r="V17" s="97">
        <v>90.5</v>
      </c>
      <c r="W17" s="97">
        <v>92.7</v>
      </c>
      <c r="X17" s="97">
        <v>90.9</v>
      </c>
      <c r="Y17" s="97">
        <v>88.6</v>
      </c>
      <c r="Z17" s="77">
        <f t="shared" si="0"/>
        <v>88.4875</v>
      </c>
      <c r="AA17" s="97">
        <v>72.2</v>
      </c>
      <c r="AB17" s="99" t="s">
        <v>156</v>
      </c>
      <c r="AC17" s="5">
        <v>15</v>
      </c>
    </row>
    <row r="18" spans="1:29" ht="13.5" customHeight="1">
      <c r="A18" s="76">
        <v>16</v>
      </c>
      <c r="B18" s="97">
        <v>92.6</v>
      </c>
      <c r="C18" s="97">
        <v>95.1</v>
      </c>
      <c r="D18" s="97">
        <v>90.7</v>
      </c>
      <c r="E18" s="97">
        <v>95.3</v>
      </c>
      <c r="F18" s="97">
        <v>96.3</v>
      </c>
      <c r="G18" s="97">
        <v>89.1</v>
      </c>
      <c r="H18" s="97">
        <v>79.8</v>
      </c>
      <c r="I18" s="97">
        <v>85</v>
      </c>
      <c r="J18" s="97">
        <v>83.9</v>
      </c>
      <c r="K18" s="97">
        <v>82.6</v>
      </c>
      <c r="L18" s="97">
        <v>88.6</v>
      </c>
      <c r="M18" s="97">
        <v>82.2</v>
      </c>
      <c r="N18" s="97">
        <v>80.6</v>
      </c>
      <c r="O18" s="97">
        <v>75.2</v>
      </c>
      <c r="P18" s="97">
        <v>70.1</v>
      </c>
      <c r="Q18" s="97">
        <v>74.3</v>
      </c>
      <c r="R18" s="97">
        <v>77.9</v>
      </c>
      <c r="S18" s="97">
        <v>77.9</v>
      </c>
      <c r="T18" s="97">
        <v>85.7</v>
      </c>
      <c r="U18" s="97">
        <v>89.9</v>
      </c>
      <c r="V18" s="97">
        <v>91.2</v>
      </c>
      <c r="W18" s="97">
        <v>91.3</v>
      </c>
      <c r="X18" s="97">
        <v>91</v>
      </c>
      <c r="Y18" s="97">
        <v>90.5</v>
      </c>
      <c r="Z18" s="77">
        <f t="shared" si="0"/>
        <v>85.7</v>
      </c>
      <c r="AA18" s="97">
        <v>67.6</v>
      </c>
      <c r="AB18" s="99" t="s">
        <v>157</v>
      </c>
      <c r="AC18" s="5">
        <v>16</v>
      </c>
    </row>
    <row r="19" spans="1:29" ht="13.5" customHeight="1">
      <c r="A19" s="76">
        <v>17</v>
      </c>
      <c r="B19" s="97">
        <v>90.5</v>
      </c>
      <c r="C19" s="97">
        <v>91.6</v>
      </c>
      <c r="D19" s="97">
        <v>93</v>
      </c>
      <c r="E19" s="97">
        <v>94.2</v>
      </c>
      <c r="F19" s="97">
        <v>95.4</v>
      </c>
      <c r="G19" s="97">
        <v>87</v>
      </c>
      <c r="H19" s="97">
        <v>77</v>
      </c>
      <c r="I19" s="97">
        <v>74.2</v>
      </c>
      <c r="J19" s="97">
        <v>72.8</v>
      </c>
      <c r="K19" s="97">
        <v>70.4</v>
      </c>
      <c r="L19" s="97">
        <v>71.9</v>
      </c>
      <c r="M19" s="97">
        <v>69.8</v>
      </c>
      <c r="N19" s="97">
        <v>72.1</v>
      </c>
      <c r="O19" s="97">
        <v>68.6</v>
      </c>
      <c r="P19" s="97">
        <v>70.2</v>
      </c>
      <c r="Q19" s="97">
        <v>70</v>
      </c>
      <c r="R19" s="97">
        <v>72.5</v>
      </c>
      <c r="S19" s="97">
        <v>71.6</v>
      </c>
      <c r="T19" s="97">
        <v>78.3</v>
      </c>
      <c r="U19" s="97">
        <v>83.7</v>
      </c>
      <c r="V19" s="97">
        <v>84.4</v>
      </c>
      <c r="W19" s="97">
        <v>85.5</v>
      </c>
      <c r="X19" s="97">
        <v>87.4</v>
      </c>
      <c r="Y19" s="97">
        <v>89.1</v>
      </c>
      <c r="Z19" s="77">
        <f t="shared" si="0"/>
        <v>80.05</v>
      </c>
      <c r="AA19" s="97">
        <v>65.1</v>
      </c>
      <c r="AB19" s="99" t="s">
        <v>94</v>
      </c>
      <c r="AC19" s="5">
        <v>17</v>
      </c>
    </row>
    <row r="20" spans="1:29" ht="13.5" customHeight="1">
      <c r="A20" s="76">
        <v>18</v>
      </c>
      <c r="B20" s="97">
        <v>86.6</v>
      </c>
      <c r="C20" s="97">
        <v>90.5</v>
      </c>
      <c r="D20" s="97">
        <v>91.6</v>
      </c>
      <c r="E20" s="97">
        <v>92.5</v>
      </c>
      <c r="F20" s="97">
        <v>93.2</v>
      </c>
      <c r="G20" s="97">
        <v>90.1</v>
      </c>
      <c r="H20" s="97">
        <v>81.5</v>
      </c>
      <c r="I20" s="97">
        <v>71.2</v>
      </c>
      <c r="J20" s="97">
        <v>67.9</v>
      </c>
      <c r="K20" s="97">
        <v>65.3</v>
      </c>
      <c r="L20" s="97">
        <v>65.6</v>
      </c>
      <c r="M20" s="97">
        <v>64.3</v>
      </c>
      <c r="N20" s="97">
        <v>64.8</v>
      </c>
      <c r="O20" s="97">
        <v>60.6</v>
      </c>
      <c r="P20" s="97">
        <v>63</v>
      </c>
      <c r="Q20" s="97">
        <v>70.9</v>
      </c>
      <c r="R20" s="97">
        <v>79.2</v>
      </c>
      <c r="S20" s="97">
        <v>83.5</v>
      </c>
      <c r="T20" s="97">
        <v>84.3</v>
      </c>
      <c r="U20" s="97">
        <v>83.4</v>
      </c>
      <c r="V20" s="97">
        <v>84.8</v>
      </c>
      <c r="W20" s="97">
        <v>83</v>
      </c>
      <c r="X20" s="97">
        <v>81.4</v>
      </c>
      <c r="Y20" s="97">
        <v>81.7</v>
      </c>
      <c r="Z20" s="77">
        <f t="shared" si="0"/>
        <v>78.37083333333334</v>
      </c>
      <c r="AA20" s="97">
        <v>58.7</v>
      </c>
      <c r="AB20" s="99" t="s">
        <v>158</v>
      </c>
      <c r="AC20" s="5">
        <v>18</v>
      </c>
    </row>
    <row r="21" spans="1:29" ht="13.5" customHeight="1">
      <c r="A21" s="76">
        <v>19</v>
      </c>
      <c r="B21" s="97">
        <v>82.4</v>
      </c>
      <c r="C21" s="97">
        <v>83.2</v>
      </c>
      <c r="D21" s="97">
        <v>83.3</v>
      </c>
      <c r="E21" s="97">
        <v>85.7</v>
      </c>
      <c r="F21" s="97">
        <v>90.2</v>
      </c>
      <c r="G21" s="97">
        <v>87.9</v>
      </c>
      <c r="H21" s="97">
        <v>82.6</v>
      </c>
      <c r="I21" s="97">
        <v>69.9</v>
      </c>
      <c r="J21" s="97">
        <v>77</v>
      </c>
      <c r="K21" s="97">
        <v>74.7</v>
      </c>
      <c r="L21" s="97">
        <v>74.9</v>
      </c>
      <c r="M21" s="97">
        <v>71.1</v>
      </c>
      <c r="N21" s="97">
        <v>73</v>
      </c>
      <c r="O21" s="97">
        <v>78.7</v>
      </c>
      <c r="P21" s="97">
        <v>71.9</v>
      </c>
      <c r="Q21" s="97">
        <v>74.9</v>
      </c>
      <c r="R21" s="97">
        <v>79.9</v>
      </c>
      <c r="S21" s="97">
        <v>84.3</v>
      </c>
      <c r="T21" s="97">
        <v>87.1</v>
      </c>
      <c r="U21" s="97">
        <v>90.3</v>
      </c>
      <c r="V21" s="97">
        <v>90.3</v>
      </c>
      <c r="W21" s="97">
        <v>87.3</v>
      </c>
      <c r="X21" s="97">
        <v>88.7</v>
      </c>
      <c r="Y21" s="97">
        <v>87.8</v>
      </c>
      <c r="Z21" s="77">
        <f t="shared" si="0"/>
        <v>81.54583333333333</v>
      </c>
      <c r="AA21" s="97">
        <v>68.7</v>
      </c>
      <c r="AB21" s="99" t="s">
        <v>159</v>
      </c>
      <c r="AC21" s="5">
        <v>19</v>
      </c>
    </row>
    <row r="22" spans="1:29" ht="13.5" customHeight="1">
      <c r="A22" s="79">
        <v>20</v>
      </c>
      <c r="B22" s="98">
        <v>88.7</v>
      </c>
      <c r="C22" s="98">
        <v>90.7</v>
      </c>
      <c r="D22" s="98">
        <v>95.8</v>
      </c>
      <c r="E22" s="98">
        <v>95</v>
      </c>
      <c r="F22" s="98">
        <v>94.3</v>
      </c>
      <c r="G22" s="98">
        <v>93.6</v>
      </c>
      <c r="H22" s="98">
        <v>91.4</v>
      </c>
      <c r="I22" s="98">
        <v>79.8</v>
      </c>
      <c r="J22" s="98">
        <v>79.2</v>
      </c>
      <c r="K22" s="98">
        <v>76</v>
      </c>
      <c r="L22" s="98">
        <v>77.2</v>
      </c>
      <c r="M22" s="98">
        <v>78.2</v>
      </c>
      <c r="N22" s="98">
        <v>88.6</v>
      </c>
      <c r="O22" s="98">
        <v>85.2</v>
      </c>
      <c r="P22" s="98">
        <v>85.9</v>
      </c>
      <c r="Q22" s="98">
        <v>86.9</v>
      </c>
      <c r="R22" s="98">
        <v>82.8</v>
      </c>
      <c r="S22" s="98">
        <v>87.1</v>
      </c>
      <c r="T22" s="98">
        <v>82.7</v>
      </c>
      <c r="U22" s="98">
        <v>85.5</v>
      </c>
      <c r="V22" s="98">
        <v>88.3</v>
      </c>
      <c r="W22" s="98">
        <v>88.9</v>
      </c>
      <c r="X22" s="98">
        <v>92.2</v>
      </c>
      <c r="Y22" s="98">
        <v>95.5</v>
      </c>
      <c r="Z22" s="80">
        <f t="shared" si="0"/>
        <v>87.0625</v>
      </c>
      <c r="AA22" s="98">
        <v>72.5</v>
      </c>
      <c r="AB22" s="100" t="s">
        <v>37</v>
      </c>
      <c r="AC22" s="5">
        <v>20</v>
      </c>
    </row>
    <row r="23" spans="1:29" ht="13.5" customHeight="1">
      <c r="A23" s="76">
        <v>21</v>
      </c>
      <c r="B23" s="97">
        <v>95.3</v>
      </c>
      <c r="C23" s="97">
        <v>92.4</v>
      </c>
      <c r="D23" s="97">
        <v>93.8</v>
      </c>
      <c r="E23" s="97">
        <v>96.1</v>
      </c>
      <c r="F23" s="97">
        <v>97.5</v>
      </c>
      <c r="G23" s="97">
        <v>97.8</v>
      </c>
      <c r="H23" s="97">
        <v>97.9</v>
      </c>
      <c r="I23" s="97">
        <v>98</v>
      </c>
      <c r="J23" s="97">
        <v>98.2</v>
      </c>
      <c r="K23" s="97">
        <v>98.3</v>
      </c>
      <c r="L23" s="97">
        <v>98.3</v>
      </c>
      <c r="M23" s="97">
        <v>98.3</v>
      </c>
      <c r="N23" s="97">
        <v>98.3</v>
      </c>
      <c r="O23" s="97">
        <v>98.3</v>
      </c>
      <c r="P23" s="97">
        <v>98.4</v>
      </c>
      <c r="Q23" s="97">
        <v>98.3</v>
      </c>
      <c r="R23" s="97">
        <v>98.4</v>
      </c>
      <c r="S23" s="97">
        <v>98.3</v>
      </c>
      <c r="T23" s="97">
        <v>98.3</v>
      </c>
      <c r="U23" s="97">
        <v>98.2</v>
      </c>
      <c r="V23" s="97">
        <v>98.2</v>
      </c>
      <c r="W23" s="97">
        <v>98.2</v>
      </c>
      <c r="X23" s="97">
        <v>98</v>
      </c>
      <c r="Y23" s="97">
        <v>97.5</v>
      </c>
      <c r="Z23" s="77">
        <f t="shared" si="0"/>
        <v>97.51249999999999</v>
      </c>
      <c r="AA23" s="97">
        <v>92.3</v>
      </c>
      <c r="AB23" s="99" t="s">
        <v>160</v>
      </c>
      <c r="AC23" s="4">
        <v>21</v>
      </c>
    </row>
    <row r="24" spans="1:29" ht="13.5" customHeight="1">
      <c r="A24" s="76">
        <v>22</v>
      </c>
      <c r="B24" s="97">
        <v>97.9</v>
      </c>
      <c r="C24" s="97">
        <v>98.1</v>
      </c>
      <c r="D24" s="97">
        <v>98.1</v>
      </c>
      <c r="E24" s="97">
        <v>98</v>
      </c>
      <c r="F24" s="97">
        <v>97.7</v>
      </c>
      <c r="G24" s="97">
        <v>96.4</v>
      </c>
      <c r="H24" s="97">
        <v>85.7</v>
      </c>
      <c r="I24" s="97">
        <v>74.2</v>
      </c>
      <c r="J24" s="97">
        <v>71.9</v>
      </c>
      <c r="K24" s="97">
        <v>68.5</v>
      </c>
      <c r="L24" s="97">
        <v>71.4</v>
      </c>
      <c r="M24" s="97">
        <v>64.5</v>
      </c>
      <c r="N24" s="97">
        <v>62.4</v>
      </c>
      <c r="O24" s="97">
        <v>61.6</v>
      </c>
      <c r="P24" s="97">
        <v>58.2</v>
      </c>
      <c r="Q24" s="97">
        <v>53.4</v>
      </c>
      <c r="R24" s="97">
        <v>53.6</v>
      </c>
      <c r="S24" s="97">
        <v>59.1</v>
      </c>
      <c r="T24" s="97">
        <v>76.5</v>
      </c>
      <c r="U24" s="97">
        <v>82.4</v>
      </c>
      <c r="V24" s="97">
        <v>76.3</v>
      </c>
      <c r="W24" s="97">
        <v>70.9</v>
      </c>
      <c r="X24" s="97">
        <v>66.3</v>
      </c>
      <c r="Y24" s="97">
        <v>64.6</v>
      </c>
      <c r="Z24" s="77">
        <f t="shared" si="0"/>
        <v>75.32083333333334</v>
      </c>
      <c r="AA24" s="97">
        <v>48.3</v>
      </c>
      <c r="AB24" s="99" t="s">
        <v>161</v>
      </c>
      <c r="AC24" s="5">
        <v>22</v>
      </c>
    </row>
    <row r="25" spans="1:29" ht="13.5" customHeight="1">
      <c r="A25" s="76">
        <v>23</v>
      </c>
      <c r="B25" s="97">
        <v>64.6</v>
      </c>
      <c r="C25" s="97">
        <v>68.8</v>
      </c>
      <c r="D25" s="97">
        <v>67.4</v>
      </c>
      <c r="E25" s="97">
        <v>71.8</v>
      </c>
      <c r="F25" s="97">
        <v>85.3</v>
      </c>
      <c r="G25" s="97">
        <v>76.9</v>
      </c>
      <c r="H25" s="97">
        <v>70.4</v>
      </c>
      <c r="I25" s="97">
        <v>53.7</v>
      </c>
      <c r="J25" s="97">
        <v>55.3</v>
      </c>
      <c r="K25" s="97">
        <v>46.9</v>
      </c>
      <c r="L25" s="97">
        <v>40.1</v>
      </c>
      <c r="M25" s="97">
        <v>34.7</v>
      </c>
      <c r="N25" s="97">
        <v>34.9</v>
      </c>
      <c r="O25" s="97">
        <v>37.5</v>
      </c>
      <c r="P25" s="97">
        <v>32</v>
      </c>
      <c r="Q25" s="97">
        <v>33.7</v>
      </c>
      <c r="R25" s="97">
        <v>32.3</v>
      </c>
      <c r="S25" s="97">
        <v>29.7</v>
      </c>
      <c r="T25" s="97">
        <v>56.8</v>
      </c>
      <c r="U25" s="97">
        <v>57.7</v>
      </c>
      <c r="V25" s="97">
        <v>50.7</v>
      </c>
      <c r="W25" s="97">
        <v>47.6</v>
      </c>
      <c r="X25" s="97">
        <v>46.4</v>
      </c>
      <c r="Y25" s="97">
        <v>51.1</v>
      </c>
      <c r="Z25" s="77">
        <f t="shared" si="0"/>
        <v>51.92916666666667</v>
      </c>
      <c r="AA25" s="97">
        <v>24.9</v>
      </c>
      <c r="AB25" s="99" t="s">
        <v>162</v>
      </c>
      <c r="AC25" s="5">
        <v>23</v>
      </c>
    </row>
    <row r="26" spans="1:29" ht="13.5" customHeight="1">
      <c r="A26" s="76">
        <v>24</v>
      </c>
      <c r="B26" s="97">
        <v>47.8</v>
      </c>
      <c r="C26" s="97">
        <v>47.6</v>
      </c>
      <c r="D26" s="97">
        <v>48</v>
      </c>
      <c r="E26" s="97">
        <v>46.9</v>
      </c>
      <c r="F26" s="97">
        <v>40.6</v>
      </c>
      <c r="G26" s="97">
        <v>39.4</v>
      </c>
      <c r="H26" s="97">
        <v>43.9</v>
      </c>
      <c r="I26" s="97">
        <v>48.3</v>
      </c>
      <c r="J26" s="97">
        <v>40.2</v>
      </c>
      <c r="K26" s="97">
        <v>35.1</v>
      </c>
      <c r="L26" s="97">
        <v>35.9</v>
      </c>
      <c r="M26" s="97">
        <v>40.4</v>
      </c>
      <c r="N26" s="97">
        <v>35.7</v>
      </c>
      <c r="O26" s="97">
        <v>31.8</v>
      </c>
      <c r="P26" s="97">
        <v>36</v>
      </c>
      <c r="Q26" s="97">
        <v>51.6</v>
      </c>
      <c r="R26" s="97">
        <v>52.3</v>
      </c>
      <c r="S26" s="97">
        <v>60.1</v>
      </c>
      <c r="T26" s="97">
        <v>60.2</v>
      </c>
      <c r="U26" s="97">
        <v>60.2</v>
      </c>
      <c r="V26" s="97">
        <v>59.2</v>
      </c>
      <c r="W26" s="97">
        <v>62.9</v>
      </c>
      <c r="X26" s="97">
        <v>66.8</v>
      </c>
      <c r="Y26" s="97">
        <v>71.9</v>
      </c>
      <c r="Z26" s="77">
        <f t="shared" si="0"/>
        <v>48.45000000000001</v>
      </c>
      <c r="AA26" s="97">
        <v>28.8</v>
      </c>
      <c r="AB26" s="99" t="s">
        <v>163</v>
      </c>
      <c r="AC26" s="5">
        <v>24</v>
      </c>
    </row>
    <row r="27" spans="1:29" ht="13.5" customHeight="1">
      <c r="A27" s="76">
        <v>25</v>
      </c>
      <c r="B27" s="97">
        <v>73.6</v>
      </c>
      <c r="C27" s="97">
        <v>77.4</v>
      </c>
      <c r="D27" s="97">
        <v>80.3</v>
      </c>
      <c r="E27" s="97">
        <v>81</v>
      </c>
      <c r="F27" s="97">
        <v>83.6</v>
      </c>
      <c r="G27" s="97">
        <v>65.9</v>
      </c>
      <c r="H27" s="97">
        <v>61.4</v>
      </c>
      <c r="I27" s="97">
        <v>45.6</v>
      </c>
      <c r="J27" s="97">
        <v>43.6</v>
      </c>
      <c r="K27" s="97">
        <v>36.8</v>
      </c>
      <c r="L27" s="97">
        <v>34.3</v>
      </c>
      <c r="M27" s="97">
        <v>31.7</v>
      </c>
      <c r="N27" s="97">
        <v>34.5</v>
      </c>
      <c r="O27" s="97">
        <v>31.2</v>
      </c>
      <c r="P27" s="97">
        <v>36.8</v>
      </c>
      <c r="Q27" s="97">
        <v>35.8</v>
      </c>
      <c r="R27" s="97">
        <v>59.8</v>
      </c>
      <c r="S27" s="97">
        <v>56.3</v>
      </c>
      <c r="T27" s="97">
        <v>68.7</v>
      </c>
      <c r="U27" s="97">
        <v>73.8</v>
      </c>
      <c r="V27" s="97">
        <v>74.3</v>
      </c>
      <c r="W27" s="97">
        <v>79.5</v>
      </c>
      <c r="X27" s="97">
        <v>81.6</v>
      </c>
      <c r="Y27" s="97">
        <v>73.1</v>
      </c>
      <c r="Z27" s="77">
        <f t="shared" si="0"/>
        <v>59.19166666666664</v>
      </c>
      <c r="AA27" s="97">
        <v>28.3</v>
      </c>
      <c r="AB27" s="99" t="s">
        <v>164</v>
      </c>
      <c r="AC27" s="5">
        <v>25</v>
      </c>
    </row>
    <row r="28" spans="1:29" ht="13.5" customHeight="1">
      <c r="A28" s="76">
        <v>26</v>
      </c>
      <c r="B28" s="97">
        <v>60.4</v>
      </c>
      <c r="C28" s="97">
        <v>64.9</v>
      </c>
      <c r="D28" s="97">
        <v>66.2</v>
      </c>
      <c r="E28" s="97">
        <v>65.4</v>
      </c>
      <c r="F28" s="97">
        <v>72.7</v>
      </c>
      <c r="G28" s="97">
        <v>60.9</v>
      </c>
      <c r="H28" s="97">
        <v>48.6</v>
      </c>
      <c r="I28" s="97">
        <v>53.7</v>
      </c>
      <c r="J28" s="97">
        <v>54.7</v>
      </c>
      <c r="K28" s="97">
        <v>47.2</v>
      </c>
      <c r="L28" s="97">
        <v>58.7</v>
      </c>
      <c r="M28" s="97">
        <v>56.6</v>
      </c>
      <c r="N28" s="97">
        <v>61.8</v>
      </c>
      <c r="O28" s="97">
        <v>61.5</v>
      </c>
      <c r="P28" s="97">
        <v>57.6</v>
      </c>
      <c r="Q28" s="97">
        <v>47.8</v>
      </c>
      <c r="R28" s="97">
        <v>55</v>
      </c>
      <c r="S28" s="97">
        <v>63</v>
      </c>
      <c r="T28" s="97">
        <v>70.5</v>
      </c>
      <c r="U28" s="97">
        <v>74.3</v>
      </c>
      <c r="V28" s="97">
        <v>82.6</v>
      </c>
      <c r="W28" s="97">
        <v>88.5</v>
      </c>
      <c r="X28" s="97">
        <v>88.9</v>
      </c>
      <c r="Y28" s="97">
        <v>92</v>
      </c>
      <c r="Z28" s="77">
        <f t="shared" si="0"/>
        <v>64.72916666666667</v>
      </c>
      <c r="AA28" s="97">
        <v>45.6</v>
      </c>
      <c r="AB28" s="99" t="s">
        <v>165</v>
      </c>
      <c r="AC28" s="5">
        <v>26</v>
      </c>
    </row>
    <row r="29" spans="1:29" ht="13.5" customHeight="1">
      <c r="A29" s="76">
        <v>27</v>
      </c>
      <c r="B29" s="97">
        <v>92.4</v>
      </c>
      <c r="C29" s="97">
        <v>91.1</v>
      </c>
      <c r="D29" s="97">
        <v>92.3</v>
      </c>
      <c r="E29" s="97">
        <v>93.5</v>
      </c>
      <c r="F29" s="97">
        <v>94</v>
      </c>
      <c r="G29" s="97">
        <v>79.1</v>
      </c>
      <c r="H29" s="97">
        <v>65.1</v>
      </c>
      <c r="I29" s="97">
        <v>56.3</v>
      </c>
      <c r="J29" s="97">
        <v>50.9</v>
      </c>
      <c r="K29" s="97">
        <v>48.7</v>
      </c>
      <c r="L29" s="97">
        <v>43.8</v>
      </c>
      <c r="M29" s="97">
        <v>42.8</v>
      </c>
      <c r="N29" s="97">
        <v>56.6</v>
      </c>
      <c r="O29" s="97">
        <v>64.9</v>
      </c>
      <c r="P29" s="97">
        <v>61.8</v>
      </c>
      <c r="Q29" s="97">
        <v>59.4</v>
      </c>
      <c r="R29" s="97">
        <v>60.5</v>
      </c>
      <c r="S29" s="97">
        <v>76.2</v>
      </c>
      <c r="T29" s="97">
        <v>84.7</v>
      </c>
      <c r="U29" s="97">
        <v>85.9</v>
      </c>
      <c r="V29" s="97">
        <v>78.7</v>
      </c>
      <c r="W29" s="97">
        <v>79.7</v>
      </c>
      <c r="X29" s="97">
        <v>79.4</v>
      </c>
      <c r="Y29" s="97">
        <v>81.8</v>
      </c>
      <c r="Z29" s="77">
        <f t="shared" si="0"/>
        <v>71.65000000000002</v>
      </c>
      <c r="AA29" s="97">
        <v>40.3</v>
      </c>
      <c r="AB29" s="99" t="s">
        <v>55</v>
      </c>
      <c r="AC29" s="5">
        <v>27</v>
      </c>
    </row>
    <row r="30" spans="1:29" ht="13.5" customHeight="1">
      <c r="A30" s="76">
        <v>28</v>
      </c>
      <c r="B30" s="97">
        <v>86.4</v>
      </c>
      <c r="C30" s="97">
        <v>88.4</v>
      </c>
      <c r="D30" s="97">
        <v>89.9</v>
      </c>
      <c r="E30" s="97">
        <v>91.3</v>
      </c>
      <c r="F30" s="97">
        <v>88.9</v>
      </c>
      <c r="G30" s="97">
        <v>78.2</v>
      </c>
      <c r="H30" s="97">
        <v>73.6</v>
      </c>
      <c r="I30" s="97">
        <v>66.6</v>
      </c>
      <c r="J30" s="97">
        <v>57.9</v>
      </c>
      <c r="K30" s="97">
        <v>49</v>
      </c>
      <c r="L30" s="97">
        <v>47</v>
      </c>
      <c r="M30" s="97">
        <v>50.1</v>
      </c>
      <c r="N30" s="97">
        <v>56.2</v>
      </c>
      <c r="O30" s="97">
        <v>59.3</v>
      </c>
      <c r="P30" s="97">
        <v>60.7</v>
      </c>
      <c r="Q30" s="97">
        <v>63.5</v>
      </c>
      <c r="R30" s="97">
        <v>69</v>
      </c>
      <c r="S30" s="97">
        <v>70.5</v>
      </c>
      <c r="T30" s="97">
        <v>71.4</v>
      </c>
      <c r="U30" s="97">
        <v>73.4</v>
      </c>
      <c r="V30" s="97">
        <v>65.4</v>
      </c>
      <c r="W30" s="97">
        <v>70.3</v>
      </c>
      <c r="X30" s="97">
        <v>70.4</v>
      </c>
      <c r="Y30" s="97">
        <v>75</v>
      </c>
      <c r="Z30" s="77">
        <f t="shared" si="0"/>
        <v>69.68333333333335</v>
      </c>
      <c r="AA30" s="97">
        <v>45.4</v>
      </c>
      <c r="AB30" s="99" t="s">
        <v>93</v>
      </c>
      <c r="AC30" s="5">
        <v>28</v>
      </c>
    </row>
    <row r="31" spans="1:29" ht="13.5" customHeight="1">
      <c r="A31" s="76">
        <v>29</v>
      </c>
      <c r="B31" s="97">
        <v>76.4</v>
      </c>
      <c r="C31" s="97">
        <v>81.2</v>
      </c>
      <c r="D31" s="97">
        <v>83.5</v>
      </c>
      <c r="E31" s="97">
        <v>83.7</v>
      </c>
      <c r="F31" s="97">
        <v>93.9</v>
      </c>
      <c r="G31" s="97">
        <v>97.5</v>
      </c>
      <c r="H31" s="97">
        <v>98</v>
      </c>
      <c r="I31" s="97">
        <v>98.2</v>
      </c>
      <c r="J31" s="97">
        <v>98.3</v>
      </c>
      <c r="K31" s="97">
        <v>98</v>
      </c>
      <c r="L31" s="97">
        <v>98</v>
      </c>
      <c r="M31" s="97">
        <v>93.9</v>
      </c>
      <c r="N31" s="97">
        <v>92.7</v>
      </c>
      <c r="O31" s="97">
        <v>90.3</v>
      </c>
      <c r="P31" s="97">
        <v>92.5</v>
      </c>
      <c r="Q31" s="97">
        <v>93</v>
      </c>
      <c r="R31" s="97">
        <v>90.8</v>
      </c>
      <c r="S31" s="97">
        <v>87.7</v>
      </c>
      <c r="T31" s="97">
        <v>93.5</v>
      </c>
      <c r="U31" s="97">
        <v>93</v>
      </c>
      <c r="V31" s="97">
        <v>93.8</v>
      </c>
      <c r="W31" s="97">
        <v>92.7</v>
      </c>
      <c r="X31" s="97">
        <v>93.9</v>
      </c>
      <c r="Y31" s="97">
        <v>94.9</v>
      </c>
      <c r="Z31" s="77">
        <f t="shared" si="0"/>
        <v>92.05833333333334</v>
      </c>
      <c r="AA31" s="97">
        <v>74.1</v>
      </c>
      <c r="AB31" s="99" t="s">
        <v>166</v>
      </c>
      <c r="AC31" s="5">
        <v>29</v>
      </c>
    </row>
    <row r="32" spans="1:29" ht="13.5" customHeight="1">
      <c r="A32" s="76">
        <v>30</v>
      </c>
      <c r="B32" s="97">
        <v>94.7</v>
      </c>
      <c r="C32" s="97">
        <v>91.2</v>
      </c>
      <c r="D32" s="97">
        <v>89.3</v>
      </c>
      <c r="E32" s="97">
        <v>81.7</v>
      </c>
      <c r="F32" s="97">
        <v>80.9</v>
      </c>
      <c r="G32" s="97">
        <v>69.4</v>
      </c>
      <c r="H32" s="97">
        <v>65.5</v>
      </c>
      <c r="I32" s="97">
        <v>57.9</v>
      </c>
      <c r="J32" s="97">
        <v>65.9</v>
      </c>
      <c r="K32" s="97">
        <v>64.3</v>
      </c>
      <c r="L32" s="97">
        <v>57.1</v>
      </c>
      <c r="M32" s="97">
        <v>52.1</v>
      </c>
      <c r="N32" s="97">
        <v>45</v>
      </c>
      <c r="O32" s="97">
        <v>40.4</v>
      </c>
      <c r="P32" s="97">
        <v>64.6</v>
      </c>
      <c r="Q32" s="97">
        <v>59.6</v>
      </c>
      <c r="R32" s="97">
        <v>62.5</v>
      </c>
      <c r="S32" s="97">
        <v>58.1</v>
      </c>
      <c r="T32" s="97">
        <v>56.1</v>
      </c>
      <c r="U32" s="97">
        <v>57.3</v>
      </c>
      <c r="V32" s="97">
        <v>65.6</v>
      </c>
      <c r="W32" s="97">
        <v>61.8</v>
      </c>
      <c r="X32" s="97">
        <v>65.4</v>
      </c>
      <c r="Y32" s="97">
        <v>73.9</v>
      </c>
      <c r="Z32" s="77">
        <f t="shared" si="0"/>
        <v>65.84583333333332</v>
      </c>
      <c r="AA32" s="97">
        <v>38</v>
      </c>
      <c r="AB32" s="99" t="s">
        <v>62</v>
      </c>
      <c r="AC32" s="5">
        <v>30</v>
      </c>
    </row>
    <row r="33" spans="1:29" ht="13.5" customHeight="1">
      <c r="A33" s="76">
        <v>31</v>
      </c>
      <c r="B33" s="97">
        <v>76.6</v>
      </c>
      <c r="C33" s="97">
        <v>86.8</v>
      </c>
      <c r="D33" s="97">
        <v>84</v>
      </c>
      <c r="E33" s="97">
        <v>86.8</v>
      </c>
      <c r="F33" s="97">
        <v>91.6</v>
      </c>
      <c r="G33" s="97">
        <v>87.6</v>
      </c>
      <c r="H33" s="97">
        <v>75.8</v>
      </c>
      <c r="I33" s="97">
        <v>73.7</v>
      </c>
      <c r="J33" s="97">
        <v>69.4</v>
      </c>
      <c r="K33" s="97">
        <v>73.8</v>
      </c>
      <c r="L33" s="97">
        <v>76.6</v>
      </c>
      <c r="M33" s="97">
        <v>73.4</v>
      </c>
      <c r="N33" s="97">
        <v>76.1</v>
      </c>
      <c r="O33" s="97">
        <v>76.6</v>
      </c>
      <c r="P33" s="97">
        <v>78.7</v>
      </c>
      <c r="Q33" s="97">
        <v>76.9</v>
      </c>
      <c r="R33" s="97">
        <v>80.8</v>
      </c>
      <c r="S33" s="97">
        <v>83.3</v>
      </c>
      <c r="T33" s="97">
        <v>84.3</v>
      </c>
      <c r="U33" s="97">
        <v>86</v>
      </c>
      <c r="V33" s="97">
        <v>88.2</v>
      </c>
      <c r="W33" s="97">
        <v>90.6</v>
      </c>
      <c r="X33" s="97">
        <v>94</v>
      </c>
      <c r="Y33" s="97">
        <v>92.9</v>
      </c>
      <c r="Z33" s="77">
        <f t="shared" si="0"/>
        <v>81.85416666666666</v>
      </c>
      <c r="AA33" s="97">
        <v>68.7</v>
      </c>
      <c r="AB33" s="99" t="s">
        <v>167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82.23225806451612</v>
      </c>
      <c r="C34" s="82">
        <f t="shared" si="1"/>
        <v>83.93548387096774</v>
      </c>
      <c r="D34" s="82">
        <f t="shared" si="1"/>
        <v>84.09354838709676</v>
      </c>
      <c r="E34" s="82">
        <f t="shared" si="1"/>
        <v>84.53548387096774</v>
      </c>
      <c r="F34" s="82">
        <f t="shared" si="1"/>
        <v>85.43548387096774</v>
      </c>
      <c r="G34" s="82">
        <f t="shared" si="1"/>
        <v>80.30645161290323</v>
      </c>
      <c r="H34" s="82">
        <f t="shared" si="1"/>
        <v>73.55161290322582</v>
      </c>
      <c r="I34" s="82">
        <f t="shared" si="1"/>
        <v>68.53870967741935</v>
      </c>
      <c r="J34" s="82">
        <f t="shared" si="1"/>
        <v>66.07741935483871</v>
      </c>
      <c r="K34" s="82">
        <f t="shared" si="1"/>
        <v>64.3516129032258</v>
      </c>
      <c r="L34" s="82">
        <f t="shared" si="1"/>
        <v>65.19032258064516</v>
      </c>
      <c r="M34" s="82">
        <f t="shared" si="1"/>
        <v>62.80322580645161</v>
      </c>
      <c r="N34" s="82">
        <f t="shared" si="1"/>
        <v>64.86451612903225</v>
      </c>
      <c r="O34" s="82">
        <f t="shared" si="1"/>
        <v>63.55806451612902</v>
      </c>
      <c r="P34" s="82">
        <f t="shared" si="1"/>
        <v>63.974193548387106</v>
      </c>
      <c r="Q34" s="82">
        <f t="shared" si="1"/>
        <v>66.41935483870968</v>
      </c>
      <c r="R34" s="82">
        <f aca="true" t="shared" si="2" ref="R34:Y34">AVERAGE(R3:R33)</f>
        <v>69.60000000000001</v>
      </c>
      <c r="S34" s="82">
        <f t="shared" si="2"/>
        <v>72.37419354838708</v>
      </c>
      <c r="T34" s="82">
        <f t="shared" si="2"/>
        <v>75.69999999999999</v>
      </c>
      <c r="U34" s="82">
        <f t="shared" si="2"/>
        <v>78.36129032258066</v>
      </c>
      <c r="V34" s="82">
        <f t="shared" si="2"/>
        <v>79.25806451612904</v>
      </c>
      <c r="W34" s="82">
        <f t="shared" si="2"/>
        <v>80.04193548387096</v>
      </c>
      <c r="X34" s="82">
        <f t="shared" si="2"/>
        <v>80.68064516129033</v>
      </c>
      <c r="Y34" s="82">
        <f t="shared" si="2"/>
        <v>81.40322580645163</v>
      </c>
      <c r="Z34" s="82">
        <f>AVERAGE(B3:Y33)</f>
        <v>74.05362903225813</v>
      </c>
      <c r="AA34" s="83">
        <f>AVERAGE(AA3:AA33)</f>
        <v>52.435483870967744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24.2</v>
      </c>
      <c r="C40" s="94">
        <f>MATCH(B40,AA3:AA33,0)</f>
        <v>8</v>
      </c>
      <c r="D40" s="101" t="str">
        <f>INDEX(AB3:AB33,C40,1)</f>
        <v>12:24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97.8</v>
      </c>
      <c r="C3" s="97">
        <v>97.9</v>
      </c>
      <c r="D3" s="97">
        <v>98.2</v>
      </c>
      <c r="E3" s="97">
        <v>98.3</v>
      </c>
      <c r="F3" s="97">
        <v>98.3</v>
      </c>
      <c r="G3" s="97">
        <v>98.1</v>
      </c>
      <c r="H3" s="97">
        <v>80.7</v>
      </c>
      <c r="I3" s="97">
        <v>67.4</v>
      </c>
      <c r="J3" s="97">
        <v>65.6</v>
      </c>
      <c r="K3" s="97">
        <v>65.2</v>
      </c>
      <c r="L3" s="97">
        <v>60.3</v>
      </c>
      <c r="M3" s="97">
        <v>61.6</v>
      </c>
      <c r="N3" s="97">
        <v>62.4</v>
      </c>
      <c r="O3" s="97">
        <v>68.3</v>
      </c>
      <c r="P3" s="97">
        <v>74.1</v>
      </c>
      <c r="Q3" s="97">
        <v>76.3</v>
      </c>
      <c r="R3" s="97">
        <v>77.3</v>
      </c>
      <c r="S3" s="97">
        <v>76.6</v>
      </c>
      <c r="T3" s="97">
        <v>77.7</v>
      </c>
      <c r="U3" s="97">
        <v>82.3</v>
      </c>
      <c r="V3" s="97">
        <v>81.6</v>
      </c>
      <c r="W3" s="97">
        <v>86</v>
      </c>
      <c r="X3" s="97">
        <v>86.9</v>
      </c>
      <c r="Y3" s="97">
        <v>88.3</v>
      </c>
      <c r="Z3" s="77">
        <f aca="true" t="shared" si="0" ref="Z3:Z32">AVERAGE(B3:Y3)</f>
        <v>80.3</v>
      </c>
      <c r="AA3" s="97">
        <v>55.5</v>
      </c>
      <c r="AB3" s="99" t="s">
        <v>168</v>
      </c>
      <c r="AC3" s="4">
        <v>1</v>
      </c>
    </row>
    <row r="4" spans="1:29" ht="13.5" customHeight="1">
      <c r="A4" s="76">
        <v>2</v>
      </c>
      <c r="B4" s="97">
        <v>89.1</v>
      </c>
      <c r="C4" s="97">
        <v>90.1</v>
      </c>
      <c r="D4" s="97">
        <v>92.5</v>
      </c>
      <c r="E4" s="97">
        <v>94</v>
      </c>
      <c r="F4" s="97">
        <v>94.6</v>
      </c>
      <c r="G4" s="97">
        <v>88.5</v>
      </c>
      <c r="H4" s="97">
        <v>74.9</v>
      </c>
      <c r="I4" s="97">
        <v>74.9</v>
      </c>
      <c r="J4" s="97">
        <v>74.1</v>
      </c>
      <c r="K4" s="97">
        <v>74.5</v>
      </c>
      <c r="L4" s="97">
        <v>77.3</v>
      </c>
      <c r="M4" s="97">
        <v>73.7</v>
      </c>
      <c r="N4" s="97">
        <v>74.6</v>
      </c>
      <c r="O4" s="97">
        <v>79.7</v>
      </c>
      <c r="P4" s="97">
        <v>83</v>
      </c>
      <c r="Q4" s="97">
        <v>81</v>
      </c>
      <c r="R4" s="97">
        <v>79</v>
      </c>
      <c r="S4" s="97">
        <v>77.4</v>
      </c>
      <c r="T4" s="97">
        <v>81.9</v>
      </c>
      <c r="U4" s="97">
        <v>87</v>
      </c>
      <c r="V4" s="97">
        <v>90.5</v>
      </c>
      <c r="W4" s="97">
        <v>94</v>
      </c>
      <c r="X4" s="97">
        <v>96.2</v>
      </c>
      <c r="Y4" s="97">
        <v>96.2</v>
      </c>
      <c r="Z4" s="77">
        <f t="shared" si="0"/>
        <v>84.11250000000001</v>
      </c>
      <c r="AA4" s="97">
        <v>70.1</v>
      </c>
      <c r="AB4" s="99" t="s">
        <v>169</v>
      </c>
      <c r="AC4" s="5">
        <v>2</v>
      </c>
    </row>
    <row r="5" spans="1:29" ht="13.5" customHeight="1">
      <c r="A5" s="76">
        <v>3</v>
      </c>
      <c r="B5" s="97">
        <v>96.6</v>
      </c>
      <c r="C5" s="97">
        <v>97.4</v>
      </c>
      <c r="D5" s="97">
        <v>97.5</v>
      </c>
      <c r="E5" s="97">
        <v>97.2</v>
      </c>
      <c r="F5" s="97">
        <v>94.9</v>
      </c>
      <c r="G5" s="97">
        <v>90.2</v>
      </c>
      <c r="H5" s="97">
        <v>89.2</v>
      </c>
      <c r="I5" s="97">
        <v>84.8</v>
      </c>
      <c r="J5" s="97">
        <v>88.1</v>
      </c>
      <c r="K5" s="97">
        <v>90</v>
      </c>
      <c r="L5" s="97">
        <v>73</v>
      </c>
      <c r="M5" s="97">
        <v>62.9</v>
      </c>
      <c r="N5" s="97">
        <v>73.7</v>
      </c>
      <c r="O5" s="97">
        <v>64.9</v>
      </c>
      <c r="P5" s="97">
        <v>66.5</v>
      </c>
      <c r="Q5" s="97">
        <v>72.5</v>
      </c>
      <c r="R5" s="97">
        <v>74.9</v>
      </c>
      <c r="S5" s="97">
        <v>73.5</v>
      </c>
      <c r="T5" s="97">
        <v>82</v>
      </c>
      <c r="U5" s="97">
        <v>87.7</v>
      </c>
      <c r="V5" s="97">
        <v>91</v>
      </c>
      <c r="W5" s="97">
        <v>90.7</v>
      </c>
      <c r="X5" s="97">
        <v>92.3</v>
      </c>
      <c r="Y5" s="97">
        <v>93.5</v>
      </c>
      <c r="Z5" s="77">
        <f t="shared" si="0"/>
        <v>84.37500000000001</v>
      </c>
      <c r="AA5" s="97">
        <v>61.8</v>
      </c>
      <c r="AB5" s="99" t="s">
        <v>170</v>
      </c>
      <c r="AC5" s="5">
        <v>3</v>
      </c>
    </row>
    <row r="6" spans="1:29" ht="13.5" customHeight="1">
      <c r="A6" s="76">
        <v>4</v>
      </c>
      <c r="B6" s="97">
        <v>93.2</v>
      </c>
      <c r="C6" s="97">
        <v>94.8</v>
      </c>
      <c r="D6" s="97">
        <v>95.8</v>
      </c>
      <c r="E6" s="97">
        <v>96.8</v>
      </c>
      <c r="F6" s="97">
        <v>96.3</v>
      </c>
      <c r="G6" s="97">
        <v>90</v>
      </c>
      <c r="H6" s="97">
        <v>83</v>
      </c>
      <c r="I6" s="97">
        <v>77.2</v>
      </c>
      <c r="J6" s="97">
        <v>77.3</v>
      </c>
      <c r="K6" s="97">
        <v>75.7</v>
      </c>
      <c r="L6" s="97">
        <v>73.9</v>
      </c>
      <c r="M6" s="97">
        <v>72</v>
      </c>
      <c r="N6" s="97">
        <v>68.3</v>
      </c>
      <c r="O6" s="97">
        <v>70.9</v>
      </c>
      <c r="P6" s="97">
        <v>73.6</v>
      </c>
      <c r="Q6" s="97">
        <v>68.6</v>
      </c>
      <c r="R6" s="97">
        <v>73.6</v>
      </c>
      <c r="S6" s="97">
        <v>77</v>
      </c>
      <c r="T6" s="97">
        <v>80.6</v>
      </c>
      <c r="U6" s="97">
        <v>82.8</v>
      </c>
      <c r="V6" s="97">
        <v>84.4</v>
      </c>
      <c r="W6" s="97">
        <v>81.5</v>
      </c>
      <c r="X6" s="97">
        <v>86.5</v>
      </c>
      <c r="Y6" s="97">
        <v>89.1</v>
      </c>
      <c r="Z6" s="77">
        <f t="shared" si="0"/>
        <v>81.78749999999998</v>
      </c>
      <c r="AA6" s="97">
        <v>67.5</v>
      </c>
      <c r="AB6" s="99" t="s">
        <v>135</v>
      </c>
      <c r="AC6" s="5">
        <v>4</v>
      </c>
    </row>
    <row r="7" spans="1:29" ht="13.5" customHeight="1">
      <c r="A7" s="76">
        <v>5</v>
      </c>
      <c r="B7" s="97">
        <v>81.7</v>
      </c>
      <c r="C7" s="97">
        <v>85.4</v>
      </c>
      <c r="D7" s="97">
        <v>88.1</v>
      </c>
      <c r="E7" s="97">
        <v>90.9</v>
      </c>
      <c r="F7" s="97">
        <v>93.5</v>
      </c>
      <c r="G7" s="97">
        <v>88.7</v>
      </c>
      <c r="H7" s="97">
        <v>83</v>
      </c>
      <c r="I7" s="97">
        <v>79.4</v>
      </c>
      <c r="J7" s="97">
        <v>76.4</v>
      </c>
      <c r="K7" s="97">
        <v>79.4</v>
      </c>
      <c r="L7" s="97">
        <v>79.9</v>
      </c>
      <c r="M7" s="97">
        <v>77.1</v>
      </c>
      <c r="N7" s="97">
        <v>76.8</v>
      </c>
      <c r="O7" s="97">
        <v>74.9</v>
      </c>
      <c r="P7" s="97">
        <v>74.7</v>
      </c>
      <c r="Q7" s="97">
        <v>73.5</v>
      </c>
      <c r="R7" s="97">
        <v>75.8</v>
      </c>
      <c r="S7" s="97">
        <v>75.5</v>
      </c>
      <c r="T7" s="97">
        <v>80.4</v>
      </c>
      <c r="U7" s="97">
        <v>85.4</v>
      </c>
      <c r="V7" s="97">
        <v>89.3</v>
      </c>
      <c r="W7" s="97">
        <v>92.3</v>
      </c>
      <c r="X7" s="97">
        <v>95</v>
      </c>
      <c r="Y7" s="97">
        <v>95.2</v>
      </c>
      <c r="Z7" s="77">
        <f t="shared" si="0"/>
        <v>83.0125</v>
      </c>
      <c r="AA7" s="97">
        <v>72.8</v>
      </c>
      <c r="AB7" s="99" t="s">
        <v>171</v>
      </c>
      <c r="AC7" s="5">
        <v>5</v>
      </c>
    </row>
    <row r="8" spans="1:29" ht="13.5" customHeight="1">
      <c r="A8" s="76">
        <v>6</v>
      </c>
      <c r="B8" s="97">
        <v>95.5</v>
      </c>
      <c r="C8" s="97">
        <v>95.6</v>
      </c>
      <c r="D8" s="97">
        <v>90</v>
      </c>
      <c r="E8" s="97">
        <v>93.6</v>
      </c>
      <c r="F8" s="97">
        <v>95.9</v>
      </c>
      <c r="G8" s="97">
        <v>86.6</v>
      </c>
      <c r="H8" s="97">
        <v>78.4</v>
      </c>
      <c r="I8" s="97">
        <v>73.2</v>
      </c>
      <c r="J8" s="97">
        <v>72.7</v>
      </c>
      <c r="K8" s="97">
        <v>70</v>
      </c>
      <c r="L8" s="97">
        <v>63.2</v>
      </c>
      <c r="M8" s="97">
        <v>62.1</v>
      </c>
      <c r="N8" s="97">
        <v>65.3</v>
      </c>
      <c r="O8" s="97">
        <v>77.1</v>
      </c>
      <c r="P8" s="97">
        <v>80.4</v>
      </c>
      <c r="Q8" s="97">
        <v>81.5</v>
      </c>
      <c r="R8" s="97">
        <v>83.4</v>
      </c>
      <c r="S8" s="97">
        <v>86.5</v>
      </c>
      <c r="T8" s="97">
        <v>90.8</v>
      </c>
      <c r="U8" s="97">
        <v>90.7</v>
      </c>
      <c r="V8" s="97">
        <v>95.2</v>
      </c>
      <c r="W8" s="97">
        <v>97.4</v>
      </c>
      <c r="X8" s="97">
        <v>96.9</v>
      </c>
      <c r="Y8" s="97">
        <v>96.9</v>
      </c>
      <c r="Z8" s="77">
        <f t="shared" si="0"/>
        <v>84.12083333333335</v>
      </c>
      <c r="AA8" s="97">
        <v>59.9</v>
      </c>
      <c r="AB8" s="99" t="s">
        <v>172</v>
      </c>
      <c r="AC8" s="5">
        <v>6</v>
      </c>
    </row>
    <row r="9" spans="1:29" ht="13.5" customHeight="1">
      <c r="A9" s="76">
        <v>7</v>
      </c>
      <c r="B9" s="97">
        <v>96.3</v>
      </c>
      <c r="C9" s="97">
        <v>97.2</v>
      </c>
      <c r="D9" s="97">
        <v>97.6</v>
      </c>
      <c r="E9" s="97">
        <v>97.3</v>
      </c>
      <c r="F9" s="97">
        <v>95.1</v>
      </c>
      <c r="G9" s="97">
        <v>94.9</v>
      </c>
      <c r="H9" s="97">
        <v>93.8</v>
      </c>
      <c r="I9" s="97">
        <v>97.1</v>
      </c>
      <c r="J9" s="97">
        <v>97.7</v>
      </c>
      <c r="K9" s="97">
        <v>98.2</v>
      </c>
      <c r="L9" s="97">
        <v>98.4</v>
      </c>
      <c r="M9" s="97">
        <v>97.4</v>
      </c>
      <c r="N9" s="97">
        <v>96.3</v>
      </c>
      <c r="O9" s="97">
        <v>97.8</v>
      </c>
      <c r="P9" s="97">
        <v>97.8</v>
      </c>
      <c r="Q9" s="97">
        <v>98.1</v>
      </c>
      <c r="R9" s="97">
        <v>98.2</v>
      </c>
      <c r="S9" s="97">
        <v>98.1</v>
      </c>
      <c r="T9" s="97">
        <v>98.2</v>
      </c>
      <c r="U9" s="97">
        <v>98.3</v>
      </c>
      <c r="V9" s="97">
        <v>98.4</v>
      </c>
      <c r="W9" s="97">
        <v>98.4</v>
      </c>
      <c r="X9" s="97">
        <v>98.4</v>
      </c>
      <c r="Y9" s="97">
        <v>98.5</v>
      </c>
      <c r="Z9" s="77">
        <f t="shared" si="0"/>
        <v>97.39583333333333</v>
      </c>
      <c r="AA9" s="97">
        <v>93.5</v>
      </c>
      <c r="AB9" s="99" t="s">
        <v>173</v>
      </c>
      <c r="AC9" s="5">
        <v>7</v>
      </c>
    </row>
    <row r="10" spans="1:29" ht="13.5" customHeight="1">
      <c r="A10" s="76">
        <v>8</v>
      </c>
      <c r="B10" s="97">
        <v>98.5</v>
      </c>
      <c r="C10" s="97">
        <v>98.5</v>
      </c>
      <c r="D10" s="97">
        <v>98.4</v>
      </c>
      <c r="E10" s="97">
        <v>98.5</v>
      </c>
      <c r="F10" s="97">
        <v>98.5</v>
      </c>
      <c r="G10" s="97">
        <v>98.4</v>
      </c>
      <c r="H10" s="97">
        <v>98.1</v>
      </c>
      <c r="I10" s="97">
        <v>97.9</v>
      </c>
      <c r="J10" s="97">
        <v>97.6</v>
      </c>
      <c r="K10" s="97">
        <v>91.6</v>
      </c>
      <c r="L10" s="97">
        <v>88.7</v>
      </c>
      <c r="M10" s="97">
        <v>91.9</v>
      </c>
      <c r="N10" s="97">
        <v>97.5</v>
      </c>
      <c r="O10" s="97">
        <v>97.7</v>
      </c>
      <c r="P10" s="97">
        <v>97.7</v>
      </c>
      <c r="Q10" s="97">
        <v>95</v>
      </c>
      <c r="R10" s="97">
        <v>96.7</v>
      </c>
      <c r="S10" s="97">
        <v>97.1</v>
      </c>
      <c r="T10" s="97">
        <v>97.1</v>
      </c>
      <c r="U10" s="97">
        <v>97.8</v>
      </c>
      <c r="V10" s="97">
        <v>97.7</v>
      </c>
      <c r="W10" s="97">
        <v>96</v>
      </c>
      <c r="X10" s="97">
        <v>95.8</v>
      </c>
      <c r="Y10" s="97">
        <v>95.6</v>
      </c>
      <c r="Z10" s="77">
        <f t="shared" si="0"/>
        <v>96.59583333333335</v>
      </c>
      <c r="AA10" s="97">
        <v>87.8</v>
      </c>
      <c r="AB10" s="99" t="s">
        <v>174</v>
      </c>
      <c r="AC10" s="5">
        <v>8</v>
      </c>
    </row>
    <row r="11" spans="1:29" ht="13.5" customHeight="1">
      <c r="A11" s="76">
        <v>9</v>
      </c>
      <c r="B11" s="97">
        <v>92.3</v>
      </c>
      <c r="C11" s="97">
        <v>92</v>
      </c>
      <c r="D11" s="97">
        <v>93.1</v>
      </c>
      <c r="E11" s="97">
        <v>94.6</v>
      </c>
      <c r="F11" s="97">
        <v>95.5</v>
      </c>
      <c r="G11" s="97">
        <v>90.6</v>
      </c>
      <c r="H11" s="97">
        <v>89.8</v>
      </c>
      <c r="I11" s="97">
        <v>87.8</v>
      </c>
      <c r="J11" s="97">
        <v>82</v>
      </c>
      <c r="K11" s="97">
        <v>75.8</v>
      </c>
      <c r="L11" s="97">
        <v>77</v>
      </c>
      <c r="M11" s="97">
        <v>73.5</v>
      </c>
      <c r="N11" s="97">
        <v>70.4</v>
      </c>
      <c r="O11" s="97">
        <v>71.9</v>
      </c>
      <c r="P11" s="97">
        <v>80.9</v>
      </c>
      <c r="Q11" s="97">
        <v>86</v>
      </c>
      <c r="R11" s="97">
        <v>86.6</v>
      </c>
      <c r="S11" s="97">
        <v>87.4</v>
      </c>
      <c r="T11" s="97">
        <v>90</v>
      </c>
      <c r="U11" s="97">
        <v>92.6</v>
      </c>
      <c r="V11" s="97">
        <v>97.5</v>
      </c>
      <c r="W11" s="97">
        <v>97.8</v>
      </c>
      <c r="X11" s="97">
        <v>97.9</v>
      </c>
      <c r="Y11" s="97">
        <v>98.1</v>
      </c>
      <c r="Z11" s="77">
        <f t="shared" si="0"/>
        <v>87.54583333333335</v>
      </c>
      <c r="AA11" s="97">
        <v>69.5</v>
      </c>
      <c r="AB11" s="99" t="s">
        <v>175</v>
      </c>
      <c r="AC11" s="5">
        <v>9</v>
      </c>
    </row>
    <row r="12" spans="1:29" ht="13.5" customHeight="1">
      <c r="A12" s="79">
        <v>10</v>
      </c>
      <c r="B12" s="98">
        <v>98.1</v>
      </c>
      <c r="C12" s="98">
        <v>98.1</v>
      </c>
      <c r="D12" s="98">
        <v>98.1</v>
      </c>
      <c r="E12" s="98">
        <v>98.2</v>
      </c>
      <c r="F12" s="98">
        <v>98.1</v>
      </c>
      <c r="G12" s="98">
        <v>98</v>
      </c>
      <c r="H12" s="98">
        <v>97.8</v>
      </c>
      <c r="I12" s="98">
        <v>97.9</v>
      </c>
      <c r="J12" s="98">
        <v>97.8</v>
      </c>
      <c r="K12" s="98">
        <v>97.7</v>
      </c>
      <c r="L12" s="98">
        <v>97.9</v>
      </c>
      <c r="M12" s="98">
        <v>98</v>
      </c>
      <c r="N12" s="98">
        <v>98</v>
      </c>
      <c r="O12" s="98">
        <v>97.9</v>
      </c>
      <c r="P12" s="98">
        <v>98</v>
      </c>
      <c r="Q12" s="98">
        <v>97.9</v>
      </c>
      <c r="R12" s="98">
        <v>97.9</v>
      </c>
      <c r="S12" s="98">
        <v>97.9</v>
      </c>
      <c r="T12" s="98">
        <v>97.9</v>
      </c>
      <c r="U12" s="98">
        <v>98.1</v>
      </c>
      <c r="V12" s="98">
        <v>98.1</v>
      </c>
      <c r="W12" s="98">
        <v>97.9</v>
      </c>
      <c r="X12" s="98">
        <v>97.9</v>
      </c>
      <c r="Y12" s="98">
        <v>97.8</v>
      </c>
      <c r="Z12" s="80">
        <f t="shared" si="0"/>
        <v>97.95833333333336</v>
      </c>
      <c r="AA12" s="98">
        <v>97.6</v>
      </c>
      <c r="AB12" s="100" t="s">
        <v>176</v>
      </c>
      <c r="AC12" s="5">
        <v>10</v>
      </c>
    </row>
    <row r="13" spans="1:29" ht="13.5" customHeight="1">
      <c r="A13" s="76">
        <v>11</v>
      </c>
      <c r="B13" s="97">
        <v>97.8</v>
      </c>
      <c r="C13" s="97">
        <v>97.8</v>
      </c>
      <c r="D13" s="97">
        <v>97.9</v>
      </c>
      <c r="E13" s="97">
        <v>98</v>
      </c>
      <c r="F13" s="97">
        <v>97.8</v>
      </c>
      <c r="G13" s="97">
        <v>97.6</v>
      </c>
      <c r="H13" s="97">
        <v>93.5</v>
      </c>
      <c r="I13" s="97">
        <v>84.9</v>
      </c>
      <c r="J13" s="97">
        <v>80.4</v>
      </c>
      <c r="K13" s="97">
        <v>74.1</v>
      </c>
      <c r="L13" s="97">
        <v>69.2</v>
      </c>
      <c r="M13" s="97">
        <v>65.7</v>
      </c>
      <c r="N13" s="97">
        <v>64.7</v>
      </c>
      <c r="O13" s="97">
        <v>63.7</v>
      </c>
      <c r="P13" s="97">
        <v>64.4</v>
      </c>
      <c r="Q13" s="97">
        <v>58.5</v>
      </c>
      <c r="R13" s="97">
        <v>65.2</v>
      </c>
      <c r="S13" s="97">
        <v>65.8</v>
      </c>
      <c r="T13" s="97">
        <v>71.4</v>
      </c>
      <c r="U13" s="97">
        <v>73.9</v>
      </c>
      <c r="V13" s="97">
        <v>82.8</v>
      </c>
      <c r="W13" s="97">
        <v>89.1</v>
      </c>
      <c r="X13" s="97">
        <v>90.4</v>
      </c>
      <c r="Y13" s="97">
        <v>89.3</v>
      </c>
      <c r="Z13" s="77">
        <f t="shared" si="0"/>
        <v>80.57916666666668</v>
      </c>
      <c r="AA13" s="97">
        <v>58.3</v>
      </c>
      <c r="AB13" s="99" t="s">
        <v>177</v>
      </c>
      <c r="AC13" s="4">
        <v>11</v>
      </c>
    </row>
    <row r="14" spans="1:29" ht="13.5" customHeight="1">
      <c r="A14" s="76">
        <v>12</v>
      </c>
      <c r="B14" s="97">
        <v>91.3</v>
      </c>
      <c r="C14" s="97">
        <v>91.7</v>
      </c>
      <c r="D14" s="97">
        <v>89.6</v>
      </c>
      <c r="E14" s="97">
        <v>92.5</v>
      </c>
      <c r="F14" s="97">
        <v>91.9</v>
      </c>
      <c r="G14" s="97">
        <v>87.9</v>
      </c>
      <c r="H14" s="97">
        <v>78.1</v>
      </c>
      <c r="I14" s="97">
        <v>77.1</v>
      </c>
      <c r="J14" s="97">
        <v>79.8</v>
      </c>
      <c r="K14" s="97">
        <v>79.8</v>
      </c>
      <c r="L14" s="97">
        <v>79.1</v>
      </c>
      <c r="M14" s="97">
        <v>76.6</v>
      </c>
      <c r="N14" s="97">
        <v>77.5</v>
      </c>
      <c r="O14" s="97">
        <v>71.7</v>
      </c>
      <c r="P14" s="97">
        <v>75.1</v>
      </c>
      <c r="Q14" s="97">
        <v>75.4</v>
      </c>
      <c r="R14" s="97">
        <v>76.3</v>
      </c>
      <c r="S14" s="97">
        <v>80.3</v>
      </c>
      <c r="T14" s="97">
        <v>81.6</v>
      </c>
      <c r="U14" s="97">
        <v>86.8</v>
      </c>
      <c r="V14" s="97">
        <v>87.5</v>
      </c>
      <c r="W14" s="97">
        <v>87.2</v>
      </c>
      <c r="X14" s="97">
        <v>87.2</v>
      </c>
      <c r="Y14" s="97">
        <v>89.4</v>
      </c>
      <c r="Z14" s="77">
        <f t="shared" si="0"/>
        <v>82.97500000000001</v>
      </c>
      <c r="AA14" s="97">
        <v>71</v>
      </c>
      <c r="AB14" s="99" t="s">
        <v>178</v>
      </c>
      <c r="AC14" s="5">
        <v>12</v>
      </c>
    </row>
    <row r="15" spans="1:29" ht="13.5" customHeight="1">
      <c r="A15" s="76">
        <v>13</v>
      </c>
      <c r="B15" s="97">
        <v>88.9</v>
      </c>
      <c r="C15" s="97">
        <v>91.8</v>
      </c>
      <c r="D15" s="97">
        <v>94</v>
      </c>
      <c r="E15" s="97">
        <v>96.1</v>
      </c>
      <c r="F15" s="97">
        <v>96.6</v>
      </c>
      <c r="G15" s="97">
        <v>83.5</v>
      </c>
      <c r="H15" s="97">
        <v>77.3</v>
      </c>
      <c r="I15" s="97">
        <v>66.8</v>
      </c>
      <c r="J15" s="97">
        <v>69.6</v>
      </c>
      <c r="K15" s="97">
        <v>66.7</v>
      </c>
      <c r="L15" s="97">
        <v>72.1</v>
      </c>
      <c r="M15" s="97">
        <v>73.2</v>
      </c>
      <c r="N15" s="97">
        <v>75.6</v>
      </c>
      <c r="O15" s="97">
        <v>80</v>
      </c>
      <c r="P15" s="97">
        <v>74.1</v>
      </c>
      <c r="Q15" s="97">
        <v>71.9</v>
      </c>
      <c r="R15" s="97">
        <v>74.9</v>
      </c>
      <c r="S15" s="97">
        <v>80.4</v>
      </c>
      <c r="T15" s="97">
        <v>84.5</v>
      </c>
      <c r="U15" s="97">
        <v>92</v>
      </c>
      <c r="V15" s="97">
        <v>95.5</v>
      </c>
      <c r="W15" s="97">
        <v>96.1</v>
      </c>
      <c r="X15" s="97">
        <v>96.3</v>
      </c>
      <c r="Y15" s="97">
        <v>96.9</v>
      </c>
      <c r="Z15" s="77">
        <f t="shared" si="0"/>
        <v>83.11666666666667</v>
      </c>
      <c r="AA15" s="97">
        <v>59</v>
      </c>
      <c r="AB15" s="99" t="s">
        <v>101</v>
      </c>
      <c r="AC15" s="5">
        <v>13</v>
      </c>
    </row>
    <row r="16" spans="1:29" ht="13.5" customHeight="1">
      <c r="A16" s="76">
        <v>14</v>
      </c>
      <c r="B16" s="97">
        <v>96.4</v>
      </c>
      <c r="C16" s="97">
        <v>95.1</v>
      </c>
      <c r="D16" s="97">
        <v>95.7</v>
      </c>
      <c r="E16" s="97">
        <v>96.7</v>
      </c>
      <c r="F16" s="97">
        <v>97.5</v>
      </c>
      <c r="G16" s="97">
        <v>92.4</v>
      </c>
      <c r="H16" s="97">
        <v>84.4</v>
      </c>
      <c r="I16" s="97">
        <v>81.1</v>
      </c>
      <c r="J16" s="97">
        <v>78.2</v>
      </c>
      <c r="K16" s="97">
        <v>75.6</v>
      </c>
      <c r="L16" s="97">
        <v>72</v>
      </c>
      <c r="M16" s="97">
        <v>72</v>
      </c>
      <c r="N16" s="97">
        <v>74</v>
      </c>
      <c r="O16" s="97">
        <v>76.5</v>
      </c>
      <c r="P16" s="97">
        <v>76.5</v>
      </c>
      <c r="Q16" s="97">
        <v>77.9</v>
      </c>
      <c r="R16" s="97">
        <v>81.2</v>
      </c>
      <c r="S16" s="97">
        <v>82.6</v>
      </c>
      <c r="T16" s="97">
        <v>84.7</v>
      </c>
      <c r="U16" s="97">
        <v>84.9</v>
      </c>
      <c r="V16" s="97">
        <v>84.4</v>
      </c>
      <c r="W16" s="97">
        <v>85.6</v>
      </c>
      <c r="X16" s="97">
        <v>87</v>
      </c>
      <c r="Y16" s="97">
        <v>87.6</v>
      </c>
      <c r="Z16" s="77">
        <f t="shared" si="0"/>
        <v>84.16666666666667</v>
      </c>
      <c r="AA16" s="97">
        <v>70.9</v>
      </c>
      <c r="AB16" s="99" t="s">
        <v>78</v>
      </c>
      <c r="AC16" s="5">
        <v>14</v>
      </c>
    </row>
    <row r="17" spans="1:29" ht="13.5" customHeight="1">
      <c r="A17" s="76">
        <v>15</v>
      </c>
      <c r="B17" s="97">
        <v>88.6</v>
      </c>
      <c r="C17" s="97">
        <v>90.6</v>
      </c>
      <c r="D17" s="97">
        <v>95.2</v>
      </c>
      <c r="E17" s="97">
        <v>97.5</v>
      </c>
      <c r="F17" s="97">
        <v>97.6</v>
      </c>
      <c r="G17" s="97">
        <v>97.1</v>
      </c>
      <c r="H17" s="97">
        <v>95.7</v>
      </c>
      <c r="I17" s="97">
        <v>97.2</v>
      </c>
      <c r="J17" s="97">
        <v>97.5</v>
      </c>
      <c r="K17" s="97">
        <v>97.8</v>
      </c>
      <c r="L17" s="97">
        <v>98.1</v>
      </c>
      <c r="M17" s="97">
        <v>98</v>
      </c>
      <c r="N17" s="97">
        <v>97.8</v>
      </c>
      <c r="O17" s="97">
        <v>98.1</v>
      </c>
      <c r="P17" s="97">
        <v>98.2</v>
      </c>
      <c r="Q17" s="97">
        <v>98.3</v>
      </c>
      <c r="R17" s="97">
        <v>98.3</v>
      </c>
      <c r="S17" s="97">
        <v>98.3</v>
      </c>
      <c r="T17" s="97">
        <v>98.3</v>
      </c>
      <c r="U17" s="97">
        <v>98.3</v>
      </c>
      <c r="V17" s="97">
        <v>98.3</v>
      </c>
      <c r="W17" s="97">
        <v>98.4</v>
      </c>
      <c r="X17" s="97">
        <v>98.5</v>
      </c>
      <c r="Y17" s="97">
        <v>98.5</v>
      </c>
      <c r="Z17" s="77">
        <f t="shared" si="0"/>
        <v>97.09166666666665</v>
      </c>
      <c r="AA17" s="97">
        <v>87.6</v>
      </c>
      <c r="AB17" s="99" t="s">
        <v>91</v>
      </c>
      <c r="AC17" s="5">
        <v>15</v>
      </c>
    </row>
    <row r="18" spans="1:29" ht="13.5" customHeight="1">
      <c r="A18" s="76">
        <v>16</v>
      </c>
      <c r="B18" s="97">
        <v>98.5</v>
      </c>
      <c r="C18" s="97">
        <v>98.5</v>
      </c>
      <c r="D18" s="97">
        <v>98.5</v>
      </c>
      <c r="E18" s="97">
        <v>98.6</v>
      </c>
      <c r="F18" s="97">
        <v>98.6</v>
      </c>
      <c r="G18" s="97">
        <v>98.6</v>
      </c>
      <c r="H18" s="97">
        <v>98</v>
      </c>
      <c r="I18" s="97">
        <v>94.3</v>
      </c>
      <c r="J18" s="97">
        <v>83.6</v>
      </c>
      <c r="K18" s="97">
        <v>80.9</v>
      </c>
      <c r="L18" s="97">
        <v>70.4</v>
      </c>
      <c r="M18" s="97">
        <v>61.8</v>
      </c>
      <c r="N18" s="97">
        <v>58.3</v>
      </c>
      <c r="O18" s="97">
        <v>63.3</v>
      </c>
      <c r="P18" s="97">
        <v>62.3</v>
      </c>
      <c r="Q18" s="97">
        <v>60.5</v>
      </c>
      <c r="R18" s="97">
        <v>67.9</v>
      </c>
      <c r="S18" s="97">
        <v>63.8</v>
      </c>
      <c r="T18" s="97">
        <v>56.7</v>
      </c>
      <c r="U18" s="97">
        <v>52.4</v>
      </c>
      <c r="V18" s="97">
        <v>71.8</v>
      </c>
      <c r="W18" s="97">
        <v>67.9</v>
      </c>
      <c r="X18" s="97">
        <v>75.8</v>
      </c>
      <c r="Y18" s="97">
        <v>69.5</v>
      </c>
      <c r="Z18" s="77">
        <f t="shared" si="0"/>
        <v>77.10416666666667</v>
      </c>
      <c r="AA18" s="97">
        <v>51.6</v>
      </c>
      <c r="AB18" s="99" t="s">
        <v>179</v>
      </c>
      <c r="AC18" s="5">
        <v>16</v>
      </c>
    </row>
    <row r="19" spans="1:29" ht="13.5" customHeight="1">
      <c r="A19" s="76">
        <v>17</v>
      </c>
      <c r="B19" s="97">
        <v>67.3</v>
      </c>
      <c r="C19" s="97">
        <v>62.3</v>
      </c>
      <c r="D19" s="97">
        <v>84.4</v>
      </c>
      <c r="E19" s="97">
        <v>88.4</v>
      </c>
      <c r="F19" s="97">
        <v>83.7</v>
      </c>
      <c r="G19" s="97">
        <v>70.7</v>
      </c>
      <c r="H19" s="97">
        <v>66.5</v>
      </c>
      <c r="I19" s="97">
        <v>54.3</v>
      </c>
      <c r="J19" s="97">
        <v>47.9</v>
      </c>
      <c r="K19" s="97">
        <v>52.6</v>
      </c>
      <c r="L19" s="97">
        <v>43.4</v>
      </c>
      <c r="M19" s="97">
        <v>42.7</v>
      </c>
      <c r="N19" s="97">
        <v>40.9</v>
      </c>
      <c r="O19" s="97">
        <v>54.9</v>
      </c>
      <c r="P19" s="97">
        <v>59.7</v>
      </c>
      <c r="Q19" s="97">
        <v>57.8</v>
      </c>
      <c r="R19" s="97">
        <v>58</v>
      </c>
      <c r="S19" s="97">
        <v>63.4</v>
      </c>
      <c r="T19" s="97">
        <v>68.8</v>
      </c>
      <c r="U19" s="97">
        <v>72.5</v>
      </c>
      <c r="V19" s="97">
        <v>74.4</v>
      </c>
      <c r="W19" s="97">
        <v>73.8</v>
      </c>
      <c r="X19" s="97">
        <v>76.4</v>
      </c>
      <c r="Y19" s="97">
        <v>76.8</v>
      </c>
      <c r="Z19" s="77">
        <f t="shared" si="0"/>
        <v>64.23333333333333</v>
      </c>
      <c r="AA19" s="97">
        <v>37.1</v>
      </c>
      <c r="AB19" s="99" t="s">
        <v>180</v>
      </c>
      <c r="AC19" s="5">
        <v>17</v>
      </c>
    </row>
    <row r="20" spans="1:29" ht="13.5" customHeight="1">
      <c r="A20" s="76">
        <v>18</v>
      </c>
      <c r="B20" s="97">
        <v>80.9</v>
      </c>
      <c r="C20" s="97">
        <v>83.9</v>
      </c>
      <c r="D20" s="97">
        <v>85.9</v>
      </c>
      <c r="E20" s="97">
        <v>88.8</v>
      </c>
      <c r="F20" s="97">
        <v>90</v>
      </c>
      <c r="G20" s="97">
        <v>91</v>
      </c>
      <c r="H20" s="97">
        <v>83.8</v>
      </c>
      <c r="I20" s="97">
        <v>71</v>
      </c>
      <c r="J20" s="97">
        <v>73.5</v>
      </c>
      <c r="K20" s="97">
        <v>75.5</v>
      </c>
      <c r="L20" s="97">
        <v>74.7</v>
      </c>
      <c r="M20" s="97">
        <v>74.1</v>
      </c>
      <c r="N20" s="97">
        <v>71.5</v>
      </c>
      <c r="O20" s="97">
        <v>71.2</v>
      </c>
      <c r="P20" s="97">
        <v>72.4</v>
      </c>
      <c r="Q20" s="97">
        <v>77.3</v>
      </c>
      <c r="R20" s="97">
        <v>85.4</v>
      </c>
      <c r="S20" s="97">
        <v>91.9</v>
      </c>
      <c r="T20" s="97">
        <v>94.2</v>
      </c>
      <c r="U20" s="97">
        <v>95.2</v>
      </c>
      <c r="V20" s="97">
        <v>95.1</v>
      </c>
      <c r="W20" s="97">
        <v>95.6</v>
      </c>
      <c r="X20" s="97">
        <v>96.7</v>
      </c>
      <c r="Y20" s="97">
        <v>96.5</v>
      </c>
      <c r="Z20" s="77">
        <f t="shared" si="0"/>
        <v>84.00416666666668</v>
      </c>
      <c r="AA20" s="97">
        <v>68.6</v>
      </c>
      <c r="AB20" s="99" t="s">
        <v>65</v>
      </c>
      <c r="AC20" s="5">
        <v>18</v>
      </c>
    </row>
    <row r="21" spans="1:29" ht="13.5" customHeight="1">
      <c r="A21" s="76">
        <v>19</v>
      </c>
      <c r="B21" s="97">
        <v>96.5</v>
      </c>
      <c r="C21" s="97">
        <v>96.2</v>
      </c>
      <c r="D21" s="97">
        <v>95.4</v>
      </c>
      <c r="E21" s="97">
        <v>97.4</v>
      </c>
      <c r="F21" s="97">
        <v>97.4</v>
      </c>
      <c r="G21" s="97">
        <v>90.7</v>
      </c>
      <c r="H21" s="97">
        <v>87.4</v>
      </c>
      <c r="I21" s="97">
        <v>85.4</v>
      </c>
      <c r="J21" s="97">
        <v>76.4</v>
      </c>
      <c r="K21" s="97">
        <v>74.1</v>
      </c>
      <c r="L21" s="97">
        <v>74.7</v>
      </c>
      <c r="M21" s="97">
        <v>76.9</v>
      </c>
      <c r="N21" s="97">
        <v>77.8</v>
      </c>
      <c r="O21" s="97">
        <v>73.9</v>
      </c>
      <c r="P21" s="97">
        <v>78.8</v>
      </c>
      <c r="Q21" s="97">
        <v>76.4</v>
      </c>
      <c r="R21" s="97">
        <v>78.2</v>
      </c>
      <c r="S21" s="97">
        <v>90.2</v>
      </c>
      <c r="T21" s="97">
        <v>92.9</v>
      </c>
      <c r="U21" s="97">
        <v>97.5</v>
      </c>
      <c r="V21" s="97">
        <v>97.7</v>
      </c>
      <c r="W21" s="97">
        <v>97.6</v>
      </c>
      <c r="X21" s="97">
        <v>97.9</v>
      </c>
      <c r="Y21" s="97">
        <v>98.1</v>
      </c>
      <c r="Z21" s="77">
        <f t="shared" si="0"/>
        <v>87.72916666666669</v>
      </c>
      <c r="AA21" s="97">
        <v>70.5</v>
      </c>
      <c r="AB21" s="99" t="s">
        <v>62</v>
      </c>
      <c r="AC21" s="5">
        <v>19</v>
      </c>
    </row>
    <row r="22" spans="1:29" ht="13.5" customHeight="1">
      <c r="A22" s="79">
        <v>20</v>
      </c>
      <c r="B22" s="98">
        <v>98.2</v>
      </c>
      <c r="C22" s="98">
        <v>98.2</v>
      </c>
      <c r="D22" s="98">
        <v>98.2</v>
      </c>
      <c r="E22" s="98">
        <v>98.3</v>
      </c>
      <c r="F22" s="98">
        <v>98.2</v>
      </c>
      <c r="G22" s="98">
        <v>97.9</v>
      </c>
      <c r="H22" s="98">
        <v>97.4</v>
      </c>
      <c r="I22" s="98">
        <v>89.6</v>
      </c>
      <c r="J22" s="98">
        <v>89.1</v>
      </c>
      <c r="K22" s="98">
        <v>84.4</v>
      </c>
      <c r="L22" s="98">
        <v>82.9</v>
      </c>
      <c r="M22" s="98">
        <v>81.3</v>
      </c>
      <c r="N22" s="98">
        <v>78.9</v>
      </c>
      <c r="O22" s="98">
        <v>81.8</v>
      </c>
      <c r="P22" s="98">
        <v>85.5</v>
      </c>
      <c r="Q22" s="98">
        <v>85.6</v>
      </c>
      <c r="R22" s="98">
        <v>90.2</v>
      </c>
      <c r="S22" s="98">
        <v>92</v>
      </c>
      <c r="T22" s="98">
        <v>93.4</v>
      </c>
      <c r="U22" s="98">
        <v>95.4</v>
      </c>
      <c r="V22" s="98">
        <v>96.7</v>
      </c>
      <c r="W22" s="98">
        <v>97</v>
      </c>
      <c r="X22" s="98">
        <v>96.8</v>
      </c>
      <c r="Y22" s="98">
        <v>97.5</v>
      </c>
      <c r="Z22" s="80">
        <f t="shared" si="0"/>
        <v>91.85416666666669</v>
      </c>
      <c r="AA22" s="98">
        <v>78.3</v>
      </c>
      <c r="AB22" s="100" t="s">
        <v>110</v>
      </c>
      <c r="AC22" s="5">
        <v>20</v>
      </c>
    </row>
    <row r="23" spans="1:29" ht="13.5" customHeight="1">
      <c r="A23" s="76">
        <v>21</v>
      </c>
      <c r="B23" s="97">
        <v>96.5</v>
      </c>
      <c r="C23" s="97">
        <v>95.9</v>
      </c>
      <c r="D23" s="97">
        <v>96.2</v>
      </c>
      <c r="E23" s="97">
        <v>97</v>
      </c>
      <c r="F23" s="97">
        <v>96.7</v>
      </c>
      <c r="G23" s="97">
        <v>95.7</v>
      </c>
      <c r="H23" s="97">
        <v>95.3</v>
      </c>
      <c r="I23" s="97">
        <v>97.3</v>
      </c>
      <c r="J23" s="97">
        <v>96.8</v>
      </c>
      <c r="K23" s="97">
        <v>96.3</v>
      </c>
      <c r="L23" s="97">
        <v>95.2</v>
      </c>
      <c r="M23" s="97">
        <v>95.6</v>
      </c>
      <c r="N23" s="97">
        <v>95.9</v>
      </c>
      <c r="O23" s="97">
        <v>95.4</v>
      </c>
      <c r="P23" s="97">
        <v>96</v>
      </c>
      <c r="Q23" s="97">
        <v>95</v>
      </c>
      <c r="R23" s="97">
        <v>96.2</v>
      </c>
      <c r="S23" s="97">
        <v>96.5</v>
      </c>
      <c r="T23" s="97">
        <v>94.8</v>
      </c>
      <c r="U23" s="97">
        <v>95.5</v>
      </c>
      <c r="V23" s="97">
        <v>95.5</v>
      </c>
      <c r="W23" s="97">
        <v>95.9</v>
      </c>
      <c r="X23" s="97">
        <v>95.8</v>
      </c>
      <c r="Y23" s="97">
        <v>96.8</v>
      </c>
      <c r="Z23" s="77">
        <f t="shared" si="0"/>
        <v>95.99166666666667</v>
      </c>
      <c r="AA23" s="97">
        <v>94.3</v>
      </c>
      <c r="AB23" s="99" t="s">
        <v>181</v>
      </c>
      <c r="AC23" s="4">
        <v>21</v>
      </c>
    </row>
    <row r="24" spans="1:29" ht="13.5" customHeight="1">
      <c r="A24" s="76">
        <v>22</v>
      </c>
      <c r="B24" s="97">
        <v>97.5</v>
      </c>
      <c r="C24" s="97">
        <v>97.2</v>
      </c>
      <c r="D24" s="97">
        <v>95.4</v>
      </c>
      <c r="E24" s="97">
        <v>94.1</v>
      </c>
      <c r="F24" s="97">
        <v>95</v>
      </c>
      <c r="G24" s="97">
        <v>93.4</v>
      </c>
      <c r="H24" s="97">
        <v>93.8</v>
      </c>
      <c r="I24" s="97">
        <v>95.2</v>
      </c>
      <c r="J24" s="97">
        <v>95.9</v>
      </c>
      <c r="K24" s="97">
        <v>90.2</v>
      </c>
      <c r="L24" s="97">
        <v>90.4</v>
      </c>
      <c r="M24" s="97">
        <v>88.9</v>
      </c>
      <c r="N24" s="97">
        <v>89</v>
      </c>
      <c r="O24" s="97">
        <v>91.1</v>
      </c>
      <c r="P24" s="97">
        <v>94.9</v>
      </c>
      <c r="Q24" s="97">
        <v>95.5</v>
      </c>
      <c r="R24" s="97">
        <v>95.5</v>
      </c>
      <c r="S24" s="97">
        <v>96.3</v>
      </c>
      <c r="T24" s="97">
        <v>96.4</v>
      </c>
      <c r="U24" s="97">
        <v>96.2</v>
      </c>
      <c r="V24" s="97">
        <v>96.6</v>
      </c>
      <c r="W24" s="97">
        <v>96.8</v>
      </c>
      <c r="X24" s="97">
        <v>96.4</v>
      </c>
      <c r="Y24" s="97">
        <v>95.4</v>
      </c>
      <c r="Z24" s="77">
        <f t="shared" si="0"/>
        <v>94.46250000000002</v>
      </c>
      <c r="AA24" s="97">
        <v>84.5</v>
      </c>
      <c r="AB24" s="99" t="s">
        <v>182</v>
      </c>
      <c r="AC24" s="5">
        <v>22</v>
      </c>
    </row>
    <row r="25" spans="1:29" ht="13.5" customHeight="1">
      <c r="A25" s="76">
        <v>23</v>
      </c>
      <c r="B25" s="97">
        <v>93.3</v>
      </c>
      <c r="C25" s="97">
        <v>92.7</v>
      </c>
      <c r="D25" s="97">
        <v>96.2</v>
      </c>
      <c r="E25" s="97">
        <v>96.2</v>
      </c>
      <c r="F25" s="97">
        <v>96.7</v>
      </c>
      <c r="G25" s="97">
        <v>95.9</v>
      </c>
      <c r="H25" s="97">
        <v>92.1</v>
      </c>
      <c r="I25" s="97">
        <v>94.6</v>
      </c>
      <c r="J25" s="97">
        <v>93.4</v>
      </c>
      <c r="K25" s="97">
        <v>90.4</v>
      </c>
      <c r="L25" s="97">
        <v>90</v>
      </c>
      <c r="M25" s="97">
        <v>89.7</v>
      </c>
      <c r="N25" s="97">
        <v>86.2</v>
      </c>
      <c r="O25" s="97">
        <v>89.8</v>
      </c>
      <c r="P25" s="97">
        <v>92.8</v>
      </c>
      <c r="Q25" s="97">
        <v>93.4</v>
      </c>
      <c r="R25" s="97">
        <v>93.3</v>
      </c>
      <c r="S25" s="97">
        <v>93.4</v>
      </c>
      <c r="T25" s="97">
        <v>94.9</v>
      </c>
      <c r="U25" s="97">
        <v>95.4</v>
      </c>
      <c r="V25" s="97">
        <v>94.5</v>
      </c>
      <c r="W25" s="97">
        <v>93.8</v>
      </c>
      <c r="X25" s="97">
        <v>92.6</v>
      </c>
      <c r="Y25" s="97">
        <v>91.7</v>
      </c>
      <c r="Z25" s="77">
        <f t="shared" si="0"/>
        <v>93.04166666666667</v>
      </c>
      <c r="AA25" s="97">
        <v>84.8</v>
      </c>
      <c r="AB25" s="99" t="s">
        <v>183</v>
      </c>
      <c r="AC25" s="5">
        <v>23</v>
      </c>
    </row>
    <row r="26" spans="1:29" ht="13.5" customHeight="1">
      <c r="A26" s="76">
        <v>24</v>
      </c>
      <c r="B26" s="97">
        <v>91.9</v>
      </c>
      <c r="C26" s="97">
        <v>91.6</v>
      </c>
      <c r="D26" s="97">
        <v>92.5</v>
      </c>
      <c r="E26" s="97">
        <v>93.8</v>
      </c>
      <c r="F26" s="97">
        <v>95.3</v>
      </c>
      <c r="G26" s="97">
        <v>96.5</v>
      </c>
      <c r="H26" s="97">
        <v>97.5</v>
      </c>
      <c r="I26" s="97">
        <v>97.7</v>
      </c>
      <c r="J26" s="97">
        <v>98</v>
      </c>
      <c r="K26" s="97">
        <v>98.2</v>
      </c>
      <c r="L26" s="97">
        <v>97.9</v>
      </c>
      <c r="M26" s="97">
        <v>95.7</v>
      </c>
      <c r="N26" s="97">
        <v>95.2</v>
      </c>
      <c r="O26" s="97">
        <v>96.2</v>
      </c>
      <c r="P26" s="97">
        <v>90</v>
      </c>
      <c r="Q26" s="97">
        <v>95.9</v>
      </c>
      <c r="R26" s="97">
        <v>97.4</v>
      </c>
      <c r="S26" s="97">
        <v>97.6</v>
      </c>
      <c r="T26" s="97">
        <v>97.6</v>
      </c>
      <c r="U26" s="97">
        <v>97.6</v>
      </c>
      <c r="V26" s="97">
        <v>97.7</v>
      </c>
      <c r="W26" s="97">
        <v>97.9</v>
      </c>
      <c r="X26" s="97">
        <v>97.8</v>
      </c>
      <c r="Y26" s="97">
        <v>98</v>
      </c>
      <c r="Z26" s="77">
        <f t="shared" si="0"/>
        <v>96.06250000000001</v>
      </c>
      <c r="AA26" s="97">
        <v>88</v>
      </c>
      <c r="AB26" s="99" t="s">
        <v>184</v>
      </c>
      <c r="AC26" s="5">
        <v>24</v>
      </c>
    </row>
    <row r="27" spans="1:29" ht="13.5" customHeight="1">
      <c r="A27" s="76">
        <v>25</v>
      </c>
      <c r="B27" s="97">
        <v>97.9</v>
      </c>
      <c r="C27" s="97">
        <v>98</v>
      </c>
      <c r="D27" s="97">
        <v>98</v>
      </c>
      <c r="E27" s="97">
        <v>98.1</v>
      </c>
      <c r="F27" s="97">
        <v>98.2</v>
      </c>
      <c r="G27" s="97">
        <v>97.6</v>
      </c>
      <c r="H27" s="97">
        <v>89.3</v>
      </c>
      <c r="I27" s="97">
        <v>88.1</v>
      </c>
      <c r="J27" s="97">
        <v>80.4</v>
      </c>
      <c r="K27" s="97">
        <v>82</v>
      </c>
      <c r="L27" s="97">
        <v>78.2</v>
      </c>
      <c r="M27" s="97">
        <v>77.7</v>
      </c>
      <c r="N27" s="97">
        <v>79.9</v>
      </c>
      <c r="O27" s="97">
        <v>74.6</v>
      </c>
      <c r="P27" s="97">
        <v>74.5</v>
      </c>
      <c r="Q27" s="97">
        <v>75.2</v>
      </c>
      <c r="R27" s="97">
        <v>71.1</v>
      </c>
      <c r="S27" s="97">
        <v>85</v>
      </c>
      <c r="T27" s="97">
        <v>88.3</v>
      </c>
      <c r="U27" s="97">
        <v>91.6</v>
      </c>
      <c r="V27" s="97">
        <v>92.9</v>
      </c>
      <c r="W27" s="97">
        <v>91.3</v>
      </c>
      <c r="X27" s="97">
        <v>93.1</v>
      </c>
      <c r="Y27" s="97">
        <v>93.3</v>
      </c>
      <c r="Z27" s="77">
        <f t="shared" si="0"/>
        <v>87.26249999999999</v>
      </c>
      <c r="AA27" s="97">
        <v>69</v>
      </c>
      <c r="AB27" s="99" t="s">
        <v>185</v>
      </c>
      <c r="AC27" s="5">
        <v>25</v>
      </c>
    </row>
    <row r="28" spans="1:29" ht="13.5" customHeight="1">
      <c r="A28" s="76">
        <v>26</v>
      </c>
      <c r="B28" s="97">
        <v>96</v>
      </c>
      <c r="C28" s="97">
        <v>95.7</v>
      </c>
      <c r="D28" s="97">
        <v>97.4</v>
      </c>
      <c r="E28" s="97">
        <v>97.7</v>
      </c>
      <c r="F28" s="97">
        <v>97.7</v>
      </c>
      <c r="G28" s="97">
        <v>89.7</v>
      </c>
      <c r="H28" s="97">
        <v>81.1</v>
      </c>
      <c r="I28" s="97">
        <v>72.2</v>
      </c>
      <c r="J28" s="97">
        <v>70.6</v>
      </c>
      <c r="K28" s="97">
        <v>77.4</v>
      </c>
      <c r="L28" s="97">
        <v>77.3</v>
      </c>
      <c r="M28" s="97">
        <v>79</v>
      </c>
      <c r="N28" s="97">
        <v>80.4</v>
      </c>
      <c r="O28" s="97">
        <v>77.4</v>
      </c>
      <c r="P28" s="97">
        <v>75.7</v>
      </c>
      <c r="Q28" s="97">
        <v>71.8</v>
      </c>
      <c r="R28" s="97">
        <v>70.7</v>
      </c>
      <c r="S28" s="97">
        <v>74.2</v>
      </c>
      <c r="T28" s="97">
        <v>84.7</v>
      </c>
      <c r="U28" s="97">
        <v>81.2</v>
      </c>
      <c r="V28" s="97">
        <v>77.9</v>
      </c>
      <c r="W28" s="97">
        <v>81.5</v>
      </c>
      <c r="X28" s="97">
        <v>87.8</v>
      </c>
      <c r="Y28" s="97">
        <v>92.6</v>
      </c>
      <c r="Z28" s="77">
        <f t="shared" si="0"/>
        <v>82.82083333333335</v>
      </c>
      <c r="AA28" s="97">
        <v>67.2</v>
      </c>
      <c r="AB28" s="99" t="s">
        <v>186</v>
      </c>
      <c r="AC28" s="5">
        <v>26</v>
      </c>
    </row>
    <row r="29" spans="1:29" ht="13.5" customHeight="1">
      <c r="A29" s="76">
        <v>27</v>
      </c>
      <c r="B29" s="97">
        <v>95.7</v>
      </c>
      <c r="C29" s="97">
        <v>97.1</v>
      </c>
      <c r="D29" s="97">
        <v>97.5</v>
      </c>
      <c r="E29" s="97">
        <v>97.7</v>
      </c>
      <c r="F29" s="97">
        <v>97.8</v>
      </c>
      <c r="G29" s="97">
        <v>97.2</v>
      </c>
      <c r="H29" s="97">
        <v>87.9</v>
      </c>
      <c r="I29" s="97">
        <v>73.4</v>
      </c>
      <c r="J29" s="97">
        <v>80.2</v>
      </c>
      <c r="K29" s="97">
        <v>79.7</v>
      </c>
      <c r="L29" s="97">
        <v>75.8</v>
      </c>
      <c r="M29" s="97">
        <v>77.3</v>
      </c>
      <c r="N29" s="97">
        <v>78.9</v>
      </c>
      <c r="O29" s="97">
        <v>70.9</v>
      </c>
      <c r="P29" s="97">
        <v>72.4</v>
      </c>
      <c r="Q29" s="97">
        <v>76.2</v>
      </c>
      <c r="R29" s="97">
        <v>76.8</v>
      </c>
      <c r="S29" s="97">
        <v>80.9</v>
      </c>
      <c r="T29" s="97">
        <v>85.3</v>
      </c>
      <c r="U29" s="97">
        <v>86.8</v>
      </c>
      <c r="V29" s="97">
        <v>92.7</v>
      </c>
      <c r="W29" s="97">
        <v>94.1</v>
      </c>
      <c r="X29" s="97">
        <v>91.6</v>
      </c>
      <c r="Y29" s="97">
        <v>95.4</v>
      </c>
      <c r="Z29" s="77">
        <f t="shared" si="0"/>
        <v>85.80416666666667</v>
      </c>
      <c r="AA29" s="97">
        <v>70.4</v>
      </c>
      <c r="AB29" s="99" t="s">
        <v>36</v>
      </c>
      <c r="AC29" s="5">
        <v>27</v>
      </c>
    </row>
    <row r="30" spans="1:29" ht="13.5" customHeight="1">
      <c r="A30" s="76">
        <v>28</v>
      </c>
      <c r="B30" s="97">
        <v>96.8</v>
      </c>
      <c r="C30" s="97">
        <v>95.5</v>
      </c>
      <c r="D30" s="97">
        <v>93.9</v>
      </c>
      <c r="E30" s="97">
        <v>88.7</v>
      </c>
      <c r="F30" s="97">
        <v>81.9</v>
      </c>
      <c r="G30" s="97">
        <v>84.5</v>
      </c>
      <c r="H30" s="97">
        <v>85.8</v>
      </c>
      <c r="I30" s="97">
        <v>84.6</v>
      </c>
      <c r="J30" s="97">
        <v>82.8</v>
      </c>
      <c r="K30" s="97">
        <v>88.4</v>
      </c>
      <c r="L30" s="97">
        <v>85.6</v>
      </c>
      <c r="M30" s="97">
        <v>85</v>
      </c>
      <c r="N30" s="97">
        <v>78</v>
      </c>
      <c r="O30" s="97">
        <v>93</v>
      </c>
      <c r="P30" s="97">
        <v>94.9</v>
      </c>
      <c r="Q30" s="97">
        <v>96.1</v>
      </c>
      <c r="R30" s="97">
        <v>96</v>
      </c>
      <c r="S30" s="97">
        <v>95.6</v>
      </c>
      <c r="T30" s="97">
        <v>96.8</v>
      </c>
      <c r="U30" s="97">
        <v>97.4</v>
      </c>
      <c r="V30" s="97">
        <v>96.9</v>
      </c>
      <c r="W30" s="97">
        <v>97.9</v>
      </c>
      <c r="X30" s="97">
        <v>98.2</v>
      </c>
      <c r="Y30" s="97">
        <v>98.2</v>
      </c>
      <c r="Z30" s="77">
        <f t="shared" si="0"/>
        <v>91.35416666666667</v>
      </c>
      <c r="AA30" s="97">
        <v>77.8</v>
      </c>
      <c r="AB30" s="99" t="s">
        <v>187</v>
      </c>
      <c r="AC30" s="5">
        <v>28</v>
      </c>
    </row>
    <row r="31" spans="1:29" ht="13.5" customHeight="1">
      <c r="A31" s="76">
        <v>29</v>
      </c>
      <c r="B31" s="97">
        <v>98</v>
      </c>
      <c r="C31" s="97">
        <v>98.1</v>
      </c>
      <c r="D31" s="97">
        <v>98.3</v>
      </c>
      <c r="E31" s="97">
        <v>98.3</v>
      </c>
      <c r="F31" s="97">
        <v>98.3</v>
      </c>
      <c r="G31" s="97">
        <v>98.3</v>
      </c>
      <c r="H31" s="97">
        <v>98.2</v>
      </c>
      <c r="I31" s="97">
        <v>98.1</v>
      </c>
      <c r="J31" s="97">
        <v>98</v>
      </c>
      <c r="K31" s="97">
        <v>98.3</v>
      </c>
      <c r="L31" s="97">
        <v>98.1</v>
      </c>
      <c r="M31" s="97">
        <v>98.2</v>
      </c>
      <c r="N31" s="97">
        <v>98.3</v>
      </c>
      <c r="O31" s="97">
        <v>98.3</v>
      </c>
      <c r="P31" s="97">
        <v>98.4</v>
      </c>
      <c r="Q31" s="97">
        <v>98.5</v>
      </c>
      <c r="R31" s="97">
        <v>98.6</v>
      </c>
      <c r="S31" s="97">
        <v>98.7</v>
      </c>
      <c r="T31" s="97">
        <v>98.7</v>
      </c>
      <c r="U31" s="97">
        <v>98.8</v>
      </c>
      <c r="V31" s="97">
        <v>98.8</v>
      </c>
      <c r="W31" s="97">
        <v>98.8</v>
      </c>
      <c r="X31" s="97">
        <v>98.8</v>
      </c>
      <c r="Y31" s="97">
        <v>98.8</v>
      </c>
      <c r="Z31" s="77">
        <f t="shared" si="0"/>
        <v>98.4041666666667</v>
      </c>
      <c r="AA31" s="97">
        <v>97.9</v>
      </c>
      <c r="AB31" s="99" t="s">
        <v>188</v>
      </c>
      <c r="AC31" s="5">
        <v>29</v>
      </c>
    </row>
    <row r="32" spans="1:29" ht="13.5" customHeight="1">
      <c r="A32" s="76">
        <v>30</v>
      </c>
      <c r="B32" s="97">
        <v>98.8</v>
      </c>
      <c r="C32" s="97">
        <v>98.8</v>
      </c>
      <c r="D32" s="97">
        <v>98.8</v>
      </c>
      <c r="E32" s="97">
        <v>98.9</v>
      </c>
      <c r="F32" s="97">
        <v>98.9</v>
      </c>
      <c r="G32" s="97">
        <v>98.9</v>
      </c>
      <c r="H32" s="97">
        <v>98.9</v>
      </c>
      <c r="I32" s="97">
        <v>98.9</v>
      </c>
      <c r="J32" s="97">
        <v>99</v>
      </c>
      <c r="K32" s="97">
        <v>99</v>
      </c>
      <c r="L32" s="97">
        <v>99</v>
      </c>
      <c r="M32" s="97">
        <v>99</v>
      </c>
      <c r="N32" s="97">
        <v>98.9</v>
      </c>
      <c r="O32" s="97">
        <v>98.7</v>
      </c>
      <c r="P32" s="97">
        <v>98</v>
      </c>
      <c r="Q32" s="97">
        <v>92</v>
      </c>
      <c r="R32" s="97">
        <v>94</v>
      </c>
      <c r="S32" s="97">
        <v>96.7</v>
      </c>
      <c r="T32" s="97">
        <v>97.4</v>
      </c>
      <c r="U32" s="97">
        <v>97.6</v>
      </c>
      <c r="V32" s="97">
        <v>97.7</v>
      </c>
      <c r="W32" s="97">
        <v>97.9</v>
      </c>
      <c r="X32" s="97">
        <v>98.1</v>
      </c>
      <c r="Y32" s="97">
        <v>98.2</v>
      </c>
      <c r="Z32" s="77">
        <f t="shared" si="0"/>
        <v>98.00416666666666</v>
      </c>
      <c r="AA32" s="97">
        <v>90</v>
      </c>
      <c r="AB32" s="99" t="s">
        <v>189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93.53000000000002</v>
      </c>
      <c r="C34" s="82">
        <f t="shared" si="1"/>
        <v>93.78999999999999</v>
      </c>
      <c r="D34" s="82">
        <f t="shared" si="1"/>
        <v>94.94333333333336</v>
      </c>
      <c r="E34" s="82">
        <f t="shared" si="1"/>
        <v>95.74</v>
      </c>
      <c r="F34" s="82">
        <f t="shared" si="1"/>
        <v>95.55</v>
      </c>
      <c r="G34" s="82">
        <f t="shared" si="1"/>
        <v>92.63666666666667</v>
      </c>
      <c r="H34" s="82">
        <f t="shared" si="1"/>
        <v>88.35666666666667</v>
      </c>
      <c r="I34" s="82">
        <f t="shared" si="1"/>
        <v>84.64666666666666</v>
      </c>
      <c r="J34" s="82">
        <f t="shared" si="1"/>
        <v>83.34666666666666</v>
      </c>
      <c r="K34" s="82">
        <f t="shared" si="1"/>
        <v>82.65</v>
      </c>
      <c r="L34" s="82">
        <f t="shared" si="1"/>
        <v>80.45666666666669</v>
      </c>
      <c r="M34" s="82">
        <f t="shared" si="1"/>
        <v>79.28666666666668</v>
      </c>
      <c r="N34" s="82">
        <f t="shared" si="1"/>
        <v>79.36666666666669</v>
      </c>
      <c r="O34" s="82">
        <f t="shared" si="1"/>
        <v>80.72</v>
      </c>
      <c r="P34" s="82">
        <f t="shared" si="1"/>
        <v>82.04333333333334</v>
      </c>
      <c r="Q34" s="82">
        <f t="shared" si="1"/>
        <v>81.98666666666666</v>
      </c>
      <c r="R34" s="82">
        <f aca="true" t="shared" si="2" ref="R34:Y34">AVERAGE(R3:R33)</f>
        <v>83.62000000000002</v>
      </c>
      <c r="S34" s="82">
        <f t="shared" si="2"/>
        <v>85.68666666666665</v>
      </c>
      <c r="T34" s="82">
        <f t="shared" si="2"/>
        <v>87.93333333333335</v>
      </c>
      <c r="U34" s="82">
        <f t="shared" si="2"/>
        <v>89.6566666666667</v>
      </c>
      <c r="V34" s="82">
        <f t="shared" si="2"/>
        <v>91.63666666666667</v>
      </c>
      <c r="W34" s="82">
        <f t="shared" si="2"/>
        <v>92.20666666666668</v>
      </c>
      <c r="X34" s="82">
        <f t="shared" si="2"/>
        <v>93.23333333333335</v>
      </c>
      <c r="Y34" s="82">
        <f t="shared" si="2"/>
        <v>93.58999999999999</v>
      </c>
      <c r="Z34" s="82">
        <f>AVERAGE(B3:Y33)</f>
        <v>87.77555555555558</v>
      </c>
      <c r="AA34" s="83">
        <f>AVERAGE(AA3:AA33)</f>
        <v>73.75999999999999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37.1</v>
      </c>
      <c r="C40" s="94">
        <f>MATCH(B40,AA3:AA33,0)</f>
        <v>17</v>
      </c>
      <c r="D40" s="101" t="str">
        <f>INDEX(AB3:AB33,C40,1)</f>
        <v>13:39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98.3</v>
      </c>
      <c r="C3" s="97">
        <v>98.1</v>
      </c>
      <c r="D3" s="97">
        <v>97.9</v>
      </c>
      <c r="E3" s="97">
        <v>98</v>
      </c>
      <c r="F3" s="97">
        <v>98.3</v>
      </c>
      <c r="G3" s="97">
        <v>97.9</v>
      </c>
      <c r="H3" s="97">
        <v>97.5</v>
      </c>
      <c r="I3" s="97">
        <v>97.8</v>
      </c>
      <c r="J3" s="97">
        <v>98</v>
      </c>
      <c r="K3" s="97">
        <v>98.2</v>
      </c>
      <c r="L3" s="97">
        <v>98.4</v>
      </c>
      <c r="M3" s="97">
        <v>98.5</v>
      </c>
      <c r="N3" s="97">
        <v>98.2</v>
      </c>
      <c r="O3" s="97">
        <v>97.9</v>
      </c>
      <c r="P3" s="97">
        <v>97.2</v>
      </c>
      <c r="Q3" s="97">
        <v>90.6</v>
      </c>
      <c r="R3" s="97">
        <v>88.3</v>
      </c>
      <c r="S3" s="97">
        <v>95.9</v>
      </c>
      <c r="T3" s="97">
        <v>97.4</v>
      </c>
      <c r="U3" s="97">
        <v>98</v>
      </c>
      <c r="V3" s="97">
        <v>98.2</v>
      </c>
      <c r="W3" s="97">
        <v>98.4</v>
      </c>
      <c r="X3" s="97">
        <v>98.5</v>
      </c>
      <c r="Y3" s="97">
        <v>98.5</v>
      </c>
      <c r="Z3" s="77">
        <f aca="true" t="shared" si="0" ref="Z3:Z33">AVERAGE(B3:Y3)</f>
        <v>97.25000000000001</v>
      </c>
      <c r="AA3" s="97">
        <v>86.8</v>
      </c>
      <c r="AB3" s="99" t="s">
        <v>190</v>
      </c>
      <c r="AC3" s="4">
        <v>1</v>
      </c>
    </row>
    <row r="4" spans="1:29" ht="13.5" customHeight="1">
      <c r="A4" s="76">
        <v>2</v>
      </c>
      <c r="B4" s="97">
        <v>98.5</v>
      </c>
      <c r="C4" s="97">
        <v>98.4</v>
      </c>
      <c r="D4" s="97">
        <v>98.3</v>
      </c>
      <c r="E4" s="97">
        <v>98.3</v>
      </c>
      <c r="F4" s="97">
        <v>98</v>
      </c>
      <c r="G4" s="97">
        <v>97.9</v>
      </c>
      <c r="H4" s="97">
        <v>97.8</v>
      </c>
      <c r="I4" s="97">
        <v>97.3</v>
      </c>
      <c r="J4" s="97">
        <v>90.4</v>
      </c>
      <c r="K4" s="97">
        <v>80.9</v>
      </c>
      <c r="L4" s="97">
        <v>76.6</v>
      </c>
      <c r="M4" s="97">
        <v>72.1</v>
      </c>
      <c r="N4" s="97">
        <v>62.1</v>
      </c>
      <c r="O4" s="97">
        <v>74</v>
      </c>
      <c r="P4" s="97">
        <v>78.7</v>
      </c>
      <c r="Q4" s="97">
        <v>87.3</v>
      </c>
      <c r="R4" s="97">
        <v>95.3</v>
      </c>
      <c r="S4" s="97">
        <v>96</v>
      </c>
      <c r="T4" s="97">
        <v>96</v>
      </c>
      <c r="U4" s="97">
        <v>97.5</v>
      </c>
      <c r="V4" s="97">
        <v>97.6</v>
      </c>
      <c r="W4" s="97">
        <v>97.4</v>
      </c>
      <c r="X4" s="97">
        <v>96.3</v>
      </c>
      <c r="Y4" s="97">
        <v>95.7</v>
      </c>
      <c r="Z4" s="77">
        <f t="shared" si="0"/>
        <v>90.76666666666665</v>
      </c>
      <c r="AA4" s="97">
        <v>59</v>
      </c>
      <c r="AB4" s="99" t="s">
        <v>183</v>
      </c>
      <c r="AC4" s="5">
        <v>2</v>
      </c>
    </row>
    <row r="5" spans="1:29" ht="13.5" customHeight="1">
      <c r="A5" s="76">
        <v>3</v>
      </c>
      <c r="B5" s="97">
        <v>94.6</v>
      </c>
      <c r="C5" s="97">
        <v>95.3</v>
      </c>
      <c r="D5" s="97">
        <v>94.3</v>
      </c>
      <c r="E5" s="97">
        <v>92.7</v>
      </c>
      <c r="F5" s="97">
        <v>82.3</v>
      </c>
      <c r="G5" s="97">
        <v>87.8</v>
      </c>
      <c r="H5" s="97">
        <v>84.2</v>
      </c>
      <c r="I5" s="97">
        <v>78.6</v>
      </c>
      <c r="J5" s="97">
        <v>75.8</v>
      </c>
      <c r="K5" s="97">
        <v>71.8</v>
      </c>
      <c r="L5" s="97">
        <v>72.5</v>
      </c>
      <c r="M5" s="97">
        <v>71.2</v>
      </c>
      <c r="N5" s="97">
        <v>65.7</v>
      </c>
      <c r="O5" s="97">
        <v>58.1</v>
      </c>
      <c r="P5" s="97">
        <v>71.3</v>
      </c>
      <c r="Q5" s="97">
        <v>74.9</v>
      </c>
      <c r="R5" s="97">
        <v>76.2</v>
      </c>
      <c r="S5" s="97">
        <v>81.9</v>
      </c>
      <c r="T5" s="97">
        <v>84.2</v>
      </c>
      <c r="U5" s="97">
        <v>87</v>
      </c>
      <c r="V5" s="97">
        <v>86.8</v>
      </c>
      <c r="W5" s="97">
        <v>89</v>
      </c>
      <c r="X5" s="97">
        <v>95.7</v>
      </c>
      <c r="Y5" s="97">
        <v>97.6</v>
      </c>
      <c r="Z5" s="77">
        <f t="shared" si="0"/>
        <v>82.0625</v>
      </c>
      <c r="AA5" s="97">
        <v>56.6</v>
      </c>
      <c r="AB5" s="99" t="s">
        <v>191</v>
      </c>
      <c r="AC5" s="5">
        <v>3</v>
      </c>
    </row>
    <row r="6" spans="1:29" ht="13.5" customHeight="1">
      <c r="A6" s="76">
        <v>4</v>
      </c>
      <c r="B6" s="97">
        <v>97.8</v>
      </c>
      <c r="C6" s="97">
        <v>97.8</v>
      </c>
      <c r="D6" s="97">
        <v>98</v>
      </c>
      <c r="E6" s="97">
        <v>98.2</v>
      </c>
      <c r="F6" s="97">
        <v>98.4</v>
      </c>
      <c r="G6" s="97">
        <v>98.4</v>
      </c>
      <c r="H6" s="97">
        <v>98.5</v>
      </c>
      <c r="I6" s="97">
        <v>98.5</v>
      </c>
      <c r="J6" s="97">
        <v>98.5</v>
      </c>
      <c r="K6" s="97">
        <v>98.5</v>
      </c>
      <c r="L6" s="97">
        <v>98.5</v>
      </c>
      <c r="M6" s="97">
        <v>98.4</v>
      </c>
      <c r="N6" s="97">
        <v>98.3</v>
      </c>
      <c r="O6" s="97">
        <v>98</v>
      </c>
      <c r="P6" s="97">
        <v>95.4</v>
      </c>
      <c r="Q6" s="97">
        <v>95.9</v>
      </c>
      <c r="R6" s="97">
        <v>96.4</v>
      </c>
      <c r="S6" s="97">
        <v>97.3</v>
      </c>
      <c r="T6" s="97">
        <v>97.4</v>
      </c>
      <c r="U6" s="97">
        <v>97.9</v>
      </c>
      <c r="V6" s="97">
        <v>98.3</v>
      </c>
      <c r="W6" s="97">
        <v>98.1</v>
      </c>
      <c r="X6" s="97">
        <v>98.1</v>
      </c>
      <c r="Y6" s="97">
        <v>98.2</v>
      </c>
      <c r="Z6" s="77">
        <f t="shared" si="0"/>
        <v>97.86666666666667</v>
      </c>
      <c r="AA6" s="97">
        <v>95.2</v>
      </c>
      <c r="AB6" s="99" t="s">
        <v>108</v>
      </c>
      <c r="AC6" s="5">
        <v>4</v>
      </c>
    </row>
    <row r="7" spans="1:29" ht="13.5" customHeight="1">
      <c r="A7" s="76">
        <v>5</v>
      </c>
      <c r="B7" s="97">
        <v>98.1</v>
      </c>
      <c r="C7" s="97">
        <v>97.9</v>
      </c>
      <c r="D7" s="97">
        <v>97.6</v>
      </c>
      <c r="E7" s="97">
        <v>97.6</v>
      </c>
      <c r="F7" s="97">
        <v>97.6</v>
      </c>
      <c r="G7" s="97">
        <v>97.5</v>
      </c>
      <c r="H7" s="97">
        <v>95.8</v>
      </c>
      <c r="I7" s="97">
        <v>93.1</v>
      </c>
      <c r="J7" s="97">
        <v>86.9</v>
      </c>
      <c r="K7" s="97">
        <v>83.5</v>
      </c>
      <c r="L7" s="97">
        <v>77.9</v>
      </c>
      <c r="M7" s="97">
        <v>81.3</v>
      </c>
      <c r="N7" s="97">
        <v>84.5</v>
      </c>
      <c r="O7" s="97">
        <v>87.9</v>
      </c>
      <c r="P7" s="97">
        <v>89.3</v>
      </c>
      <c r="Q7" s="97">
        <v>88.1</v>
      </c>
      <c r="R7" s="97">
        <v>88.2</v>
      </c>
      <c r="S7" s="97">
        <v>91.2</v>
      </c>
      <c r="T7" s="97">
        <v>94.3</v>
      </c>
      <c r="U7" s="97">
        <v>95.8</v>
      </c>
      <c r="V7" s="97">
        <v>96.6</v>
      </c>
      <c r="W7" s="97">
        <v>96.7</v>
      </c>
      <c r="X7" s="97">
        <v>96.5</v>
      </c>
      <c r="Y7" s="97">
        <v>95.8</v>
      </c>
      <c r="Z7" s="77">
        <f t="shared" si="0"/>
        <v>92.07083333333333</v>
      </c>
      <c r="AA7" s="97">
        <v>77.2</v>
      </c>
      <c r="AB7" s="99" t="s">
        <v>192</v>
      </c>
      <c r="AC7" s="5">
        <v>5</v>
      </c>
    </row>
    <row r="8" spans="1:29" ht="13.5" customHeight="1">
      <c r="A8" s="76">
        <v>6</v>
      </c>
      <c r="B8" s="97">
        <v>96.1</v>
      </c>
      <c r="C8" s="97">
        <v>96.2</v>
      </c>
      <c r="D8" s="97">
        <v>97.4</v>
      </c>
      <c r="E8" s="97">
        <v>96.8</v>
      </c>
      <c r="F8" s="97">
        <v>96.3</v>
      </c>
      <c r="G8" s="97">
        <v>96.7</v>
      </c>
      <c r="H8" s="97">
        <v>95.6</v>
      </c>
      <c r="I8" s="97">
        <v>89.9</v>
      </c>
      <c r="J8" s="97">
        <v>87</v>
      </c>
      <c r="K8" s="97">
        <v>88.8</v>
      </c>
      <c r="L8" s="97">
        <v>92.1</v>
      </c>
      <c r="M8" s="97">
        <v>90.1</v>
      </c>
      <c r="N8" s="97">
        <v>85.1</v>
      </c>
      <c r="O8" s="97">
        <v>85.5</v>
      </c>
      <c r="P8" s="97">
        <v>88.7</v>
      </c>
      <c r="Q8" s="97">
        <v>91</v>
      </c>
      <c r="R8" s="97">
        <v>95</v>
      </c>
      <c r="S8" s="97">
        <v>96.3</v>
      </c>
      <c r="T8" s="97">
        <v>98</v>
      </c>
      <c r="U8" s="97">
        <v>98.3</v>
      </c>
      <c r="V8" s="97">
        <v>98.4</v>
      </c>
      <c r="W8" s="97">
        <v>98.5</v>
      </c>
      <c r="X8" s="97">
        <v>98.5</v>
      </c>
      <c r="Y8" s="97">
        <v>98.4</v>
      </c>
      <c r="Z8" s="77">
        <f t="shared" si="0"/>
        <v>93.94583333333334</v>
      </c>
      <c r="AA8" s="97">
        <v>84.6</v>
      </c>
      <c r="AB8" s="99" t="s">
        <v>193</v>
      </c>
      <c r="AC8" s="5">
        <v>6</v>
      </c>
    </row>
    <row r="9" spans="1:29" ht="13.5" customHeight="1">
      <c r="A9" s="76">
        <v>7</v>
      </c>
      <c r="B9" s="97">
        <v>98.4</v>
      </c>
      <c r="C9" s="97">
        <v>98.4</v>
      </c>
      <c r="D9" s="97">
        <v>98.4</v>
      </c>
      <c r="E9" s="97">
        <v>98.4</v>
      </c>
      <c r="F9" s="97">
        <v>98.5</v>
      </c>
      <c r="G9" s="97">
        <v>98.5</v>
      </c>
      <c r="H9" s="97">
        <v>98.4</v>
      </c>
      <c r="I9" s="97">
        <v>98.3</v>
      </c>
      <c r="J9" s="97">
        <v>98.3</v>
      </c>
      <c r="K9" s="97">
        <v>98</v>
      </c>
      <c r="L9" s="97">
        <v>97.4</v>
      </c>
      <c r="M9" s="97">
        <v>95.6</v>
      </c>
      <c r="N9" s="97">
        <v>90.5</v>
      </c>
      <c r="O9" s="97">
        <v>88.7</v>
      </c>
      <c r="P9" s="97">
        <v>94.9</v>
      </c>
      <c r="Q9" s="97">
        <v>96.3</v>
      </c>
      <c r="R9" s="97">
        <v>97.6</v>
      </c>
      <c r="S9" s="97">
        <v>97.9</v>
      </c>
      <c r="T9" s="97">
        <v>98</v>
      </c>
      <c r="U9" s="97">
        <v>98</v>
      </c>
      <c r="V9" s="97">
        <v>97.9</v>
      </c>
      <c r="W9" s="97">
        <v>97.6</v>
      </c>
      <c r="X9" s="97">
        <v>96</v>
      </c>
      <c r="Y9" s="97">
        <v>94.5</v>
      </c>
      <c r="Z9" s="77">
        <f t="shared" si="0"/>
        <v>96.85416666666667</v>
      </c>
      <c r="AA9" s="97">
        <v>88.6</v>
      </c>
      <c r="AB9" s="99" t="s">
        <v>65</v>
      </c>
      <c r="AC9" s="5">
        <v>7</v>
      </c>
    </row>
    <row r="10" spans="1:29" ht="13.5" customHeight="1">
      <c r="A10" s="76">
        <v>8</v>
      </c>
      <c r="B10" s="97">
        <v>94.2</v>
      </c>
      <c r="C10" s="97">
        <v>92.7</v>
      </c>
      <c r="D10" s="97">
        <v>92.6</v>
      </c>
      <c r="E10" s="97">
        <v>93.7</v>
      </c>
      <c r="F10" s="97">
        <v>95</v>
      </c>
      <c r="G10" s="97">
        <v>93.3</v>
      </c>
      <c r="H10" s="97">
        <v>89.9</v>
      </c>
      <c r="I10" s="97">
        <v>82.6</v>
      </c>
      <c r="J10" s="97">
        <v>79.2</v>
      </c>
      <c r="K10" s="97">
        <v>76.1</v>
      </c>
      <c r="L10" s="97">
        <v>75.8</v>
      </c>
      <c r="M10" s="97">
        <v>75.4</v>
      </c>
      <c r="N10" s="97">
        <v>78.7</v>
      </c>
      <c r="O10" s="97">
        <v>79.2</v>
      </c>
      <c r="P10" s="97">
        <v>83.6</v>
      </c>
      <c r="Q10" s="97">
        <v>85.1</v>
      </c>
      <c r="R10" s="97">
        <v>86.7</v>
      </c>
      <c r="S10" s="97">
        <v>88.5</v>
      </c>
      <c r="T10" s="97">
        <v>88.8</v>
      </c>
      <c r="U10" s="97">
        <v>86.4</v>
      </c>
      <c r="V10" s="97">
        <v>87.1</v>
      </c>
      <c r="W10" s="97">
        <v>87</v>
      </c>
      <c r="X10" s="97">
        <v>85.8</v>
      </c>
      <c r="Y10" s="97">
        <v>84.7</v>
      </c>
      <c r="Z10" s="77">
        <f t="shared" si="0"/>
        <v>85.92083333333333</v>
      </c>
      <c r="AA10" s="97">
        <v>72.2</v>
      </c>
      <c r="AB10" s="99" t="s">
        <v>194</v>
      </c>
      <c r="AC10" s="5">
        <v>8</v>
      </c>
    </row>
    <row r="11" spans="1:29" ht="13.5" customHeight="1">
      <c r="A11" s="76">
        <v>9</v>
      </c>
      <c r="B11" s="97">
        <v>87.4</v>
      </c>
      <c r="C11" s="97">
        <v>86.3</v>
      </c>
      <c r="D11" s="97">
        <v>86.4</v>
      </c>
      <c r="E11" s="97">
        <v>86.4</v>
      </c>
      <c r="F11" s="97">
        <v>86.6</v>
      </c>
      <c r="G11" s="97">
        <v>86.5</v>
      </c>
      <c r="H11" s="97">
        <v>86.6</v>
      </c>
      <c r="I11" s="97">
        <v>83.4</v>
      </c>
      <c r="J11" s="97">
        <v>83.9</v>
      </c>
      <c r="K11" s="97">
        <v>81</v>
      </c>
      <c r="L11" s="97">
        <v>79.1</v>
      </c>
      <c r="M11" s="97">
        <v>81.2</v>
      </c>
      <c r="N11" s="97">
        <v>87.5</v>
      </c>
      <c r="O11" s="97">
        <v>86.6</v>
      </c>
      <c r="P11" s="97">
        <v>85.5</v>
      </c>
      <c r="Q11" s="97">
        <v>86.4</v>
      </c>
      <c r="R11" s="97">
        <v>89.8</v>
      </c>
      <c r="S11" s="97">
        <v>88.7</v>
      </c>
      <c r="T11" s="97">
        <v>89.6</v>
      </c>
      <c r="U11" s="97">
        <v>90</v>
      </c>
      <c r="V11" s="97">
        <v>90.8</v>
      </c>
      <c r="W11" s="97">
        <v>91.2</v>
      </c>
      <c r="X11" s="97">
        <v>90.1</v>
      </c>
      <c r="Y11" s="97">
        <v>89.8</v>
      </c>
      <c r="Z11" s="77">
        <f t="shared" si="0"/>
        <v>86.7</v>
      </c>
      <c r="AA11" s="97">
        <v>75.3</v>
      </c>
      <c r="AB11" s="99" t="s">
        <v>195</v>
      </c>
      <c r="AC11" s="5">
        <v>9</v>
      </c>
    </row>
    <row r="12" spans="1:29" ht="13.5" customHeight="1">
      <c r="A12" s="79">
        <v>10</v>
      </c>
      <c r="B12" s="98">
        <v>89.1</v>
      </c>
      <c r="C12" s="98">
        <v>90.9</v>
      </c>
      <c r="D12" s="98">
        <v>91.8</v>
      </c>
      <c r="E12" s="98">
        <v>92</v>
      </c>
      <c r="F12" s="98">
        <v>91.9</v>
      </c>
      <c r="G12" s="98">
        <v>88.4</v>
      </c>
      <c r="H12" s="98">
        <v>80.3</v>
      </c>
      <c r="I12" s="98">
        <v>77.2</v>
      </c>
      <c r="J12" s="98">
        <v>74.2</v>
      </c>
      <c r="K12" s="98">
        <v>79.3</v>
      </c>
      <c r="L12" s="98">
        <v>77.4</v>
      </c>
      <c r="M12" s="98">
        <v>76.7</v>
      </c>
      <c r="N12" s="98">
        <v>73.5</v>
      </c>
      <c r="O12" s="98">
        <v>76.1</v>
      </c>
      <c r="P12" s="98">
        <v>75.9</v>
      </c>
      <c r="Q12" s="98">
        <v>75.6</v>
      </c>
      <c r="R12" s="98">
        <v>76.5</v>
      </c>
      <c r="S12" s="98">
        <v>76.6</v>
      </c>
      <c r="T12" s="98">
        <v>81.6</v>
      </c>
      <c r="U12" s="98">
        <v>84.3</v>
      </c>
      <c r="V12" s="98">
        <v>86.1</v>
      </c>
      <c r="W12" s="98">
        <v>86.1</v>
      </c>
      <c r="X12" s="98">
        <v>86.7</v>
      </c>
      <c r="Y12" s="98">
        <v>89.6</v>
      </c>
      <c r="Z12" s="80">
        <f t="shared" si="0"/>
        <v>82.40833333333332</v>
      </c>
      <c r="AA12" s="98">
        <v>73.1</v>
      </c>
      <c r="AB12" s="100" t="s">
        <v>41</v>
      </c>
      <c r="AC12" s="5">
        <v>10</v>
      </c>
    </row>
    <row r="13" spans="1:29" ht="13.5" customHeight="1">
      <c r="A13" s="76">
        <v>11</v>
      </c>
      <c r="B13" s="97">
        <v>89.4</v>
      </c>
      <c r="C13" s="97">
        <v>88.7</v>
      </c>
      <c r="D13" s="97">
        <v>89.4</v>
      </c>
      <c r="E13" s="97">
        <v>89.5</v>
      </c>
      <c r="F13" s="97">
        <v>89.3</v>
      </c>
      <c r="G13" s="97">
        <v>87.1</v>
      </c>
      <c r="H13" s="97">
        <v>81.1</v>
      </c>
      <c r="I13" s="97">
        <v>73.5</v>
      </c>
      <c r="J13" s="97">
        <v>74.1</v>
      </c>
      <c r="K13" s="97">
        <v>76.3</v>
      </c>
      <c r="L13" s="97">
        <v>74.4</v>
      </c>
      <c r="M13" s="97">
        <v>71.9</v>
      </c>
      <c r="N13" s="97">
        <v>72.9</v>
      </c>
      <c r="O13" s="97">
        <v>74.8</v>
      </c>
      <c r="P13" s="97">
        <v>81.1</v>
      </c>
      <c r="Q13" s="97">
        <v>84</v>
      </c>
      <c r="R13" s="97">
        <v>87</v>
      </c>
      <c r="S13" s="97">
        <v>91.7</v>
      </c>
      <c r="T13" s="97">
        <v>92.8</v>
      </c>
      <c r="U13" s="97">
        <v>96.1</v>
      </c>
      <c r="V13" s="97">
        <v>97.4</v>
      </c>
      <c r="W13" s="97">
        <v>97.4</v>
      </c>
      <c r="X13" s="97">
        <v>97</v>
      </c>
      <c r="Y13" s="97">
        <v>97.4</v>
      </c>
      <c r="Z13" s="77">
        <f t="shared" si="0"/>
        <v>85.59583333333332</v>
      </c>
      <c r="AA13" s="97">
        <v>70.3</v>
      </c>
      <c r="AB13" s="99" t="s">
        <v>132</v>
      </c>
      <c r="AC13" s="4">
        <v>11</v>
      </c>
    </row>
    <row r="14" spans="1:29" ht="13.5" customHeight="1">
      <c r="A14" s="76">
        <v>12</v>
      </c>
      <c r="B14" s="97">
        <v>97.6</v>
      </c>
      <c r="C14" s="97">
        <v>97.7</v>
      </c>
      <c r="D14" s="97">
        <v>94.4</v>
      </c>
      <c r="E14" s="97">
        <v>93.2</v>
      </c>
      <c r="F14" s="97">
        <v>96.7</v>
      </c>
      <c r="G14" s="97">
        <v>96.3</v>
      </c>
      <c r="H14" s="97">
        <v>97.5</v>
      </c>
      <c r="I14" s="97">
        <v>97.8</v>
      </c>
      <c r="J14" s="97">
        <v>97.9</v>
      </c>
      <c r="K14" s="97">
        <v>97.3</v>
      </c>
      <c r="L14" s="97">
        <v>95.4</v>
      </c>
      <c r="M14" s="97">
        <v>92.6</v>
      </c>
      <c r="N14" s="97">
        <v>86.8</v>
      </c>
      <c r="O14" s="97">
        <v>95.6</v>
      </c>
      <c r="P14" s="97">
        <v>95.8</v>
      </c>
      <c r="Q14" s="97">
        <v>95.7</v>
      </c>
      <c r="R14" s="97">
        <v>97.1</v>
      </c>
      <c r="S14" s="97">
        <v>98.1</v>
      </c>
      <c r="T14" s="97">
        <v>98.3</v>
      </c>
      <c r="U14" s="97">
        <v>98.4</v>
      </c>
      <c r="V14" s="97">
        <v>98.1</v>
      </c>
      <c r="W14" s="97">
        <v>98</v>
      </c>
      <c r="X14" s="97">
        <v>98.1</v>
      </c>
      <c r="Y14" s="97">
        <v>98.1</v>
      </c>
      <c r="Z14" s="77">
        <f t="shared" si="0"/>
        <v>96.35416666666663</v>
      </c>
      <c r="AA14" s="97">
        <v>84.3</v>
      </c>
      <c r="AB14" s="99" t="s">
        <v>196</v>
      </c>
      <c r="AC14" s="5">
        <v>12</v>
      </c>
    </row>
    <row r="15" spans="1:29" ht="13.5" customHeight="1">
      <c r="A15" s="76">
        <v>13</v>
      </c>
      <c r="B15" s="97">
        <v>98.2</v>
      </c>
      <c r="C15" s="97">
        <v>98.4</v>
      </c>
      <c r="D15" s="97">
        <v>98.3</v>
      </c>
      <c r="E15" s="97">
        <v>98</v>
      </c>
      <c r="F15" s="97">
        <v>97.9</v>
      </c>
      <c r="G15" s="97">
        <v>97.9</v>
      </c>
      <c r="H15" s="97">
        <v>96.4</v>
      </c>
      <c r="I15" s="97">
        <v>93.5</v>
      </c>
      <c r="J15" s="97">
        <v>85.2</v>
      </c>
      <c r="K15" s="97">
        <v>87.2</v>
      </c>
      <c r="L15" s="97">
        <v>93</v>
      </c>
      <c r="M15" s="97">
        <v>94.5</v>
      </c>
      <c r="N15" s="97">
        <v>95.8</v>
      </c>
      <c r="O15" s="97">
        <v>96.7</v>
      </c>
      <c r="P15" s="97">
        <v>97.1</v>
      </c>
      <c r="Q15" s="97">
        <v>93.2</v>
      </c>
      <c r="R15" s="97">
        <v>90.5</v>
      </c>
      <c r="S15" s="97">
        <v>93.6</v>
      </c>
      <c r="T15" s="97">
        <v>95.3</v>
      </c>
      <c r="U15" s="97">
        <v>96.8</v>
      </c>
      <c r="V15" s="97">
        <v>95.9</v>
      </c>
      <c r="W15" s="97">
        <v>96.8</v>
      </c>
      <c r="X15" s="97">
        <v>97.7</v>
      </c>
      <c r="Y15" s="97">
        <v>97.9</v>
      </c>
      <c r="Z15" s="77">
        <f t="shared" si="0"/>
        <v>95.24166666666666</v>
      </c>
      <c r="AA15" s="97">
        <v>80.6</v>
      </c>
      <c r="AB15" s="99" t="s">
        <v>197</v>
      </c>
      <c r="AC15" s="5">
        <v>13</v>
      </c>
    </row>
    <row r="16" spans="1:29" ht="13.5" customHeight="1">
      <c r="A16" s="76">
        <v>14</v>
      </c>
      <c r="B16" s="97">
        <v>98.1</v>
      </c>
      <c r="C16" s="97">
        <v>98.2</v>
      </c>
      <c r="D16" s="97">
        <v>98.2</v>
      </c>
      <c r="E16" s="97">
        <v>98.4</v>
      </c>
      <c r="F16" s="97">
        <v>98.5</v>
      </c>
      <c r="G16" s="97">
        <v>98.5</v>
      </c>
      <c r="H16" s="97">
        <v>98.5</v>
      </c>
      <c r="I16" s="97">
        <v>98.5</v>
      </c>
      <c r="J16" s="97">
        <v>98.6</v>
      </c>
      <c r="K16" s="97">
        <v>98.6</v>
      </c>
      <c r="L16" s="97">
        <v>98.6</v>
      </c>
      <c r="M16" s="97">
        <v>98.4</v>
      </c>
      <c r="N16" s="97">
        <v>98.4</v>
      </c>
      <c r="O16" s="97">
        <v>98.3</v>
      </c>
      <c r="P16" s="97">
        <v>98.1</v>
      </c>
      <c r="Q16" s="97">
        <v>95.6</v>
      </c>
      <c r="R16" s="97">
        <v>95.8</v>
      </c>
      <c r="S16" s="97">
        <v>96.2</v>
      </c>
      <c r="T16" s="97">
        <v>97.7</v>
      </c>
      <c r="U16" s="97">
        <v>97.8</v>
      </c>
      <c r="V16" s="97">
        <v>97.9</v>
      </c>
      <c r="W16" s="97">
        <v>98.1</v>
      </c>
      <c r="X16" s="97">
        <v>98.2</v>
      </c>
      <c r="Y16" s="97">
        <v>98.3</v>
      </c>
      <c r="Z16" s="77">
        <f t="shared" si="0"/>
        <v>97.97916666666667</v>
      </c>
      <c r="AA16" s="97">
        <v>93</v>
      </c>
      <c r="AB16" s="99" t="s">
        <v>198</v>
      </c>
      <c r="AC16" s="5">
        <v>14</v>
      </c>
    </row>
    <row r="17" spans="1:29" ht="13.5" customHeight="1">
      <c r="A17" s="76">
        <v>15</v>
      </c>
      <c r="B17" s="97">
        <v>98.4</v>
      </c>
      <c r="C17" s="97">
        <v>98.4</v>
      </c>
      <c r="D17" s="97">
        <v>98.4</v>
      </c>
      <c r="E17" s="97">
        <v>98.5</v>
      </c>
      <c r="F17" s="97">
        <v>98.4</v>
      </c>
      <c r="G17" s="97">
        <v>98.3</v>
      </c>
      <c r="H17" s="97">
        <v>98</v>
      </c>
      <c r="I17" s="97">
        <v>96.6</v>
      </c>
      <c r="J17" s="97">
        <v>95.7</v>
      </c>
      <c r="K17" s="97">
        <v>93.3</v>
      </c>
      <c r="L17" s="97">
        <v>94.6</v>
      </c>
      <c r="M17" s="97">
        <v>94.4</v>
      </c>
      <c r="N17" s="97">
        <v>94.2</v>
      </c>
      <c r="O17" s="97">
        <v>94.3</v>
      </c>
      <c r="P17" s="97">
        <v>95.2</v>
      </c>
      <c r="Q17" s="97">
        <v>95</v>
      </c>
      <c r="R17" s="97">
        <v>95.9</v>
      </c>
      <c r="S17" s="97">
        <v>95.8</v>
      </c>
      <c r="T17" s="97">
        <v>95.7</v>
      </c>
      <c r="U17" s="97">
        <v>96.5</v>
      </c>
      <c r="V17" s="97">
        <v>96.8</v>
      </c>
      <c r="W17" s="97">
        <v>97.1</v>
      </c>
      <c r="X17" s="97">
        <v>97.5</v>
      </c>
      <c r="Y17" s="97">
        <v>97.5</v>
      </c>
      <c r="Z17" s="77">
        <f t="shared" si="0"/>
        <v>96.4375</v>
      </c>
      <c r="AA17" s="97">
        <v>92.3</v>
      </c>
      <c r="AB17" s="99" t="s">
        <v>199</v>
      </c>
      <c r="AC17" s="5">
        <v>15</v>
      </c>
    </row>
    <row r="18" spans="1:29" ht="13.5" customHeight="1">
      <c r="A18" s="76">
        <v>16</v>
      </c>
      <c r="B18" s="97">
        <v>97.5</v>
      </c>
      <c r="C18" s="97">
        <v>97.6</v>
      </c>
      <c r="D18" s="97">
        <v>97.6</v>
      </c>
      <c r="E18" s="97">
        <v>97.7</v>
      </c>
      <c r="F18" s="97">
        <v>98</v>
      </c>
      <c r="G18" s="97">
        <v>98.2</v>
      </c>
      <c r="H18" s="97">
        <v>98.3</v>
      </c>
      <c r="I18" s="97">
        <v>97.9</v>
      </c>
      <c r="J18" s="97">
        <v>96</v>
      </c>
      <c r="K18" s="97">
        <v>93.7</v>
      </c>
      <c r="L18" s="97">
        <v>90.8</v>
      </c>
      <c r="M18" s="97">
        <v>86.8</v>
      </c>
      <c r="N18" s="97">
        <v>85.3</v>
      </c>
      <c r="O18" s="97">
        <v>84.7</v>
      </c>
      <c r="P18" s="97">
        <v>88.6</v>
      </c>
      <c r="Q18" s="97">
        <v>89.7</v>
      </c>
      <c r="R18" s="97">
        <v>92.1</v>
      </c>
      <c r="S18" s="97">
        <v>95.7</v>
      </c>
      <c r="T18" s="97">
        <v>96.6</v>
      </c>
      <c r="U18" s="97">
        <v>97.5</v>
      </c>
      <c r="V18" s="97">
        <v>97.6</v>
      </c>
      <c r="W18" s="97">
        <v>97.7</v>
      </c>
      <c r="X18" s="97">
        <v>97.8</v>
      </c>
      <c r="Y18" s="97">
        <v>97.9</v>
      </c>
      <c r="Z18" s="77">
        <f t="shared" si="0"/>
        <v>94.63749999999999</v>
      </c>
      <c r="AA18" s="97">
        <v>82.2</v>
      </c>
      <c r="AB18" s="99" t="s">
        <v>200</v>
      </c>
      <c r="AC18" s="5">
        <v>16</v>
      </c>
    </row>
    <row r="19" spans="1:29" ht="13.5" customHeight="1">
      <c r="A19" s="76">
        <v>17</v>
      </c>
      <c r="B19" s="97">
        <v>98.3</v>
      </c>
      <c r="C19" s="97">
        <v>98.4</v>
      </c>
      <c r="D19" s="97">
        <v>98.5</v>
      </c>
      <c r="E19" s="97">
        <v>98.5</v>
      </c>
      <c r="F19" s="97">
        <v>98.6</v>
      </c>
      <c r="G19" s="97">
        <v>98.6</v>
      </c>
      <c r="H19" s="97">
        <v>98.5</v>
      </c>
      <c r="I19" s="97">
        <v>98.1</v>
      </c>
      <c r="J19" s="97">
        <v>98.2</v>
      </c>
      <c r="K19" s="97">
        <v>98.1</v>
      </c>
      <c r="L19" s="97">
        <v>93</v>
      </c>
      <c r="M19" s="97">
        <v>89.8</v>
      </c>
      <c r="N19" s="97">
        <v>97.4</v>
      </c>
      <c r="O19" s="97">
        <v>97.7</v>
      </c>
      <c r="P19" s="97">
        <v>97.6</v>
      </c>
      <c r="Q19" s="97">
        <v>95.7</v>
      </c>
      <c r="R19" s="97">
        <v>96.1</v>
      </c>
      <c r="S19" s="97">
        <v>96.5</v>
      </c>
      <c r="T19" s="97">
        <v>97.4</v>
      </c>
      <c r="U19" s="97">
        <v>97.7</v>
      </c>
      <c r="V19" s="97">
        <v>97.8</v>
      </c>
      <c r="W19" s="97">
        <v>98.1</v>
      </c>
      <c r="X19" s="97">
        <v>98</v>
      </c>
      <c r="Y19" s="97">
        <v>97.9</v>
      </c>
      <c r="Z19" s="77">
        <f t="shared" si="0"/>
        <v>97.27083333333336</v>
      </c>
      <c r="AA19" s="97">
        <v>86.9</v>
      </c>
      <c r="AB19" s="99" t="s">
        <v>201</v>
      </c>
      <c r="AC19" s="5">
        <v>17</v>
      </c>
    </row>
    <row r="20" spans="1:29" ht="13.5" customHeight="1">
      <c r="A20" s="76">
        <v>18</v>
      </c>
      <c r="B20" s="97">
        <v>98</v>
      </c>
      <c r="C20" s="97">
        <v>98.1</v>
      </c>
      <c r="D20" s="97">
        <v>98.2</v>
      </c>
      <c r="E20" s="97">
        <v>98.3</v>
      </c>
      <c r="F20" s="97">
        <v>98.4</v>
      </c>
      <c r="G20" s="97">
        <v>98.4</v>
      </c>
      <c r="H20" s="97">
        <v>98.1</v>
      </c>
      <c r="I20" s="97">
        <v>97.2</v>
      </c>
      <c r="J20" s="97">
        <v>96.1</v>
      </c>
      <c r="K20" s="97">
        <v>95.4</v>
      </c>
      <c r="L20" s="97">
        <v>92.1</v>
      </c>
      <c r="M20" s="97">
        <v>85.4</v>
      </c>
      <c r="N20" s="97">
        <v>89.9</v>
      </c>
      <c r="O20" s="97">
        <v>87.9</v>
      </c>
      <c r="P20" s="97">
        <v>89.8</v>
      </c>
      <c r="Q20" s="97">
        <v>91.5</v>
      </c>
      <c r="R20" s="97">
        <v>92.8</v>
      </c>
      <c r="S20" s="97">
        <v>97.4</v>
      </c>
      <c r="T20" s="97">
        <v>97.9</v>
      </c>
      <c r="U20" s="97">
        <v>98</v>
      </c>
      <c r="V20" s="97">
        <v>98.3</v>
      </c>
      <c r="W20" s="97">
        <v>98.4</v>
      </c>
      <c r="X20" s="97">
        <v>98.4</v>
      </c>
      <c r="Y20" s="97">
        <v>98.6</v>
      </c>
      <c r="Z20" s="77">
        <f t="shared" si="0"/>
        <v>95.52500000000002</v>
      </c>
      <c r="AA20" s="97">
        <v>85.1</v>
      </c>
      <c r="AB20" s="99" t="s">
        <v>202</v>
      </c>
      <c r="AC20" s="5">
        <v>18</v>
      </c>
    </row>
    <row r="21" spans="1:29" ht="13.5" customHeight="1">
      <c r="A21" s="76">
        <v>19</v>
      </c>
      <c r="B21" s="97">
        <v>98.7</v>
      </c>
      <c r="C21" s="97">
        <v>98.8</v>
      </c>
      <c r="D21" s="97">
        <v>98.9</v>
      </c>
      <c r="E21" s="97">
        <v>98.9</v>
      </c>
      <c r="F21" s="97">
        <v>99</v>
      </c>
      <c r="G21" s="97">
        <v>99</v>
      </c>
      <c r="H21" s="97">
        <v>98.8</v>
      </c>
      <c r="I21" s="97">
        <v>97.9</v>
      </c>
      <c r="J21" s="97">
        <v>90.8</v>
      </c>
      <c r="K21" s="97">
        <v>82</v>
      </c>
      <c r="L21" s="97">
        <v>72.7</v>
      </c>
      <c r="M21" s="97">
        <v>74.4</v>
      </c>
      <c r="N21" s="97">
        <v>82.2</v>
      </c>
      <c r="O21" s="97">
        <v>84</v>
      </c>
      <c r="P21" s="97">
        <v>84.4</v>
      </c>
      <c r="Q21" s="97">
        <v>96.8</v>
      </c>
      <c r="R21" s="97">
        <v>85.7</v>
      </c>
      <c r="S21" s="97">
        <v>90.9</v>
      </c>
      <c r="T21" s="97">
        <v>95.7</v>
      </c>
      <c r="U21" s="97">
        <v>94.6</v>
      </c>
      <c r="V21" s="97">
        <v>97.7</v>
      </c>
      <c r="W21" s="97">
        <v>98</v>
      </c>
      <c r="X21" s="97">
        <v>98</v>
      </c>
      <c r="Y21" s="97">
        <v>97.9</v>
      </c>
      <c r="Z21" s="77">
        <f t="shared" si="0"/>
        <v>92.325</v>
      </c>
      <c r="AA21" s="97">
        <v>71.1</v>
      </c>
      <c r="AB21" s="99" t="s">
        <v>192</v>
      </c>
      <c r="AC21" s="5">
        <v>19</v>
      </c>
    </row>
    <row r="22" spans="1:29" ht="13.5" customHeight="1">
      <c r="A22" s="79">
        <v>20</v>
      </c>
      <c r="B22" s="98">
        <v>98</v>
      </c>
      <c r="C22" s="98">
        <v>97.9</v>
      </c>
      <c r="D22" s="98">
        <v>97.9</v>
      </c>
      <c r="E22" s="98">
        <v>98.1</v>
      </c>
      <c r="F22" s="98">
        <v>98.3</v>
      </c>
      <c r="G22" s="98">
        <v>97.9</v>
      </c>
      <c r="H22" s="98">
        <v>95</v>
      </c>
      <c r="I22" s="98">
        <v>94.3</v>
      </c>
      <c r="J22" s="98">
        <v>86.1</v>
      </c>
      <c r="K22" s="98">
        <v>83</v>
      </c>
      <c r="L22" s="98">
        <v>81.2</v>
      </c>
      <c r="M22" s="98">
        <v>76.7</v>
      </c>
      <c r="N22" s="98">
        <v>77.1</v>
      </c>
      <c r="O22" s="98">
        <v>82.9</v>
      </c>
      <c r="P22" s="98">
        <v>84.4</v>
      </c>
      <c r="Q22" s="98">
        <v>90.4</v>
      </c>
      <c r="R22" s="98">
        <v>95.5</v>
      </c>
      <c r="S22" s="98">
        <v>97.4</v>
      </c>
      <c r="T22" s="98">
        <v>98</v>
      </c>
      <c r="U22" s="98">
        <v>98.1</v>
      </c>
      <c r="V22" s="98">
        <v>98.3</v>
      </c>
      <c r="W22" s="98">
        <v>98.3</v>
      </c>
      <c r="X22" s="98">
        <v>98.2</v>
      </c>
      <c r="Y22" s="98">
        <v>97.6</v>
      </c>
      <c r="Z22" s="80">
        <f t="shared" si="0"/>
        <v>92.52499999999999</v>
      </c>
      <c r="AA22" s="98">
        <v>71.6</v>
      </c>
      <c r="AB22" s="100" t="s">
        <v>203</v>
      </c>
      <c r="AC22" s="5">
        <v>20</v>
      </c>
    </row>
    <row r="23" spans="1:29" ht="13.5" customHeight="1">
      <c r="A23" s="76">
        <v>21</v>
      </c>
      <c r="B23" s="97">
        <v>98</v>
      </c>
      <c r="C23" s="97">
        <v>97.9</v>
      </c>
      <c r="D23" s="97">
        <v>98.3</v>
      </c>
      <c r="E23" s="97">
        <v>98.4</v>
      </c>
      <c r="F23" s="97">
        <v>98.5</v>
      </c>
      <c r="G23" s="97">
        <v>98.5</v>
      </c>
      <c r="H23" s="97">
        <v>98.5</v>
      </c>
      <c r="I23" s="97">
        <v>98.6</v>
      </c>
      <c r="J23" s="97">
        <v>98.6</v>
      </c>
      <c r="K23" s="97">
        <v>98.2</v>
      </c>
      <c r="L23" s="97">
        <v>98.4</v>
      </c>
      <c r="M23" s="97">
        <v>98.5</v>
      </c>
      <c r="N23" s="97">
        <v>98.5</v>
      </c>
      <c r="O23" s="97">
        <v>98.5</v>
      </c>
      <c r="P23" s="97">
        <v>98.6</v>
      </c>
      <c r="Q23" s="97">
        <v>98.6</v>
      </c>
      <c r="R23" s="97">
        <v>98.6</v>
      </c>
      <c r="S23" s="97">
        <v>98.6</v>
      </c>
      <c r="T23" s="97">
        <v>98.6</v>
      </c>
      <c r="U23" s="97">
        <v>98.7</v>
      </c>
      <c r="V23" s="97">
        <v>98.7</v>
      </c>
      <c r="W23" s="97">
        <v>98.7</v>
      </c>
      <c r="X23" s="97">
        <v>98.8</v>
      </c>
      <c r="Y23" s="97">
        <v>98.8</v>
      </c>
      <c r="Z23" s="77">
        <f t="shared" si="0"/>
        <v>98.50416666666666</v>
      </c>
      <c r="AA23" s="97">
        <v>97.5</v>
      </c>
      <c r="AB23" s="99" t="s">
        <v>204</v>
      </c>
      <c r="AC23" s="4">
        <v>21</v>
      </c>
    </row>
    <row r="24" spans="1:29" ht="13.5" customHeight="1">
      <c r="A24" s="76">
        <v>22</v>
      </c>
      <c r="B24" s="97">
        <v>98.8</v>
      </c>
      <c r="C24" s="97">
        <v>98.8</v>
      </c>
      <c r="D24" s="97">
        <v>98.9</v>
      </c>
      <c r="E24" s="97">
        <v>98.9</v>
      </c>
      <c r="F24" s="97">
        <v>98.9</v>
      </c>
      <c r="G24" s="97">
        <v>98.9</v>
      </c>
      <c r="H24" s="97">
        <v>98.9</v>
      </c>
      <c r="I24" s="97">
        <v>98.9</v>
      </c>
      <c r="J24" s="97">
        <v>98.9</v>
      </c>
      <c r="K24" s="97">
        <v>98.9</v>
      </c>
      <c r="L24" s="97">
        <v>98.8</v>
      </c>
      <c r="M24" s="97">
        <v>98.8</v>
      </c>
      <c r="N24" s="97">
        <v>98.8</v>
      </c>
      <c r="O24" s="97">
        <v>98.6</v>
      </c>
      <c r="P24" s="97">
        <v>98.6</v>
      </c>
      <c r="Q24" s="97">
        <v>98.5</v>
      </c>
      <c r="R24" s="97">
        <v>98.6</v>
      </c>
      <c r="S24" s="97">
        <v>98.4</v>
      </c>
      <c r="T24" s="97">
        <v>98.5</v>
      </c>
      <c r="U24" s="97">
        <v>98.6</v>
      </c>
      <c r="V24" s="97">
        <v>98.7</v>
      </c>
      <c r="W24" s="97">
        <v>98.7</v>
      </c>
      <c r="X24" s="97">
        <v>98.8</v>
      </c>
      <c r="Y24" s="97">
        <v>98.8</v>
      </c>
      <c r="Z24" s="77">
        <f t="shared" si="0"/>
        <v>98.74999999999999</v>
      </c>
      <c r="AA24" s="97">
        <v>98.4</v>
      </c>
      <c r="AB24" s="99" t="s">
        <v>205</v>
      </c>
      <c r="AC24" s="5">
        <v>22</v>
      </c>
    </row>
    <row r="25" spans="1:29" ht="13.5" customHeight="1">
      <c r="A25" s="76">
        <v>23</v>
      </c>
      <c r="B25" s="97">
        <v>98.9</v>
      </c>
      <c r="C25" s="97">
        <v>98.9</v>
      </c>
      <c r="D25" s="97">
        <v>98.9</v>
      </c>
      <c r="E25" s="97">
        <v>98.9</v>
      </c>
      <c r="F25" s="97">
        <v>98.9</v>
      </c>
      <c r="G25" s="97">
        <v>98.9</v>
      </c>
      <c r="H25" s="97">
        <v>98.8</v>
      </c>
      <c r="I25" s="97">
        <v>98.7</v>
      </c>
      <c r="J25" s="97">
        <v>98.2</v>
      </c>
      <c r="K25" s="97">
        <v>98.1</v>
      </c>
      <c r="L25" s="97">
        <v>96</v>
      </c>
      <c r="M25" s="97">
        <v>96.2</v>
      </c>
      <c r="N25" s="97">
        <v>94.7</v>
      </c>
      <c r="O25" s="97">
        <v>93.2</v>
      </c>
      <c r="P25" s="97">
        <v>93.4</v>
      </c>
      <c r="Q25" s="97">
        <v>95</v>
      </c>
      <c r="R25" s="97">
        <v>97.6</v>
      </c>
      <c r="S25" s="97">
        <v>98.1</v>
      </c>
      <c r="T25" s="97">
        <v>98.1</v>
      </c>
      <c r="U25" s="97">
        <v>98.2</v>
      </c>
      <c r="V25" s="97">
        <v>98.3</v>
      </c>
      <c r="W25" s="97">
        <v>98.6</v>
      </c>
      <c r="X25" s="97">
        <v>98.6</v>
      </c>
      <c r="Y25" s="97">
        <v>98.5</v>
      </c>
      <c r="Z25" s="77">
        <f t="shared" si="0"/>
        <v>97.57083333333333</v>
      </c>
      <c r="AA25" s="97">
        <v>90.6</v>
      </c>
      <c r="AB25" s="99" t="s">
        <v>206</v>
      </c>
      <c r="AC25" s="5">
        <v>23</v>
      </c>
    </row>
    <row r="26" spans="1:29" ht="13.5" customHeight="1">
      <c r="A26" s="76">
        <v>24</v>
      </c>
      <c r="B26" s="97">
        <v>98.6</v>
      </c>
      <c r="C26" s="97">
        <v>98.7</v>
      </c>
      <c r="D26" s="97">
        <v>98.8</v>
      </c>
      <c r="E26" s="97">
        <v>98.8</v>
      </c>
      <c r="F26" s="97">
        <v>98.8</v>
      </c>
      <c r="G26" s="97">
        <v>98.9</v>
      </c>
      <c r="H26" s="97">
        <v>98.9</v>
      </c>
      <c r="I26" s="97">
        <v>98.7</v>
      </c>
      <c r="J26" s="97">
        <v>95.9</v>
      </c>
      <c r="K26" s="97">
        <v>91.3</v>
      </c>
      <c r="L26" s="97">
        <v>92.1</v>
      </c>
      <c r="M26" s="97">
        <v>88.8</v>
      </c>
      <c r="N26" s="97">
        <v>87.7</v>
      </c>
      <c r="O26" s="97">
        <v>88.4</v>
      </c>
      <c r="P26" s="97">
        <v>85.4</v>
      </c>
      <c r="Q26" s="97">
        <v>92.4</v>
      </c>
      <c r="R26" s="97">
        <v>93.2</v>
      </c>
      <c r="S26" s="97">
        <v>95.1</v>
      </c>
      <c r="T26" s="97">
        <v>95.8</v>
      </c>
      <c r="U26" s="97">
        <v>96.9</v>
      </c>
      <c r="V26" s="97">
        <v>97.4</v>
      </c>
      <c r="W26" s="97">
        <v>97.8</v>
      </c>
      <c r="X26" s="97">
        <v>97.7</v>
      </c>
      <c r="Y26" s="97">
        <v>97.7</v>
      </c>
      <c r="Z26" s="77">
        <f t="shared" si="0"/>
        <v>95.15833333333335</v>
      </c>
      <c r="AA26" s="97">
        <v>83.6</v>
      </c>
      <c r="AB26" s="99" t="s">
        <v>207</v>
      </c>
      <c r="AC26" s="5">
        <v>24</v>
      </c>
    </row>
    <row r="27" spans="1:29" ht="13.5" customHeight="1">
      <c r="A27" s="76">
        <v>25</v>
      </c>
      <c r="B27" s="97">
        <v>97.6</v>
      </c>
      <c r="C27" s="97">
        <v>97.9</v>
      </c>
      <c r="D27" s="97">
        <v>98</v>
      </c>
      <c r="E27" s="97">
        <v>97.9</v>
      </c>
      <c r="F27" s="97">
        <v>97.5</v>
      </c>
      <c r="G27" s="97">
        <v>97.5</v>
      </c>
      <c r="H27" s="97">
        <v>97.2</v>
      </c>
      <c r="I27" s="97">
        <v>94.8</v>
      </c>
      <c r="J27" s="97">
        <v>94.9</v>
      </c>
      <c r="K27" s="97">
        <v>89.3</v>
      </c>
      <c r="L27" s="97">
        <v>87.5</v>
      </c>
      <c r="M27" s="97">
        <v>85.5</v>
      </c>
      <c r="N27" s="97">
        <v>83.9</v>
      </c>
      <c r="O27" s="97">
        <v>83.9</v>
      </c>
      <c r="P27" s="97">
        <v>87.7</v>
      </c>
      <c r="Q27" s="97">
        <v>91.9</v>
      </c>
      <c r="R27" s="97">
        <v>86.6</v>
      </c>
      <c r="S27" s="97">
        <v>94.8</v>
      </c>
      <c r="T27" s="97">
        <v>97.6</v>
      </c>
      <c r="U27" s="97">
        <v>97.5</v>
      </c>
      <c r="V27" s="97">
        <v>97.8</v>
      </c>
      <c r="W27" s="97">
        <v>98.2</v>
      </c>
      <c r="X27" s="97">
        <v>98.1</v>
      </c>
      <c r="Y27" s="97">
        <v>98</v>
      </c>
      <c r="Z27" s="77">
        <f t="shared" si="0"/>
        <v>93.81666666666666</v>
      </c>
      <c r="AA27" s="97">
        <v>82.1</v>
      </c>
      <c r="AB27" s="99" t="s">
        <v>208</v>
      </c>
      <c r="AC27" s="5">
        <v>25</v>
      </c>
    </row>
    <row r="28" spans="1:29" ht="13.5" customHeight="1">
      <c r="A28" s="76">
        <v>26</v>
      </c>
      <c r="B28" s="97">
        <v>98.5</v>
      </c>
      <c r="C28" s="97">
        <v>98.7</v>
      </c>
      <c r="D28" s="97">
        <v>98.6</v>
      </c>
      <c r="E28" s="97">
        <v>98.5</v>
      </c>
      <c r="F28" s="97">
        <v>98.4</v>
      </c>
      <c r="G28" s="97">
        <v>97.9</v>
      </c>
      <c r="H28" s="97">
        <v>91.9</v>
      </c>
      <c r="I28" s="97">
        <v>85.8</v>
      </c>
      <c r="J28" s="97">
        <v>84</v>
      </c>
      <c r="K28" s="97">
        <v>78.1</v>
      </c>
      <c r="L28" s="97">
        <v>73.3</v>
      </c>
      <c r="M28" s="97">
        <v>75</v>
      </c>
      <c r="N28" s="97">
        <v>72.3</v>
      </c>
      <c r="O28" s="97">
        <v>70.6</v>
      </c>
      <c r="P28" s="97">
        <v>70.8</v>
      </c>
      <c r="Q28" s="97">
        <v>82.4</v>
      </c>
      <c r="R28" s="97">
        <v>90.1</v>
      </c>
      <c r="S28" s="97">
        <v>92.7</v>
      </c>
      <c r="T28" s="97">
        <v>94.4</v>
      </c>
      <c r="U28" s="97">
        <v>90</v>
      </c>
      <c r="V28" s="97">
        <v>93.8</v>
      </c>
      <c r="W28" s="97">
        <v>93.5</v>
      </c>
      <c r="X28" s="97">
        <v>94.4</v>
      </c>
      <c r="Y28" s="97">
        <v>95</v>
      </c>
      <c r="Z28" s="77">
        <f t="shared" si="0"/>
        <v>88.27916666666665</v>
      </c>
      <c r="AA28" s="97">
        <v>67.8</v>
      </c>
      <c r="AB28" s="99" t="s">
        <v>120</v>
      </c>
      <c r="AC28" s="5">
        <v>26</v>
      </c>
    </row>
    <row r="29" spans="1:29" ht="13.5" customHeight="1">
      <c r="A29" s="76">
        <v>27</v>
      </c>
      <c r="B29" s="97">
        <v>95.6</v>
      </c>
      <c r="C29" s="97">
        <v>96.4</v>
      </c>
      <c r="D29" s="97">
        <v>97.2</v>
      </c>
      <c r="E29" s="97">
        <v>97.9</v>
      </c>
      <c r="F29" s="97">
        <v>97.9</v>
      </c>
      <c r="G29" s="97">
        <v>97.9</v>
      </c>
      <c r="H29" s="97">
        <v>97</v>
      </c>
      <c r="I29" s="97">
        <v>96</v>
      </c>
      <c r="J29" s="97">
        <v>95</v>
      </c>
      <c r="K29" s="97">
        <v>91.4</v>
      </c>
      <c r="L29" s="97">
        <v>94.5</v>
      </c>
      <c r="M29" s="97">
        <v>87.7</v>
      </c>
      <c r="N29" s="97">
        <v>88.5</v>
      </c>
      <c r="O29" s="97">
        <v>82.1</v>
      </c>
      <c r="P29" s="97">
        <v>82.8</v>
      </c>
      <c r="Q29" s="97">
        <v>80.7</v>
      </c>
      <c r="R29" s="97">
        <v>84.2</v>
      </c>
      <c r="S29" s="97">
        <v>86.8</v>
      </c>
      <c r="T29" s="97">
        <v>92.3</v>
      </c>
      <c r="U29" s="97">
        <v>92.8</v>
      </c>
      <c r="V29" s="97">
        <v>91.9</v>
      </c>
      <c r="W29" s="97">
        <v>88.8</v>
      </c>
      <c r="X29" s="97">
        <v>95</v>
      </c>
      <c r="Y29" s="97">
        <v>90.2</v>
      </c>
      <c r="Z29" s="77">
        <f t="shared" si="0"/>
        <v>91.69166666666665</v>
      </c>
      <c r="AA29" s="97">
        <v>77</v>
      </c>
      <c r="AB29" s="99" t="s">
        <v>209</v>
      </c>
      <c r="AC29" s="5">
        <v>27</v>
      </c>
    </row>
    <row r="30" spans="1:29" ht="13.5" customHeight="1">
      <c r="A30" s="76">
        <v>28</v>
      </c>
      <c r="B30" s="97">
        <v>89.6</v>
      </c>
      <c r="C30" s="97">
        <v>90.1</v>
      </c>
      <c r="D30" s="97">
        <v>97.3</v>
      </c>
      <c r="E30" s="97">
        <v>97.9</v>
      </c>
      <c r="F30" s="97">
        <v>98.2</v>
      </c>
      <c r="G30" s="97">
        <v>98.5</v>
      </c>
      <c r="H30" s="97">
        <v>98.5</v>
      </c>
      <c r="I30" s="97">
        <v>97.9</v>
      </c>
      <c r="J30" s="97">
        <v>97.3</v>
      </c>
      <c r="K30" s="97">
        <v>97.2</v>
      </c>
      <c r="L30" s="97">
        <v>92.2</v>
      </c>
      <c r="M30" s="97">
        <v>81.9</v>
      </c>
      <c r="N30" s="97">
        <v>73.7</v>
      </c>
      <c r="O30" s="97">
        <v>71.3</v>
      </c>
      <c r="P30" s="97">
        <v>74.7</v>
      </c>
      <c r="Q30" s="97">
        <v>79.5</v>
      </c>
      <c r="R30" s="97">
        <v>83.3</v>
      </c>
      <c r="S30" s="97">
        <v>84.2</v>
      </c>
      <c r="T30" s="97">
        <v>89.3</v>
      </c>
      <c r="U30" s="97">
        <v>91.8</v>
      </c>
      <c r="V30" s="97">
        <v>94.5</v>
      </c>
      <c r="W30" s="97">
        <v>95.8</v>
      </c>
      <c r="X30" s="97">
        <v>94.3</v>
      </c>
      <c r="Y30" s="97">
        <v>96.3</v>
      </c>
      <c r="Z30" s="77">
        <f t="shared" si="0"/>
        <v>90.22083333333335</v>
      </c>
      <c r="AA30" s="97">
        <v>68.8</v>
      </c>
      <c r="AB30" s="99" t="s">
        <v>45</v>
      </c>
      <c r="AC30" s="5">
        <v>28</v>
      </c>
    </row>
    <row r="31" spans="1:29" ht="13.5" customHeight="1">
      <c r="A31" s="76">
        <v>29</v>
      </c>
      <c r="B31" s="97">
        <v>96.5</v>
      </c>
      <c r="C31" s="97">
        <v>97.4</v>
      </c>
      <c r="D31" s="97">
        <v>97.7</v>
      </c>
      <c r="E31" s="97">
        <v>97.8</v>
      </c>
      <c r="F31" s="97">
        <v>97.7</v>
      </c>
      <c r="G31" s="97">
        <v>97.7</v>
      </c>
      <c r="H31" s="97">
        <v>95.4</v>
      </c>
      <c r="I31" s="97">
        <v>87.9</v>
      </c>
      <c r="J31" s="97">
        <v>86.2</v>
      </c>
      <c r="K31" s="97">
        <v>79.6</v>
      </c>
      <c r="L31" s="97">
        <v>78.6</v>
      </c>
      <c r="M31" s="97">
        <v>78.2</v>
      </c>
      <c r="N31" s="97">
        <v>79.2</v>
      </c>
      <c r="O31" s="97">
        <v>83.1</v>
      </c>
      <c r="P31" s="97">
        <v>91.2</v>
      </c>
      <c r="Q31" s="97">
        <v>92.9</v>
      </c>
      <c r="R31" s="97">
        <v>92.1</v>
      </c>
      <c r="S31" s="97">
        <v>91.4</v>
      </c>
      <c r="T31" s="97">
        <v>93</v>
      </c>
      <c r="U31" s="97">
        <v>96</v>
      </c>
      <c r="V31" s="97">
        <v>94.3</v>
      </c>
      <c r="W31" s="97">
        <v>95.7</v>
      </c>
      <c r="X31" s="97">
        <v>90.8</v>
      </c>
      <c r="Y31" s="97">
        <v>90</v>
      </c>
      <c r="Z31" s="77">
        <f t="shared" si="0"/>
        <v>90.85000000000001</v>
      </c>
      <c r="AA31" s="97">
        <v>76.7</v>
      </c>
      <c r="AB31" s="99" t="s">
        <v>170</v>
      </c>
      <c r="AC31" s="5">
        <v>29</v>
      </c>
    </row>
    <row r="32" spans="1:29" ht="13.5" customHeight="1">
      <c r="A32" s="76">
        <v>30</v>
      </c>
      <c r="B32" s="97">
        <v>95.5</v>
      </c>
      <c r="C32" s="97">
        <v>92.5</v>
      </c>
      <c r="D32" s="97">
        <v>95.4</v>
      </c>
      <c r="E32" s="97">
        <v>95.8</v>
      </c>
      <c r="F32" s="97">
        <v>95.6</v>
      </c>
      <c r="G32" s="97">
        <v>92.7</v>
      </c>
      <c r="H32" s="97">
        <v>88.3</v>
      </c>
      <c r="I32" s="97">
        <v>83.3</v>
      </c>
      <c r="J32" s="97">
        <v>78.2</v>
      </c>
      <c r="K32" s="97">
        <v>78.7</v>
      </c>
      <c r="L32" s="97">
        <v>78.8</v>
      </c>
      <c r="M32" s="97">
        <v>82.3</v>
      </c>
      <c r="N32" s="97">
        <v>79.6</v>
      </c>
      <c r="O32" s="97">
        <v>81.6</v>
      </c>
      <c r="P32" s="97">
        <v>79.6</v>
      </c>
      <c r="Q32" s="97">
        <v>79.2</v>
      </c>
      <c r="R32" s="97">
        <v>79.4</v>
      </c>
      <c r="S32" s="97">
        <v>84.5</v>
      </c>
      <c r="T32" s="97">
        <v>88.4</v>
      </c>
      <c r="U32" s="97">
        <v>85.6</v>
      </c>
      <c r="V32" s="97">
        <v>90.1</v>
      </c>
      <c r="W32" s="97">
        <v>91.6</v>
      </c>
      <c r="X32" s="97">
        <v>85.5</v>
      </c>
      <c r="Y32" s="97">
        <v>91.4</v>
      </c>
      <c r="Z32" s="77">
        <f t="shared" si="0"/>
        <v>86.39999999999998</v>
      </c>
      <c r="AA32" s="97">
        <v>76.1</v>
      </c>
      <c r="AB32" s="99" t="s">
        <v>210</v>
      </c>
      <c r="AC32" s="5">
        <v>30</v>
      </c>
    </row>
    <row r="33" spans="1:29" ht="13.5" customHeight="1">
      <c r="A33" s="76">
        <v>31</v>
      </c>
      <c r="B33" s="97">
        <v>92.1</v>
      </c>
      <c r="C33" s="97">
        <v>93.9</v>
      </c>
      <c r="D33" s="97">
        <v>92.9</v>
      </c>
      <c r="E33" s="97">
        <v>96.2</v>
      </c>
      <c r="F33" s="97">
        <v>97.1</v>
      </c>
      <c r="G33" s="97">
        <v>97.3</v>
      </c>
      <c r="H33" s="97">
        <v>94.5</v>
      </c>
      <c r="I33" s="97">
        <v>82.3</v>
      </c>
      <c r="J33" s="97">
        <v>77.8</v>
      </c>
      <c r="K33" s="97">
        <v>75.8</v>
      </c>
      <c r="L33" s="97">
        <v>71.1</v>
      </c>
      <c r="M33" s="97">
        <v>70.6</v>
      </c>
      <c r="N33" s="97">
        <v>80</v>
      </c>
      <c r="O33" s="97">
        <v>78.6</v>
      </c>
      <c r="P33" s="97">
        <v>82.7</v>
      </c>
      <c r="Q33" s="97">
        <v>85.3</v>
      </c>
      <c r="R33" s="97">
        <v>86</v>
      </c>
      <c r="S33" s="97">
        <v>86.6</v>
      </c>
      <c r="T33" s="97">
        <v>85</v>
      </c>
      <c r="U33" s="97">
        <v>83.5</v>
      </c>
      <c r="V33" s="97">
        <v>80.7</v>
      </c>
      <c r="W33" s="97">
        <v>79.5</v>
      </c>
      <c r="X33" s="97">
        <v>89.3</v>
      </c>
      <c r="Y33" s="97">
        <v>88.3</v>
      </c>
      <c r="Z33" s="77">
        <f t="shared" si="0"/>
        <v>85.2958333333333</v>
      </c>
      <c r="AA33" s="97">
        <v>68.3</v>
      </c>
      <c r="AB33" s="99" t="s">
        <v>149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96.27096774193548</v>
      </c>
      <c r="C34" s="82">
        <f t="shared" si="1"/>
        <v>96.30322580645164</v>
      </c>
      <c r="D34" s="82">
        <f t="shared" si="1"/>
        <v>96.5967741935484</v>
      </c>
      <c r="E34" s="82">
        <f t="shared" si="1"/>
        <v>96.71612903225808</v>
      </c>
      <c r="F34" s="82">
        <f t="shared" si="1"/>
        <v>96.56451612903226</v>
      </c>
      <c r="G34" s="82">
        <f t="shared" si="1"/>
        <v>96.38064516129033</v>
      </c>
      <c r="H34" s="82">
        <f t="shared" si="1"/>
        <v>94.92580645161291</v>
      </c>
      <c r="I34" s="82">
        <f t="shared" si="1"/>
        <v>92.41612903225808</v>
      </c>
      <c r="J34" s="82">
        <f t="shared" si="1"/>
        <v>90.19032258064516</v>
      </c>
      <c r="K34" s="82">
        <f t="shared" si="1"/>
        <v>88.30967741935486</v>
      </c>
      <c r="L34" s="82">
        <f t="shared" si="1"/>
        <v>86.86451612903225</v>
      </c>
      <c r="M34" s="82">
        <f t="shared" si="1"/>
        <v>85.4483870967742</v>
      </c>
      <c r="N34" s="82">
        <f t="shared" si="1"/>
        <v>85.19354838709677</v>
      </c>
      <c r="O34" s="82">
        <f t="shared" si="1"/>
        <v>85.76774193548388</v>
      </c>
      <c r="P34" s="82">
        <f t="shared" si="1"/>
        <v>87.6806451612903</v>
      </c>
      <c r="Q34" s="82">
        <f t="shared" si="1"/>
        <v>89.52258064516128</v>
      </c>
      <c r="R34" s="82">
        <f aca="true" t="shared" si="2" ref="R34:Y34">AVERAGE(R3:R33)</f>
        <v>90.58709677419353</v>
      </c>
      <c r="S34" s="82">
        <f t="shared" si="2"/>
        <v>92.73548387096774</v>
      </c>
      <c r="T34" s="82">
        <f t="shared" si="2"/>
        <v>94.24838709677422</v>
      </c>
      <c r="U34" s="82">
        <f t="shared" si="2"/>
        <v>94.65483870967742</v>
      </c>
      <c r="V34" s="82">
        <f t="shared" si="2"/>
        <v>95.15483870967743</v>
      </c>
      <c r="W34" s="82">
        <f t="shared" si="2"/>
        <v>95.31612903225806</v>
      </c>
      <c r="X34" s="82">
        <f t="shared" si="2"/>
        <v>95.56129032258066</v>
      </c>
      <c r="Y34" s="82">
        <f t="shared" si="2"/>
        <v>95.64193548387097</v>
      </c>
      <c r="Z34" s="82">
        <f>AVERAGE(B3:Y33)</f>
        <v>92.46048387096786</v>
      </c>
      <c r="AA34" s="83">
        <f>AVERAGE(AA3:AA33)</f>
        <v>79.77096774193548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56.6</v>
      </c>
      <c r="C40" s="94">
        <f>MATCH(B40,AA3:AA33,0)</f>
        <v>3</v>
      </c>
      <c r="D40" s="101" t="str">
        <f>INDEX(AB3:AB33,C40,1)</f>
        <v>14:13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92.4</v>
      </c>
      <c r="C3" s="97">
        <v>93.5</v>
      </c>
      <c r="D3" s="97">
        <v>94.5</v>
      </c>
      <c r="E3" s="97">
        <v>94.2</v>
      </c>
      <c r="F3" s="97">
        <v>96.4</v>
      </c>
      <c r="G3" s="97">
        <v>95.3</v>
      </c>
      <c r="H3" s="97">
        <v>92.1</v>
      </c>
      <c r="I3" s="97">
        <v>86.2</v>
      </c>
      <c r="J3" s="97">
        <v>70.2</v>
      </c>
      <c r="K3" s="97">
        <v>67.7</v>
      </c>
      <c r="L3" s="97">
        <v>68.9</v>
      </c>
      <c r="M3" s="97">
        <v>68.1</v>
      </c>
      <c r="N3" s="97">
        <v>69.6</v>
      </c>
      <c r="O3" s="97">
        <v>68.1</v>
      </c>
      <c r="P3" s="97">
        <v>69.3</v>
      </c>
      <c r="Q3" s="97">
        <v>64.7</v>
      </c>
      <c r="R3" s="97">
        <v>65.8</v>
      </c>
      <c r="S3" s="97">
        <v>67.4</v>
      </c>
      <c r="T3" s="97">
        <v>81.8</v>
      </c>
      <c r="U3" s="97">
        <v>80.7</v>
      </c>
      <c r="V3" s="97">
        <v>81.9</v>
      </c>
      <c r="W3" s="97">
        <v>85.2</v>
      </c>
      <c r="X3" s="97">
        <v>89.2</v>
      </c>
      <c r="Y3" s="97">
        <v>93.6</v>
      </c>
      <c r="Z3" s="77">
        <f aca="true" t="shared" si="0" ref="Z3:Z33">AVERAGE(B3:Y3)</f>
        <v>80.7</v>
      </c>
      <c r="AA3" s="97">
        <v>62.9</v>
      </c>
      <c r="AB3" s="99" t="s">
        <v>211</v>
      </c>
      <c r="AC3" s="4">
        <v>1</v>
      </c>
    </row>
    <row r="4" spans="1:29" ht="13.5" customHeight="1">
      <c r="A4" s="76">
        <v>2</v>
      </c>
      <c r="B4" s="97">
        <v>90.7</v>
      </c>
      <c r="C4" s="97">
        <v>91.8</v>
      </c>
      <c r="D4" s="97">
        <v>89.8</v>
      </c>
      <c r="E4" s="97">
        <v>90.8</v>
      </c>
      <c r="F4" s="97">
        <v>88.8</v>
      </c>
      <c r="G4" s="97">
        <v>85.5</v>
      </c>
      <c r="H4" s="97">
        <v>78.1</v>
      </c>
      <c r="I4" s="97">
        <v>75.5</v>
      </c>
      <c r="J4" s="97">
        <v>72.2</v>
      </c>
      <c r="K4" s="97">
        <v>72.3</v>
      </c>
      <c r="L4" s="97">
        <v>70.9</v>
      </c>
      <c r="M4" s="97">
        <v>70.8</v>
      </c>
      <c r="N4" s="97">
        <v>77.1</v>
      </c>
      <c r="O4" s="97">
        <v>78</v>
      </c>
      <c r="P4" s="97">
        <v>81.6</v>
      </c>
      <c r="Q4" s="97">
        <v>77.1</v>
      </c>
      <c r="R4" s="97">
        <v>74.9</v>
      </c>
      <c r="S4" s="97">
        <v>80.1</v>
      </c>
      <c r="T4" s="97">
        <v>82.1</v>
      </c>
      <c r="U4" s="97">
        <v>89.1</v>
      </c>
      <c r="V4" s="97">
        <v>89.6</v>
      </c>
      <c r="W4" s="97">
        <v>92.2</v>
      </c>
      <c r="X4" s="97">
        <v>93.9</v>
      </c>
      <c r="Y4" s="97">
        <v>93.8</v>
      </c>
      <c r="Z4" s="77">
        <f t="shared" si="0"/>
        <v>82.77916666666665</v>
      </c>
      <c r="AA4" s="97">
        <v>68.6</v>
      </c>
      <c r="AB4" s="99" t="s">
        <v>212</v>
      </c>
      <c r="AC4" s="5">
        <v>2</v>
      </c>
    </row>
    <row r="5" spans="1:29" ht="13.5" customHeight="1">
      <c r="A5" s="76">
        <v>3</v>
      </c>
      <c r="B5" s="97">
        <v>94.9</v>
      </c>
      <c r="C5" s="97">
        <v>94.8</v>
      </c>
      <c r="D5" s="97">
        <v>97.2</v>
      </c>
      <c r="E5" s="97">
        <v>96</v>
      </c>
      <c r="F5" s="97">
        <v>96.3</v>
      </c>
      <c r="G5" s="97">
        <v>93.3</v>
      </c>
      <c r="H5" s="97">
        <v>88.4</v>
      </c>
      <c r="I5" s="97">
        <v>84.1</v>
      </c>
      <c r="J5" s="97">
        <v>82.5</v>
      </c>
      <c r="K5" s="97">
        <v>80.5</v>
      </c>
      <c r="L5" s="97">
        <v>77.7</v>
      </c>
      <c r="M5" s="97">
        <v>74.6</v>
      </c>
      <c r="N5" s="97">
        <v>75.6</v>
      </c>
      <c r="O5" s="97">
        <v>73.4</v>
      </c>
      <c r="P5" s="97">
        <v>75.4</v>
      </c>
      <c r="Q5" s="97">
        <v>75.8</v>
      </c>
      <c r="R5" s="97">
        <v>75.5</v>
      </c>
      <c r="S5" s="97">
        <v>79.4</v>
      </c>
      <c r="T5" s="97">
        <v>85.1</v>
      </c>
      <c r="U5" s="97">
        <v>87.6</v>
      </c>
      <c r="V5" s="97">
        <v>89.7</v>
      </c>
      <c r="W5" s="97">
        <v>92.6</v>
      </c>
      <c r="X5" s="97">
        <v>93.3</v>
      </c>
      <c r="Y5" s="97">
        <v>95.3</v>
      </c>
      <c r="Z5" s="77">
        <f t="shared" si="0"/>
        <v>85.79166666666667</v>
      </c>
      <c r="AA5" s="97">
        <v>72.8</v>
      </c>
      <c r="AB5" s="99" t="s">
        <v>74</v>
      </c>
      <c r="AC5" s="5">
        <v>3</v>
      </c>
    </row>
    <row r="6" spans="1:29" ht="13.5" customHeight="1">
      <c r="A6" s="76">
        <v>4</v>
      </c>
      <c r="B6" s="97">
        <v>96.5</v>
      </c>
      <c r="C6" s="97">
        <v>96.5</v>
      </c>
      <c r="D6" s="97">
        <v>97.3</v>
      </c>
      <c r="E6" s="97">
        <v>97.4</v>
      </c>
      <c r="F6" s="97">
        <v>97.4</v>
      </c>
      <c r="G6" s="97">
        <v>97.6</v>
      </c>
      <c r="H6" s="97">
        <v>97.2</v>
      </c>
      <c r="I6" s="97">
        <v>95.7</v>
      </c>
      <c r="J6" s="97">
        <v>91.6</v>
      </c>
      <c r="K6" s="97">
        <v>89.4</v>
      </c>
      <c r="L6" s="97">
        <v>85.3</v>
      </c>
      <c r="M6" s="97">
        <v>85.9</v>
      </c>
      <c r="N6" s="97">
        <v>80.3</v>
      </c>
      <c r="O6" s="97">
        <v>82.8</v>
      </c>
      <c r="P6" s="97">
        <v>82.6</v>
      </c>
      <c r="Q6" s="97">
        <v>85.7</v>
      </c>
      <c r="R6" s="97">
        <v>83.1</v>
      </c>
      <c r="S6" s="97">
        <v>78.6</v>
      </c>
      <c r="T6" s="97">
        <v>83.1</v>
      </c>
      <c r="U6" s="97">
        <v>89.4</v>
      </c>
      <c r="V6" s="97">
        <v>92.8</v>
      </c>
      <c r="W6" s="97">
        <v>94.9</v>
      </c>
      <c r="X6" s="97">
        <v>95.6</v>
      </c>
      <c r="Y6" s="97">
        <v>95.1</v>
      </c>
      <c r="Z6" s="77">
        <f t="shared" si="0"/>
        <v>90.49166666666666</v>
      </c>
      <c r="AA6" s="97">
        <v>77.1</v>
      </c>
      <c r="AB6" s="99" t="s">
        <v>213</v>
      </c>
      <c r="AC6" s="5">
        <v>4</v>
      </c>
    </row>
    <row r="7" spans="1:29" ht="13.5" customHeight="1">
      <c r="A7" s="76">
        <v>5</v>
      </c>
      <c r="B7" s="97">
        <v>94.8</v>
      </c>
      <c r="C7" s="97">
        <v>95</v>
      </c>
      <c r="D7" s="97">
        <v>96.2</v>
      </c>
      <c r="E7" s="97">
        <v>96.3</v>
      </c>
      <c r="F7" s="97">
        <v>96.1</v>
      </c>
      <c r="G7" s="97">
        <v>90.4</v>
      </c>
      <c r="H7" s="97">
        <v>88.2</v>
      </c>
      <c r="I7" s="97">
        <v>85</v>
      </c>
      <c r="J7" s="97">
        <v>83.1</v>
      </c>
      <c r="K7" s="97">
        <v>81.8</v>
      </c>
      <c r="L7" s="97">
        <v>79.1</v>
      </c>
      <c r="M7" s="97">
        <v>75.8</v>
      </c>
      <c r="N7" s="97">
        <v>75.7</v>
      </c>
      <c r="O7" s="97">
        <v>75.8</v>
      </c>
      <c r="P7" s="97">
        <v>77.6</v>
      </c>
      <c r="Q7" s="97">
        <v>82.9</v>
      </c>
      <c r="R7" s="97">
        <v>86.8</v>
      </c>
      <c r="S7" s="97">
        <v>89.4</v>
      </c>
      <c r="T7" s="97">
        <v>92.2</v>
      </c>
      <c r="U7" s="97">
        <v>94.6</v>
      </c>
      <c r="V7" s="97">
        <v>94.9</v>
      </c>
      <c r="W7" s="97">
        <v>96.3</v>
      </c>
      <c r="X7" s="97">
        <v>96.6</v>
      </c>
      <c r="Y7" s="97">
        <v>97</v>
      </c>
      <c r="Z7" s="77">
        <f t="shared" si="0"/>
        <v>88.39999999999999</v>
      </c>
      <c r="AA7" s="97">
        <v>74</v>
      </c>
      <c r="AB7" s="99" t="s">
        <v>214</v>
      </c>
      <c r="AC7" s="5">
        <v>5</v>
      </c>
    </row>
    <row r="8" spans="1:29" ht="13.5" customHeight="1">
      <c r="A8" s="76">
        <v>6</v>
      </c>
      <c r="B8" s="97">
        <v>97.5</v>
      </c>
      <c r="C8" s="97">
        <v>97.2</v>
      </c>
      <c r="D8" s="97">
        <v>96.4</v>
      </c>
      <c r="E8" s="97">
        <v>96.8</v>
      </c>
      <c r="F8" s="97">
        <v>97</v>
      </c>
      <c r="G8" s="97">
        <v>95.1</v>
      </c>
      <c r="H8" s="97">
        <v>86.3</v>
      </c>
      <c r="I8" s="97">
        <v>77.8</v>
      </c>
      <c r="J8" s="97">
        <v>77.3</v>
      </c>
      <c r="K8" s="97">
        <v>78.9</v>
      </c>
      <c r="L8" s="97">
        <v>80.9</v>
      </c>
      <c r="M8" s="97">
        <v>81.4</v>
      </c>
      <c r="N8" s="97">
        <v>79.1</v>
      </c>
      <c r="O8" s="97">
        <v>76.3</v>
      </c>
      <c r="P8" s="97">
        <v>82.3</v>
      </c>
      <c r="Q8" s="97">
        <v>77.7</v>
      </c>
      <c r="R8" s="97">
        <v>79.8</v>
      </c>
      <c r="S8" s="97">
        <v>78.4</v>
      </c>
      <c r="T8" s="97">
        <v>83.9</v>
      </c>
      <c r="U8" s="97">
        <v>86.1</v>
      </c>
      <c r="V8" s="97">
        <v>88.4</v>
      </c>
      <c r="W8" s="97">
        <v>93</v>
      </c>
      <c r="X8" s="97">
        <v>82.8</v>
      </c>
      <c r="Y8" s="97">
        <v>85.3</v>
      </c>
      <c r="Z8" s="77">
        <f t="shared" si="0"/>
        <v>85.65416666666665</v>
      </c>
      <c r="AA8" s="97">
        <v>74</v>
      </c>
      <c r="AB8" s="99" t="s">
        <v>215</v>
      </c>
      <c r="AC8" s="5">
        <v>6</v>
      </c>
    </row>
    <row r="9" spans="1:29" ht="13.5" customHeight="1">
      <c r="A9" s="76">
        <v>7</v>
      </c>
      <c r="B9" s="97">
        <v>89.8</v>
      </c>
      <c r="C9" s="97">
        <v>92.8</v>
      </c>
      <c r="D9" s="97">
        <v>94.8</v>
      </c>
      <c r="E9" s="97">
        <v>96.9</v>
      </c>
      <c r="F9" s="97">
        <v>96.6</v>
      </c>
      <c r="G9" s="97">
        <v>96.3</v>
      </c>
      <c r="H9" s="97">
        <v>97.5</v>
      </c>
      <c r="I9" s="97">
        <v>96.3</v>
      </c>
      <c r="J9" s="97">
        <v>97</v>
      </c>
      <c r="K9" s="97">
        <v>89.6</v>
      </c>
      <c r="L9" s="97">
        <v>89.3</v>
      </c>
      <c r="M9" s="97">
        <v>91.8</v>
      </c>
      <c r="N9" s="97">
        <v>88.5</v>
      </c>
      <c r="O9" s="97">
        <v>84.6</v>
      </c>
      <c r="P9" s="97">
        <v>92.1</v>
      </c>
      <c r="Q9" s="97">
        <v>97.5</v>
      </c>
      <c r="R9" s="97">
        <v>97.4</v>
      </c>
      <c r="S9" s="97">
        <v>96.9</v>
      </c>
      <c r="T9" s="97">
        <v>96.5</v>
      </c>
      <c r="U9" s="97">
        <v>97.5</v>
      </c>
      <c r="V9" s="97">
        <v>97.7</v>
      </c>
      <c r="W9" s="97">
        <v>97.4</v>
      </c>
      <c r="X9" s="97">
        <v>95.5</v>
      </c>
      <c r="Y9" s="97">
        <v>96.7</v>
      </c>
      <c r="Z9" s="77">
        <f t="shared" si="0"/>
        <v>94.45833333333331</v>
      </c>
      <c r="AA9" s="97">
        <v>84.2</v>
      </c>
      <c r="AB9" s="99" t="s">
        <v>216</v>
      </c>
      <c r="AC9" s="5">
        <v>7</v>
      </c>
    </row>
    <row r="10" spans="1:29" ht="13.5" customHeight="1">
      <c r="A10" s="76">
        <v>8</v>
      </c>
      <c r="B10" s="97">
        <v>96.6</v>
      </c>
      <c r="C10" s="97">
        <v>97</v>
      </c>
      <c r="D10" s="97">
        <v>97.3</v>
      </c>
      <c r="E10" s="97">
        <v>97.6</v>
      </c>
      <c r="F10" s="97">
        <v>97.4</v>
      </c>
      <c r="G10" s="97">
        <v>97.4</v>
      </c>
      <c r="H10" s="97">
        <v>94.2</v>
      </c>
      <c r="I10" s="97">
        <v>91.7</v>
      </c>
      <c r="J10" s="97">
        <v>86.7</v>
      </c>
      <c r="K10" s="97">
        <v>84.1</v>
      </c>
      <c r="L10" s="97">
        <v>81.2</v>
      </c>
      <c r="M10" s="97">
        <v>82.3</v>
      </c>
      <c r="N10" s="97">
        <v>80</v>
      </c>
      <c r="O10" s="97">
        <v>79.8</v>
      </c>
      <c r="P10" s="97">
        <v>78.5</v>
      </c>
      <c r="Q10" s="97">
        <v>80</v>
      </c>
      <c r="R10" s="97">
        <v>83.7</v>
      </c>
      <c r="S10" s="97">
        <v>84.4</v>
      </c>
      <c r="T10" s="97">
        <v>84.2</v>
      </c>
      <c r="U10" s="97">
        <v>90.5</v>
      </c>
      <c r="V10" s="97">
        <v>89</v>
      </c>
      <c r="W10" s="97">
        <v>90.6</v>
      </c>
      <c r="X10" s="97">
        <v>91.2</v>
      </c>
      <c r="Y10" s="97">
        <v>94.9</v>
      </c>
      <c r="Z10" s="77">
        <f t="shared" si="0"/>
        <v>88.7625</v>
      </c>
      <c r="AA10" s="97">
        <v>76.7</v>
      </c>
      <c r="AB10" s="99" t="s">
        <v>76</v>
      </c>
      <c r="AC10" s="5">
        <v>8</v>
      </c>
    </row>
    <row r="11" spans="1:29" ht="13.5" customHeight="1">
      <c r="A11" s="76">
        <v>9</v>
      </c>
      <c r="B11" s="97">
        <v>95.7</v>
      </c>
      <c r="C11" s="97">
        <v>95.3</v>
      </c>
      <c r="D11" s="97">
        <v>95.3</v>
      </c>
      <c r="E11" s="97">
        <v>96</v>
      </c>
      <c r="F11" s="97">
        <v>96</v>
      </c>
      <c r="G11" s="97">
        <v>91.8</v>
      </c>
      <c r="H11" s="97">
        <v>85.4</v>
      </c>
      <c r="I11" s="97">
        <v>77</v>
      </c>
      <c r="J11" s="97">
        <v>73.1</v>
      </c>
      <c r="K11" s="97">
        <v>74.5</v>
      </c>
      <c r="L11" s="97">
        <v>76.4</v>
      </c>
      <c r="M11" s="97">
        <v>78</v>
      </c>
      <c r="N11" s="97">
        <v>74.1</v>
      </c>
      <c r="O11" s="97">
        <v>75.5</v>
      </c>
      <c r="P11" s="97">
        <v>77.8</v>
      </c>
      <c r="Q11" s="97">
        <v>80.2</v>
      </c>
      <c r="R11" s="97">
        <v>80.7</v>
      </c>
      <c r="S11" s="97">
        <v>82.2</v>
      </c>
      <c r="T11" s="97">
        <v>81.9</v>
      </c>
      <c r="U11" s="97">
        <v>87.8</v>
      </c>
      <c r="V11" s="97">
        <v>89.5</v>
      </c>
      <c r="W11" s="97">
        <v>88.5</v>
      </c>
      <c r="X11" s="97">
        <v>84.4</v>
      </c>
      <c r="Y11" s="97">
        <v>81.3</v>
      </c>
      <c r="Z11" s="77">
        <f t="shared" si="0"/>
        <v>84.10000000000001</v>
      </c>
      <c r="AA11" s="97">
        <v>69.9</v>
      </c>
      <c r="AB11" s="99" t="s">
        <v>154</v>
      </c>
      <c r="AC11" s="5">
        <v>9</v>
      </c>
    </row>
    <row r="12" spans="1:29" ht="13.5" customHeight="1">
      <c r="A12" s="79">
        <v>10</v>
      </c>
      <c r="B12" s="98">
        <v>80.8</v>
      </c>
      <c r="C12" s="98">
        <v>86.3</v>
      </c>
      <c r="D12" s="98">
        <v>91.4</v>
      </c>
      <c r="E12" s="98">
        <v>91.7</v>
      </c>
      <c r="F12" s="98">
        <v>96.4</v>
      </c>
      <c r="G12" s="98">
        <v>97</v>
      </c>
      <c r="H12" s="98">
        <v>97</v>
      </c>
      <c r="I12" s="98">
        <v>97.2</v>
      </c>
      <c r="J12" s="98">
        <v>96.8</v>
      </c>
      <c r="K12" s="98">
        <v>84.8</v>
      </c>
      <c r="L12" s="98">
        <v>89</v>
      </c>
      <c r="M12" s="98">
        <v>82.2</v>
      </c>
      <c r="N12" s="98">
        <v>84.3</v>
      </c>
      <c r="O12" s="98">
        <v>87.7</v>
      </c>
      <c r="P12" s="98">
        <v>92.6</v>
      </c>
      <c r="Q12" s="98">
        <v>93.5</v>
      </c>
      <c r="R12" s="98">
        <v>94.7</v>
      </c>
      <c r="S12" s="98">
        <v>97.4</v>
      </c>
      <c r="T12" s="98">
        <v>97.6</v>
      </c>
      <c r="U12" s="98">
        <v>97.7</v>
      </c>
      <c r="V12" s="98">
        <v>97.6</v>
      </c>
      <c r="W12" s="98">
        <v>97.6</v>
      </c>
      <c r="X12" s="98">
        <v>97.6</v>
      </c>
      <c r="Y12" s="98">
        <v>97.7</v>
      </c>
      <c r="Z12" s="80">
        <f t="shared" si="0"/>
        <v>92.77499999999998</v>
      </c>
      <c r="AA12" s="98">
        <v>79.2</v>
      </c>
      <c r="AB12" s="100" t="s">
        <v>217</v>
      </c>
      <c r="AC12" s="5">
        <v>10</v>
      </c>
    </row>
    <row r="13" spans="1:29" ht="13.5" customHeight="1">
      <c r="A13" s="76">
        <v>11</v>
      </c>
      <c r="B13" s="97">
        <v>97.7</v>
      </c>
      <c r="C13" s="97">
        <v>97.8</v>
      </c>
      <c r="D13" s="97">
        <v>97.8</v>
      </c>
      <c r="E13" s="97">
        <v>98</v>
      </c>
      <c r="F13" s="97">
        <v>98.3</v>
      </c>
      <c r="G13" s="97">
        <v>98.4</v>
      </c>
      <c r="H13" s="97">
        <v>97.9</v>
      </c>
      <c r="I13" s="97">
        <v>96.6</v>
      </c>
      <c r="J13" s="97">
        <v>90.1</v>
      </c>
      <c r="K13" s="97">
        <v>85.9</v>
      </c>
      <c r="L13" s="97">
        <v>92.6</v>
      </c>
      <c r="M13" s="97">
        <v>89.7</v>
      </c>
      <c r="N13" s="97">
        <v>84.4</v>
      </c>
      <c r="O13" s="97">
        <v>85</v>
      </c>
      <c r="P13" s="97">
        <v>86.8</v>
      </c>
      <c r="Q13" s="97">
        <v>89.4</v>
      </c>
      <c r="R13" s="97">
        <v>95.7</v>
      </c>
      <c r="S13" s="97">
        <v>97.1</v>
      </c>
      <c r="T13" s="97">
        <v>96</v>
      </c>
      <c r="U13" s="97">
        <v>96</v>
      </c>
      <c r="V13" s="97">
        <v>95.9</v>
      </c>
      <c r="W13" s="97">
        <v>96</v>
      </c>
      <c r="X13" s="97">
        <v>95.9</v>
      </c>
      <c r="Y13" s="97">
        <v>96.6</v>
      </c>
      <c r="Z13" s="77">
        <f t="shared" si="0"/>
        <v>93.98333333333335</v>
      </c>
      <c r="AA13" s="97">
        <v>83.5</v>
      </c>
      <c r="AB13" s="99" t="s">
        <v>218</v>
      </c>
      <c r="AC13" s="4">
        <v>11</v>
      </c>
    </row>
    <row r="14" spans="1:29" ht="13.5" customHeight="1">
      <c r="A14" s="76">
        <v>12</v>
      </c>
      <c r="B14" s="97">
        <v>97.4</v>
      </c>
      <c r="C14" s="97">
        <v>97</v>
      </c>
      <c r="D14" s="97">
        <v>97.4</v>
      </c>
      <c r="E14" s="97">
        <v>97.6</v>
      </c>
      <c r="F14" s="97">
        <v>97.7</v>
      </c>
      <c r="G14" s="97">
        <v>97.5</v>
      </c>
      <c r="H14" s="97">
        <v>92.7</v>
      </c>
      <c r="I14" s="97">
        <v>89.5</v>
      </c>
      <c r="J14" s="97">
        <v>85.8</v>
      </c>
      <c r="K14" s="97">
        <v>89.3</v>
      </c>
      <c r="L14" s="97">
        <v>91.3</v>
      </c>
      <c r="M14" s="97">
        <v>79.1</v>
      </c>
      <c r="N14" s="97">
        <v>80.6</v>
      </c>
      <c r="O14" s="97">
        <v>81.5</v>
      </c>
      <c r="P14" s="97">
        <v>85.1</v>
      </c>
      <c r="Q14" s="97">
        <v>82.6</v>
      </c>
      <c r="R14" s="97">
        <v>86.2</v>
      </c>
      <c r="S14" s="97">
        <v>88.7</v>
      </c>
      <c r="T14" s="97">
        <v>92.1</v>
      </c>
      <c r="U14" s="97">
        <v>93.2</v>
      </c>
      <c r="V14" s="97">
        <v>94.9</v>
      </c>
      <c r="W14" s="97">
        <v>95.3</v>
      </c>
      <c r="X14" s="97">
        <v>95.5</v>
      </c>
      <c r="Y14" s="97">
        <v>95.9</v>
      </c>
      <c r="Z14" s="77">
        <f t="shared" si="0"/>
        <v>90.99583333333332</v>
      </c>
      <c r="AA14" s="97">
        <v>74.7</v>
      </c>
      <c r="AB14" s="99" t="s">
        <v>219</v>
      </c>
      <c r="AC14" s="5">
        <v>12</v>
      </c>
    </row>
    <row r="15" spans="1:29" ht="13.5" customHeight="1">
      <c r="A15" s="76">
        <v>13</v>
      </c>
      <c r="B15" s="97">
        <v>96.5</v>
      </c>
      <c r="C15" s="97">
        <v>97.1</v>
      </c>
      <c r="D15" s="97">
        <v>97</v>
      </c>
      <c r="E15" s="97">
        <v>97.4</v>
      </c>
      <c r="F15" s="97">
        <v>97.4</v>
      </c>
      <c r="G15" s="97">
        <v>96.6</v>
      </c>
      <c r="H15" s="97">
        <v>91.4</v>
      </c>
      <c r="I15" s="97">
        <v>84.4</v>
      </c>
      <c r="J15" s="97">
        <v>80.1</v>
      </c>
      <c r="K15" s="97">
        <v>81.1</v>
      </c>
      <c r="L15" s="97">
        <v>78.1</v>
      </c>
      <c r="M15" s="97">
        <v>84.5</v>
      </c>
      <c r="N15" s="97">
        <v>85.5</v>
      </c>
      <c r="O15" s="97">
        <v>86.3</v>
      </c>
      <c r="P15" s="97">
        <v>86.4</v>
      </c>
      <c r="Q15" s="97">
        <v>85.6</v>
      </c>
      <c r="R15" s="97">
        <v>91.1</v>
      </c>
      <c r="S15" s="97">
        <v>87.7</v>
      </c>
      <c r="T15" s="97">
        <v>92</v>
      </c>
      <c r="U15" s="97">
        <v>92.3</v>
      </c>
      <c r="V15" s="97">
        <v>93.3</v>
      </c>
      <c r="W15" s="97">
        <v>95.4</v>
      </c>
      <c r="X15" s="97">
        <v>96.3</v>
      </c>
      <c r="Y15" s="97">
        <v>97.2</v>
      </c>
      <c r="Z15" s="77">
        <f t="shared" si="0"/>
        <v>90.44583333333333</v>
      </c>
      <c r="AA15" s="97">
        <v>76.4</v>
      </c>
      <c r="AB15" s="99" t="s">
        <v>220</v>
      </c>
      <c r="AC15" s="5">
        <v>13</v>
      </c>
    </row>
    <row r="16" spans="1:29" ht="13.5" customHeight="1">
      <c r="A16" s="76">
        <v>14</v>
      </c>
      <c r="B16" s="97">
        <v>97.6</v>
      </c>
      <c r="C16" s="97">
        <v>97.9</v>
      </c>
      <c r="D16" s="97">
        <v>98</v>
      </c>
      <c r="E16" s="97">
        <v>98.3</v>
      </c>
      <c r="F16" s="97">
        <v>98.3</v>
      </c>
      <c r="G16" s="97">
        <v>98.3</v>
      </c>
      <c r="H16" s="97">
        <v>98.3</v>
      </c>
      <c r="I16" s="97">
        <v>98</v>
      </c>
      <c r="J16" s="97">
        <v>97.5</v>
      </c>
      <c r="K16" s="97">
        <v>97.5</v>
      </c>
      <c r="L16" s="97">
        <v>97.5</v>
      </c>
      <c r="M16" s="97">
        <v>97.6</v>
      </c>
      <c r="N16" s="97">
        <v>98</v>
      </c>
      <c r="O16" s="97">
        <v>98</v>
      </c>
      <c r="P16" s="97">
        <v>97.8</v>
      </c>
      <c r="Q16" s="97">
        <v>97.6</v>
      </c>
      <c r="R16" s="97">
        <v>98</v>
      </c>
      <c r="S16" s="97">
        <v>98.2</v>
      </c>
      <c r="T16" s="97">
        <v>98.2</v>
      </c>
      <c r="U16" s="97">
        <v>98.3</v>
      </c>
      <c r="V16" s="97">
        <v>98.3</v>
      </c>
      <c r="W16" s="97">
        <v>98.3</v>
      </c>
      <c r="X16" s="97">
        <v>98.3</v>
      </c>
      <c r="Y16" s="97">
        <v>98.3</v>
      </c>
      <c r="Z16" s="77">
        <f t="shared" si="0"/>
        <v>98.00416666666668</v>
      </c>
      <c r="AA16" s="97">
        <v>96.7</v>
      </c>
      <c r="AB16" s="99" t="s">
        <v>221</v>
      </c>
      <c r="AC16" s="5">
        <v>14</v>
      </c>
    </row>
    <row r="17" spans="1:29" ht="13.5" customHeight="1">
      <c r="A17" s="76">
        <v>15</v>
      </c>
      <c r="B17" s="97">
        <v>98.3</v>
      </c>
      <c r="C17" s="97">
        <v>98.4</v>
      </c>
      <c r="D17" s="97">
        <v>98.5</v>
      </c>
      <c r="E17" s="97">
        <v>98.5</v>
      </c>
      <c r="F17" s="97">
        <v>98.6</v>
      </c>
      <c r="G17" s="97">
        <v>98.7</v>
      </c>
      <c r="H17" s="97">
        <v>98.8</v>
      </c>
      <c r="I17" s="97">
        <v>94.6</v>
      </c>
      <c r="J17" s="97">
        <v>94.2</v>
      </c>
      <c r="K17" s="97">
        <v>90.4</v>
      </c>
      <c r="L17" s="97">
        <v>89.6</v>
      </c>
      <c r="M17" s="97">
        <v>91.6</v>
      </c>
      <c r="N17" s="97">
        <v>91.8</v>
      </c>
      <c r="O17" s="97">
        <v>90.1</v>
      </c>
      <c r="P17" s="97">
        <v>91.2</v>
      </c>
      <c r="Q17" s="97">
        <v>95.5</v>
      </c>
      <c r="R17" s="97">
        <v>95.8</v>
      </c>
      <c r="S17" s="97">
        <v>96.3</v>
      </c>
      <c r="T17" s="97">
        <v>96.6</v>
      </c>
      <c r="U17" s="97">
        <v>97.1</v>
      </c>
      <c r="V17" s="97">
        <v>97.4</v>
      </c>
      <c r="W17" s="97">
        <v>97.6</v>
      </c>
      <c r="X17" s="97">
        <v>97.7</v>
      </c>
      <c r="Y17" s="97">
        <v>97.6</v>
      </c>
      <c r="Z17" s="77">
        <f t="shared" si="0"/>
        <v>95.6208333333333</v>
      </c>
      <c r="AA17" s="97">
        <v>88.8</v>
      </c>
      <c r="AB17" s="99" t="s">
        <v>222</v>
      </c>
      <c r="AC17" s="5">
        <v>15</v>
      </c>
    </row>
    <row r="18" spans="1:29" ht="13.5" customHeight="1">
      <c r="A18" s="76">
        <v>16</v>
      </c>
      <c r="B18" s="97">
        <v>97.7</v>
      </c>
      <c r="C18" s="97">
        <v>97.6</v>
      </c>
      <c r="D18" s="97">
        <v>97.5</v>
      </c>
      <c r="E18" s="97">
        <v>97.6</v>
      </c>
      <c r="F18" s="97">
        <v>97.7</v>
      </c>
      <c r="G18" s="97">
        <v>97.5</v>
      </c>
      <c r="H18" s="97">
        <v>97.1</v>
      </c>
      <c r="I18" s="97">
        <v>94.6</v>
      </c>
      <c r="J18" s="97">
        <v>96.7</v>
      </c>
      <c r="K18" s="97">
        <v>96.2</v>
      </c>
      <c r="L18" s="97">
        <v>95.1</v>
      </c>
      <c r="M18" s="97">
        <v>95.6</v>
      </c>
      <c r="N18" s="97">
        <v>95.5</v>
      </c>
      <c r="O18" s="97">
        <v>95.4</v>
      </c>
      <c r="P18" s="97">
        <v>92</v>
      </c>
      <c r="Q18" s="97">
        <v>89.6</v>
      </c>
      <c r="R18" s="97">
        <v>83.8</v>
      </c>
      <c r="S18" s="97">
        <v>85.6</v>
      </c>
      <c r="T18" s="97">
        <v>85.7</v>
      </c>
      <c r="U18" s="97">
        <v>87.1</v>
      </c>
      <c r="V18" s="97">
        <v>87.5</v>
      </c>
      <c r="W18" s="97">
        <v>88.8</v>
      </c>
      <c r="X18" s="97">
        <v>89.7</v>
      </c>
      <c r="Y18" s="97">
        <v>92.1</v>
      </c>
      <c r="Z18" s="77">
        <f t="shared" si="0"/>
        <v>93.07083333333331</v>
      </c>
      <c r="AA18" s="97">
        <v>83.3</v>
      </c>
      <c r="AB18" s="99" t="s">
        <v>223</v>
      </c>
      <c r="AC18" s="5">
        <v>16</v>
      </c>
    </row>
    <row r="19" spans="1:29" ht="13.5" customHeight="1">
      <c r="A19" s="76">
        <v>17</v>
      </c>
      <c r="B19" s="97">
        <v>95.3</v>
      </c>
      <c r="C19" s="97">
        <v>96.8</v>
      </c>
      <c r="D19" s="97">
        <v>97.6</v>
      </c>
      <c r="E19" s="97">
        <v>93</v>
      </c>
      <c r="F19" s="97">
        <v>95.1</v>
      </c>
      <c r="G19" s="97">
        <v>94.9</v>
      </c>
      <c r="H19" s="97">
        <v>88</v>
      </c>
      <c r="I19" s="97">
        <v>82.5</v>
      </c>
      <c r="J19" s="97">
        <v>78.8</v>
      </c>
      <c r="K19" s="97">
        <v>76.2</v>
      </c>
      <c r="L19" s="97">
        <v>66.3</v>
      </c>
      <c r="M19" s="97">
        <v>64.4</v>
      </c>
      <c r="N19" s="97">
        <v>64.1</v>
      </c>
      <c r="O19" s="97">
        <v>69.3</v>
      </c>
      <c r="P19" s="97">
        <v>73.5</v>
      </c>
      <c r="Q19" s="97">
        <v>79.4</v>
      </c>
      <c r="R19" s="97">
        <v>82.2</v>
      </c>
      <c r="S19" s="97">
        <v>81.5</v>
      </c>
      <c r="T19" s="97">
        <v>85.7</v>
      </c>
      <c r="U19" s="97">
        <v>91.2</v>
      </c>
      <c r="V19" s="97">
        <v>88.4</v>
      </c>
      <c r="W19" s="97">
        <v>87.1</v>
      </c>
      <c r="X19" s="97">
        <v>88.6</v>
      </c>
      <c r="Y19" s="97">
        <v>87.9</v>
      </c>
      <c r="Z19" s="77">
        <f t="shared" si="0"/>
        <v>83.65833333333333</v>
      </c>
      <c r="AA19" s="97">
        <v>62.6</v>
      </c>
      <c r="AB19" s="99" t="s">
        <v>224</v>
      </c>
      <c r="AC19" s="5">
        <v>17</v>
      </c>
    </row>
    <row r="20" spans="1:29" ht="13.5" customHeight="1">
      <c r="A20" s="76">
        <v>18</v>
      </c>
      <c r="B20" s="97">
        <v>87.7</v>
      </c>
      <c r="C20" s="97">
        <v>83.9</v>
      </c>
      <c r="D20" s="97">
        <v>87</v>
      </c>
      <c r="E20" s="97">
        <v>88.2</v>
      </c>
      <c r="F20" s="97">
        <v>87.9</v>
      </c>
      <c r="G20" s="97">
        <v>89.3</v>
      </c>
      <c r="H20" s="97">
        <v>80.9</v>
      </c>
      <c r="I20" s="97">
        <v>74.5</v>
      </c>
      <c r="J20" s="97">
        <v>77.8</v>
      </c>
      <c r="K20" s="97">
        <v>79.7</v>
      </c>
      <c r="L20" s="97">
        <v>77.4</v>
      </c>
      <c r="M20" s="97">
        <v>75.9</v>
      </c>
      <c r="N20" s="97">
        <v>68.6</v>
      </c>
      <c r="O20" s="97">
        <v>71.5</v>
      </c>
      <c r="P20" s="97">
        <v>68.1</v>
      </c>
      <c r="Q20" s="97">
        <v>65.9</v>
      </c>
      <c r="R20" s="97">
        <v>70.3</v>
      </c>
      <c r="S20" s="97">
        <v>74.4</v>
      </c>
      <c r="T20" s="97">
        <v>76.3</v>
      </c>
      <c r="U20" s="97">
        <v>83.6</v>
      </c>
      <c r="V20" s="97">
        <v>86.6</v>
      </c>
      <c r="W20" s="97">
        <v>86.2</v>
      </c>
      <c r="X20" s="97">
        <v>88.1</v>
      </c>
      <c r="Y20" s="97">
        <v>88.3</v>
      </c>
      <c r="Z20" s="77">
        <f t="shared" si="0"/>
        <v>79.92083333333332</v>
      </c>
      <c r="AA20" s="97">
        <v>62.2</v>
      </c>
      <c r="AB20" s="99" t="s">
        <v>225</v>
      </c>
      <c r="AC20" s="5">
        <v>18</v>
      </c>
    </row>
    <row r="21" spans="1:29" ht="13.5" customHeight="1">
      <c r="A21" s="76">
        <v>19</v>
      </c>
      <c r="B21" s="97">
        <v>86.2</v>
      </c>
      <c r="C21" s="97">
        <v>87</v>
      </c>
      <c r="D21" s="97">
        <v>90.3</v>
      </c>
      <c r="E21" s="97">
        <v>91.2</v>
      </c>
      <c r="F21" s="97">
        <v>93.9</v>
      </c>
      <c r="G21" s="97">
        <v>94.4</v>
      </c>
      <c r="H21" s="97">
        <v>95.3</v>
      </c>
      <c r="I21" s="97">
        <v>95.8</v>
      </c>
      <c r="J21" s="97">
        <v>92</v>
      </c>
      <c r="K21" s="97">
        <v>91.3</v>
      </c>
      <c r="L21" s="97">
        <v>88.5</v>
      </c>
      <c r="M21" s="97">
        <v>87</v>
      </c>
      <c r="N21" s="97">
        <v>87.7</v>
      </c>
      <c r="O21" s="97">
        <v>82.8</v>
      </c>
      <c r="P21" s="97">
        <v>83.7</v>
      </c>
      <c r="Q21" s="97">
        <v>85.6</v>
      </c>
      <c r="R21" s="97">
        <v>89.5</v>
      </c>
      <c r="S21" s="97">
        <v>94.6</v>
      </c>
      <c r="T21" s="97">
        <v>95.5</v>
      </c>
      <c r="U21" s="97">
        <v>95.4</v>
      </c>
      <c r="V21" s="97">
        <v>95.5</v>
      </c>
      <c r="W21" s="97">
        <v>96.6</v>
      </c>
      <c r="X21" s="97">
        <v>97.4</v>
      </c>
      <c r="Y21" s="97">
        <v>97</v>
      </c>
      <c r="Z21" s="77">
        <f t="shared" si="0"/>
        <v>91.425</v>
      </c>
      <c r="AA21" s="97">
        <v>81.5</v>
      </c>
      <c r="AB21" s="99" t="s">
        <v>226</v>
      </c>
      <c r="AC21" s="5">
        <v>19</v>
      </c>
    </row>
    <row r="22" spans="1:29" ht="13.5" customHeight="1">
      <c r="A22" s="79">
        <v>20</v>
      </c>
      <c r="B22" s="98">
        <v>97.1</v>
      </c>
      <c r="C22" s="98">
        <v>97.4</v>
      </c>
      <c r="D22" s="98">
        <v>97.7</v>
      </c>
      <c r="E22" s="98">
        <v>97.8</v>
      </c>
      <c r="F22" s="98">
        <v>97.9</v>
      </c>
      <c r="G22" s="98">
        <v>97.9</v>
      </c>
      <c r="H22" s="98">
        <v>95.8</v>
      </c>
      <c r="I22" s="98">
        <v>86.1</v>
      </c>
      <c r="J22" s="98">
        <v>87</v>
      </c>
      <c r="K22" s="98">
        <v>87.9</v>
      </c>
      <c r="L22" s="98">
        <v>85.2</v>
      </c>
      <c r="M22" s="98">
        <v>87.3</v>
      </c>
      <c r="N22" s="98">
        <v>89.1</v>
      </c>
      <c r="O22" s="98">
        <v>90.9</v>
      </c>
      <c r="P22" s="98">
        <v>91.2</v>
      </c>
      <c r="Q22" s="98">
        <v>97.6</v>
      </c>
      <c r="R22" s="98">
        <v>98</v>
      </c>
      <c r="S22" s="98">
        <v>97.8</v>
      </c>
      <c r="T22" s="98">
        <v>97.8</v>
      </c>
      <c r="U22" s="98">
        <v>98</v>
      </c>
      <c r="V22" s="98">
        <v>98.1</v>
      </c>
      <c r="W22" s="98">
        <v>98.1</v>
      </c>
      <c r="X22" s="98">
        <v>98.1</v>
      </c>
      <c r="Y22" s="98">
        <v>98</v>
      </c>
      <c r="Z22" s="80">
        <f t="shared" si="0"/>
        <v>94.49166666666666</v>
      </c>
      <c r="AA22" s="98">
        <v>83.6</v>
      </c>
      <c r="AB22" s="100" t="s">
        <v>56</v>
      </c>
      <c r="AC22" s="5">
        <v>20</v>
      </c>
    </row>
    <row r="23" spans="1:29" ht="13.5" customHeight="1">
      <c r="A23" s="76">
        <v>21</v>
      </c>
      <c r="B23" s="97">
        <v>98</v>
      </c>
      <c r="C23" s="97">
        <v>98.1</v>
      </c>
      <c r="D23" s="97">
        <v>98</v>
      </c>
      <c r="E23" s="97">
        <v>98</v>
      </c>
      <c r="F23" s="97">
        <v>98</v>
      </c>
      <c r="G23" s="97">
        <v>98</v>
      </c>
      <c r="H23" s="97">
        <v>96</v>
      </c>
      <c r="I23" s="97">
        <v>95.1</v>
      </c>
      <c r="J23" s="97">
        <v>95.6</v>
      </c>
      <c r="K23" s="97">
        <v>95</v>
      </c>
      <c r="L23" s="97">
        <v>90.1</v>
      </c>
      <c r="M23" s="97">
        <v>86.5</v>
      </c>
      <c r="N23" s="97">
        <v>85</v>
      </c>
      <c r="O23" s="97">
        <v>87.1</v>
      </c>
      <c r="P23" s="97">
        <v>90.8</v>
      </c>
      <c r="Q23" s="97">
        <v>94</v>
      </c>
      <c r="R23" s="97">
        <v>95.3</v>
      </c>
      <c r="S23" s="97">
        <v>97.5</v>
      </c>
      <c r="T23" s="97">
        <v>97.8</v>
      </c>
      <c r="U23" s="97">
        <v>97.8</v>
      </c>
      <c r="V23" s="97">
        <v>98</v>
      </c>
      <c r="W23" s="97">
        <v>98.2</v>
      </c>
      <c r="X23" s="97">
        <v>98.2</v>
      </c>
      <c r="Y23" s="97">
        <v>98.2</v>
      </c>
      <c r="Z23" s="77">
        <f t="shared" si="0"/>
        <v>95.17916666666663</v>
      </c>
      <c r="AA23" s="97">
        <v>80.1</v>
      </c>
      <c r="AB23" s="99" t="s">
        <v>38</v>
      </c>
      <c r="AC23" s="4">
        <v>21</v>
      </c>
    </row>
    <row r="24" spans="1:29" ht="13.5" customHeight="1">
      <c r="A24" s="76">
        <v>22</v>
      </c>
      <c r="B24" s="97">
        <v>98.4</v>
      </c>
      <c r="C24" s="97">
        <v>98.4</v>
      </c>
      <c r="D24" s="97">
        <v>98.4</v>
      </c>
      <c r="E24" s="97">
        <v>98.3</v>
      </c>
      <c r="F24" s="97">
        <v>98.3</v>
      </c>
      <c r="G24" s="97">
        <v>98.2</v>
      </c>
      <c r="H24" s="97">
        <v>98.2</v>
      </c>
      <c r="I24" s="97">
        <v>98</v>
      </c>
      <c r="J24" s="97">
        <v>94.2</v>
      </c>
      <c r="K24" s="97">
        <v>90.6</v>
      </c>
      <c r="L24" s="97">
        <v>87.6</v>
      </c>
      <c r="M24" s="97">
        <v>89.1</v>
      </c>
      <c r="N24" s="97">
        <v>93.7</v>
      </c>
      <c r="O24" s="97">
        <v>92.7</v>
      </c>
      <c r="P24" s="97">
        <v>89.3</v>
      </c>
      <c r="Q24" s="97">
        <v>92.3</v>
      </c>
      <c r="R24" s="97">
        <v>92.9</v>
      </c>
      <c r="S24" s="97">
        <v>95.6</v>
      </c>
      <c r="T24" s="97">
        <v>96.9</v>
      </c>
      <c r="U24" s="97">
        <v>97.2</v>
      </c>
      <c r="V24" s="97">
        <v>97.1</v>
      </c>
      <c r="W24" s="97">
        <v>97.5</v>
      </c>
      <c r="X24" s="97">
        <v>97.2</v>
      </c>
      <c r="Y24" s="97">
        <v>97.4</v>
      </c>
      <c r="Z24" s="77">
        <f t="shared" si="0"/>
        <v>95.3125</v>
      </c>
      <c r="AA24" s="97">
        <v>85.3</v>
      </c>
      <c r="AB24" s="99" t="s">
        <v>96</v>
      </c>
      <c r="AC24" s="5">
        <v>22</v>
      </c>
    </row>
    <row r="25" spans="1:29" ht="13.5" customHeight="1">
      <c r="A25" s="76">
        <v>23</v>
      </c>
      <c r="B25" s="97">
        <v>97.6</v>
      </c>
      <c r="C25" s="97">
        <v>97.7</v>
      </c>
      <c r="D25" s="97">
        <v>98</v>
      </c>
      <c r="E25" s="97">
        <v>98.2</v>
      </c>
      <c r="F25" s="97">
        <v>98.3</v>
      </c>
      <c r="G25" s="97">
        <v>98.3</v>
      </c>
      <c r="H25" s="97">
        <v>98.4</v>
      </c>
      <c r="I25" s="97">
        <v>98.3</v>
      </c>
      <c r="J25" s="97">
        <v>97.8</v>
      </c>
      <c r="K25" s="97">
        <v>96.5</v>
      </c>
      <c r="L25" s="97">
        <v>95</v>
      </c>
      <c r="M25" s="97">
        <v>87.5</v>
      </c>
      <c r="N25" s="97">
        <v>84.7</v>
      </c>
      <c r="O25" s="97">
        <v>83.1</v>
      </c>
      <c r="P25" s="97">
        <v>85.6</v>
      </c>
      <c r="Q25" s="97">
        <v>81.4</v>
      </c>
      <c r="R25" s="97">
        <v>87.5</v>
      </c>
      <c r="S25" s="97">
        <v>88.4</v>
      </c>
      <c r="T25" s="97">
        <v>93.9</v>
      </c>
      <c r="U25" s="97">
        <v>90.9</v>
      </c>
      <c r="V25" s="97">
        <v>90.3</v>
      </c>
      <c r="W25" s="97">
        <v>80.4</v>
      </c>
      <c r="X25" s="97">
        <v>88.9</v>
      </c>
      <c r="Y25" s="97">
        <v>87.5</v>
      </c>
      <c r="Z25" s="77">
        <f t="shared" si="0"/>
        <v>91.84166666666668</v>
      </c>
      <c r="AA25" s="97">
        <v>76.2</v>
      </c>
      <c r="AB25" s="99" t="s">
        <v>227</v>
      </c>
      <c r="AC25" s="5">
        <v>23</v>
      </c>
    </row>
    <row r="26" spans="1:29" ht="13.5" customHeight="1">
      <c r="A26" s="76">
        <v>24</v>
      </c>
      <c r="B26" s="97">
        <v>83.4</v>
      </c>
      <c r="C26" s="97">
        <v>93.1</v>
      </c>
      <c r="D26" s="97">
        <v>93.9</v>
      </c>
      <c r="E26" s="97">
        <v>94.7</v>
      </c>
      <c r="F26" s="97">
        <v>91.2</v>
      </c>
      <c r="G26" s="97">
        <v>93.5</v>
      </c>
      <c r="H26" s="97">
        <v>84.9</v>
      </c>
      <c r="I26" s="97">
        <v>76.7</v>
      </c>
      <c r="J26" s="97">
        <v>64.2</v>
      </c>
      <c r="K26" s="97">
        <v>53.9</v>
      </c>
      <c r="L26" s="97">
        <v>57.5</v>
      </c>
      <c r="M26" s="97">
        <v>67</v>
      </c>
      <c r="N26" s="97">
        <v>60.7</v>
      </c>
      <c r="O26" s="97">
        <v>63.8</v>
      </c>
      <c r="P26" s="97">
        <v>57.3</v>
      </c>
      <c r="Q26" s="97">
        <v>73.8</v>
      </c>
      <c r="R26" s="97">
        <v>69.3</v>
      </c>
      <c r="S26" s="97">
        <v>84.1</v>
      </c>
      <c r="T26" s="97">
        <v>84.7</v>
      </c>
      <c r="U26" s="97">
        <v>78.7</v>
      </c>
      <c r="V26" s="97">
        <v>80.9</v>
      </c>
      <c r="W26" s="97">
        <v>82.3</v>
      </c>
      <c r="X26" s="97">
        <v>77.8</v>
      </c>
      <c r="Y26" s="97">
        <v>77.2</v>
      </c>
      <c r="Z26" s="77">
        <f t="shared" si="0"/>
        <v>76.85833333333333</v>
      </c>
      <c r="AA26" s="97">
        <v>52.9</v>
      </c>
      <c r="AB26" s="99" t="s">
        <v>228</v>
      </c>
      <c r="AC26" s="5">
        <v>24</v>
      </c>
    </row>
    <row r="27" spans="1:29" ht="13.5" customHeight="1">
      <c r="A27" s="76">
        <v>25</v>
      </c>
      <c r="B27" s="97">
        <v>71.9</v>
      </c>
      <c r="C27" s="97">
        <v>87.7</v>
      </c>
      <c r="D27" s="97">
        <v>97.5</v>
      </c>
      <c r="E27" s="97">
        <v>97.5</v>
      </c>
      <c r="F27" s="97">
        <v>97.6</v>
      </c>
      <c r="G27" s="97">
        <v>97.8</v>
      </c>
      <c r="H27" s="97">
        <v>96.7</v>
      </c>
      <c r="I27" s="97">
        <v>96.4</v>
      </c>
      <c r="J27" s="97">
        <v>73.6</v>
      </c>
      <c r="K27" s="97">
        <v>64</v>
      </c>
      <c r="L27" s="97">
        <v>61.1</v>
      </c>
      <c r="M27" s="97">
        <v>60.9</v>
      </c>
      <c r="N27" s="97">
        <v>57.7</v>
      </c>
      <c r="O27" s="97">
        <v>55.6</v>
      </c>
      <c r="P27" s="97">
        <v>53.7</v>
      </c>
      <c r="Q27" s="97">
        <v>61.3</v>
      </c>
      <c r="R27" s="97">
        <v>86.4</v>
      </c>
      <c r="S27" s="97">
        <v>96.3</v>
      </c>
      <c r="T27" s="97">
        <v>96.8</v>
      </c>
      <c r="U27" s="97">
        <v>96.8</v>
      </c>
      <c r="V27" s="97">
        <v>96.5</v>
      </c>
      <c r="W27" s="97">
        <v>96.6</v>
      </c>
      <c r="X27" s="97">
        <v>96.4</v>
      </c>
      <c r="Y27" s="97">
        <v>96.6</v>
      </c>
      <c r="Z27" s="77">
        <f t="shared" si="0"/>
        <v>83.05833333333332</v>
      </c>
      <c r="AA27" s="97">
        <v>50.5</v>
      </c>
      <c r="AB27" s="99" t="s">
        <v>229</v>
      </c>
      <c r="AC27" s="5">
        <v>25</v>
      </c>
    </row>
    <row r="28" spans="1:29" ht="13.5" customHeight="1">
      <c r="A28" s="76">
        <v>26</v>
      </c>
      <c r="B28" s="97">
        <v>95.2</v>
      </c>
      <c r="C28" s="97">
        <v>95.9</v>
      </c>
      <c r="D28" s="97">
        <v>96.1</v>
      </c>
      <c r="E28" s="97">
        <v>97.3</v>
      </c>
      <c r="F28" s="97">
        <v>95.7</v>
      </c>
      <c r="G28" s="97">
        <v>95.4</v>
      </c>
      <c r="H28" s="97">
        <v>88.6</v>
      </c>
      <c r="I28" s="97">
        <v>86.1</v>
      </c>
      <c r="J28" s="97">
        <v>82</v>
      </c>
      <c r="K28" s="97">
        <v>83.4</v>
      </c>
      <c r="L28" s="97">
        <v>82.8</v>
      </c>
      <c r="M28" s="97">
        <v>81.4</v>
      </c>
      <c r="N28" s="97">
        <v>80.9</v>
      </c>
      <c r="O28" s="97">
        <v>79.9</v>
      </c>
      <c r="P28" s="97">
        <v>79.4</v>
      </c>
      <c r="Q28" s="97">
        <v>82.7</v>
      </c>
      <c r="R28" s="97">
        <v>83.8</v>
      </c>
      <c r="S28" s="97">
        <v>87.6</v>
      </c>
      <c r="T28" s="97">
        <v>91.8</v>
      </c>
      <c r="U28" s="97">
        <v>92.4</v>
      </c>
      <c r="V28" s="97">
        <v>93</v>
      </c>
      <c r="W28" s="97">
        <v>94.4</v>
      </c>
      <c r="X28" s="97">
        <v>92.9</v>
      </c>
      <c r="Y28" s="97">
        <v>92.6</v>
      </c>
      <c r="Z28" s="77">
        <f t="shared" si="0"/>
        <v>88.80416666666669</v>
      </c>
      <c r="AA28" s="97">
        <v>74.7</v>
      </c>
      <c r="AB28" s="99" t="s">
        <v>230</v>
      </c>
      <c r="AC28" s="5">
        <v>26</v>
      </c>
    </row>
    <row r="29" spans="1:29" ht="13.5" customHeight="1">
      <c r="A29" s="76">
        <v>27</v>
      </c>
      <c r="B29" s="97">
        <v>92.8</v>
      </c>
      <c r="C29" s="97">
        <v>87.5</v>
      </c>
      <c r="D29" s="97">
        <v>92.4</v>
      </c>
      <c r="E29" s="97">
        <v>89</v>
      </c>
      <c r="F29" s="97">
        <v>91.6</v>
      </c>
      <c r="G29" s="97">
        <v>91.8</v>
      </c>
      <c r="H29" s="97">
        <v>90.5</v>
      </c>
      <c r="I29" s="97">
        <v>88.9</v>
      </c>
      <c r="J29" s="97">
        <v>87.2</v>
      </c>
      <c r="K29" s="97">
        <v>79.7</v>
      </c>
      <c r="L29" s="97">
        <v>81.1</v>
      </c>
      <c r="M29" s="97">
        <v>83.4</v>
      </c>
      <c r="N29" s="97">
        <v>87.7</v>
      </c>
      <c r="O29" s="97">
        <v>83.7</v>
      </c>
      <c r="P29" s="97">
        <v>86.6</v>
      </c>
      <c r="Q29" s="97">
        <v>87.7</v>
      </c>
      <c r="R29" s="97">
        <v>89.1</v>
      </c>
      <c r="S29" s="97">
        <v>93.9</v>
      </c>
      <c r="T29" s="97">
        <v>95</v>
      </c>
      <c r="U29" s="97">
        <v>96.1</v>
      </c>
      <c r="V29" s="97">
        <v>96.2</v>
      </c>
      <c r="W29" s="97">
        <v>96.1</v>
      </c>
      <c r="X29" s="97">
        <v>97.6</v>
      </c>
      <c r="Y29" s="97">
        <v>98</v>
      </c>
      <c r="Z29" s="77">
        <f t="shared" si="0"/>
        <v>90.14999999999999</v>
      </c>
      <c r="AA29" s="97">
        <v>76.6</v>
      </c>
      <c r="AB29" s="99" t="s">
        <v>106</v>
      </c>
      <c r="AC29" s="5">
        <v>27</v>
      </c>
    </row>
    <row r="30" spans="1:29" ht="13.5" customHeight="1">
      <c r="A30" s="76">
        <v>28</v>
      </c>
      <c r="B30" s="97">
        <v>98.1</v>
      </c>
      <c r="C30" s="97">
        <v>98</v>
      </c>
      <c r="D30" s="97">
        <v>97.7</v>
      </c>
      <c r="E30" s="97">
        <v>97.9</v>
      </c>
      <c r="F30" s="97">
        <v>98.2</v>
      </c>
      <c r="G30" s="97">
        <v>98.3</v>
      </c>
      <c r="H30" s="97">
        <v>98.3</v>
      </c>
      <c r="I30" s="97">
        <v>98.2</v>
      </c>
      <c r="J30" s="97">
        <v>97.9</v>
      </c>
      <c r="K30" s="97">
        <v>97.5</v>
      </c>
      <c r="L30" s="97">
        <v>96</v>
      </c>
      <c r="M30" s="97">
        <v>91.5</v>
      </c>
      <c r="N30" s="97">
        <v>91.8</v>
      </c>
      <c r="O30" s="97">
        <v>95.3</v>
      </c>
      <c r="P30" s="97">
        <v>93.1</v>
      </c>
      <c r="Q30" s="97">
        <v>91.3</v>
      </c>
      <c r="R30" s="97">
        <v>90.1</v>
      </c>
      <c r="S30" s="97">
        <v>91</v>
      </c>
      <c r="T30" s="97">
        <v>92.9</v>
      </c>
      <c r="U30" s="97">
        <v>96.2</v>
      </c>
      <c r="V30" s="97">
        <v>96.5</v>
      </c>
      <c r="W30" s="97">
        <v>96.4</v>
      </c>
      <c r="X30" s="97">
        <v>95.2</v>
      </c>
      <c r="Y30" s="97">
        <v>96.2</v>
      </c>
      <c r="Z30" s="77">
        <f t="shared" si="0"/>
        <v>95.56666666666665</v>
      </c>
      <c r="AA30" s="97">
        <v>88.5</v>
      </c>
      <c r="AB30" s="99" t="s">
        <v>231</v>
      </c>
      <c r="AC30" s="5">
        <v>28</v>
      </c>
    </row>
    <row r="31" spans="1:29" ht="13.5" customHeight="1">
      <c r="A31" s="76">
        <v>29</v>
      </c>
      <c r="B31" s="97">
        <v>94.7</v>
      </c>
      <c r="C31" s="97">
        <v>95.2</v>
      </c>
      <c r="D31" s="97">
        <v>87</v>
      </c>
      <c r="E31" s="97">
        <v>95.5</v>
      </c>
      <c r="F31" s="97">
        <v>94.7</v>
      </c>
      <c r="G31" s="97">
        <v>94.2</v>
      </c>
      <c r="H31" s="97">
        <v>89.1</v>
      </c>
      <c r="I31" s="97">
        <v>91</v>
      </c>
      <c r="J31" s="97">
        <v>79.7</v>
      </c>
      <c r="K31" s="97">
        <v>75</v>
      </c>
      <c r="L31" s="97">
        <v>73.9</v>
      </c>
      <c r="M31" s="97">
        <v>78</v>
      </c>
      <c r="N31" s="97">
        <v>73.7</v>
      </c>
      <c r="O31" s="97">
        <v>82.8</v>
      </c>
      <c r="P31" s="97">
        <v>82.9</v>
      </c>
      <c r="Q31" s="97">
        <v>82.2</v>
      </c>
      <c r="R31" s="97">
        <v>94.2</v>
      </c>
      <c r="S31" s="97">
        <v>92.6</v>
      </c>
      <c r="T31" s="97">
        <v>92.8</v>
      </c>
      <c r="U31" s="97">
        <v>94.8</v>
      </c>
      <c r="V31" s="97">
        <v>95.2</v>
      </c>
      <c r="W31" s="97">
        <v>95.9</v>
      </c>
      <c r="X31" s="97">
        <v>95.2</v>
      </c>
      <c r="Y31" s="97">
        <v>95.9</v>
      </c>
      <c r="Z31" s="77">
        <f t="shared" si="0"/>
        <v>88.59166666666668</v>
      </c>
      <c r="AA31" s="97">
        <v>71.5</v>
      </c>
      <c r="AB31" s="99" t="s">
        <v>168</v>
      </c>
      <c r="AC31" s="5">
        <v>29</v>
      </c>
    </row>
    <row r="32" spans="1:29" ht="13.5" customHeight="1">
      <c r="A32" s="76">
        <v>30</v>
      </c>
      <c r="B32" s="97">
        <v>94.3</v>
      </c>
      <c r="C32" s="97">
        <v>97.1</v>
      </c>
      <c r="D32" s="97">
        <v>97</v>
      </c>
      <c r="E32" s="97">
        <v>97.5</v>
      </c>
      <c r="F32" s="97">
        <v>97.6</v>
      </c>
      <c r="G32" s="97">
        <v>97</v>
      </c>
      <c r="H32" s="97">
        <v>91</v>
      </c>
      <c r="I32" s="97">
        <v>87.2</v>
      </c>
      <c r="J32" s="97">
        <v>97</v>
      </c>
      <c r="K32" s="97">
        <v>97.7</v>
      </c>
      <c r="L32" s="97">
        <v>97.1</v>
      </c>
      <c r="M32" s="97">
        <v>95.8</v>
      </c>
      <c r="N32" s="97">
        <v>96.7</v>
      </c>
      <c r="O32" s="97">
        <v>97.4</v>
      </c>
      <c r="P32" s="97">
        <v>95.6</v>
      </c>
      <c r="Q32" s="97">
        <v>95.8</v>
      </c>
      <c r="R32" s="97">
        <v>93.7</v>
      </c>
      <c r="S32" s="97">
        <v>93.1</v>
      </c>
      <c r="T32" s="97">
        <v>94.8</v>
      </c>
      <c r="U32" s="97">
        <v>97.2</v>
      </c>
      <c r="V32" s="97">
        <v>97.5</v>
      </c>
      <c r="W32" s="97">
        <v>97.8</v>
      </c>
      <c r="X32" s="97">
        <v>97.9</v>
      </c>
      <c r="Y32" s="97">
        <v>97.9</v>
      </c>
      <c r="Z32" s="77">
        <f t="shared" si="0"/>
        <v>95.90416666666668</v>
      </c>
      <c r="AA32" s="97">
        <v>86.8</v>
      </c>
      <c r="AB32" s="99" t="s">
        <v>232</v>
      </c>
      <c r="AC32" s="5">
        <v>30</v>
      </c>
    </row>
    <row r="33" spans="1:29" ht="13.5" customHeight="1">
      <c r="A33" s="76">
        <v>31</v>
      </c>
      <c r="B33" s="97">
        <v>98</v>
      </c>
      <c r="C33" s="97">
        <v>97.7</v>
      </c>
      <c r="D33" s="97">
        <v>97.1</v>
      </c>
      <c r="E33" s="97">
        <v>96.7</v>
      </c>
      <c r="F33" s="97">
        <v>96.9</v>
      </c>
      <c r="G33" s="97">
        <v>96.2</v>
      </c>
      <c r="H33" s="97">
        <v>92.6</v>
      </c>
      <c r="I33" s="97">
        <v>82.3</v>
      </c>
      <c r="J33" s="97">
        <v>69.6</v>
      </c>
      <c r="K33" s="97">
        <v>61.3</v>
      </c>
      <c r="L33" s="97">
        <v>69.2</v>
      </c>
      <c r="M33" s="97">
        <v>62</v>
      </c>
      <c r="N33" s="97">
        <v>72.1</v>
      </c>
      <c r="O33" s="97">
        <v>74.6</v>
      </c>
      <c r="P33" s="97">
        <v>68.2</v>
      </c>
      <c r="Q33" s="97">
        <v>68.2</v>
      </c>
      <c r="R33" s="97">
        <v>78.6</v>
      </c>
      <c r="S33" s="97">
        <v>85.7</v>
      </c>
      <c r="T33" s="97">
        <v>90.7</v>
      </c>
      <c r="U33" s="97">
        <v>90.4</v>
      </c>
      <c r="V33" s="97">
        <v>86.1</v>
      </c>
      <c r="W33" s="97">
        <v>84.6</v>
      </c>
      <c r="X33" s="97">
        <v>87.3</v>
      </c>
      <c r="Y33" s="97">
        <v>85.8</v>
      </c>
      <c r="Z33" s="77">
        <f t="shared" si="0"/>
        <v>82.99583333333332</v>
      </c>
      <c r="AA33" s="97">
        <v>56.9</v>
      </c>
      <c r="AB33" s="99" t="s">
        <v>233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93.66451612903225</v>
      </c>
      <c r="C34" s="82">
        <f t="shared" si="1"/>
        <v>94.758064516129</v>
      </c>
      <c r="D34" s="82">
        <f t="shared" si="1"/>
        <v>95.55161290322579</v>
      </c>
      <c r="E34" s="82">
        <f t="shared" si="1"/>
        <v>95.86774193548386</v>
      </c>
      <c r="F34" s="82">
        <f t="shared" si="1"/>
        <v>96.10645161290321</v>
      </c>
      <c r="G34" s="82">
        <f t="shared" si="1"/>
        <v>95.5451612903226</v>
      </c>
      <c r="H34" s="82">
        <f t="shared" si="1"/>
        <v>92.41612903225806</v>
      </c>
      <c r="I34" s="82">
        <f t="shared" si="1"/>
        <v>89.07419354838709</v>
      </c>
      <c r="J34" s="82">
        <f t="shared" si="1"/>
        <v>85.46129032258062</v>
      </c>
      <c r="K34" s="82">
        <f t="shared" si="1"/>
        <v>83.0225806451613</v>
      </c>
      <c r="L34" s="82">
        <f t="shared" si="1"/>
        <v>82.31290322580644</v>
      </c>
      <c r="M34" s="82">
        <f t="shared" si="1"/>
        <v>81.50645161290323</v>
      </c>
      <c r="N34" s="82">
        <f t="shared" si="1"/>
        <v>81.1064516129032</v>
      </c>
      <c r="O34" s="82">
        <f t="shared" si="1"/>
        <v>81.57419354838709</v>
      </c>
      <c r="P34" s="82">
        <f t="shared" si="1"/>
        <v>82.19677419354836</v>
      </c>
      <c r="Q34" s="82">
        <f t="shared" si="1"/>
        <v>83.69677419354836</v>
      </c>
      <c r="R34" s="82">
        <f aca="true" t="shared" si="2" ref="R34:Y34">AVERAGE(R3:R33)</f>
        <v>86.2548387096774</v>
      </c>
      <c r="S34" s="82">
        <f t="shared" si="2"/>
        <v>88.44838709677418</v>
      </c>
      <c r="T34" s="82">
        <f t="shared" si="2"/>
        <v>90.7225806451613</v>
      </c>
      <c r="U34" s="82">
        <f t="shared" si="2"/>
        <v>92.31290322580645</v>
      </c>
      <c r="V34" s="82">
        <f t="shared" si="2"/>
        <v>92.71935483870966</v>
      </c>
      <c r="W34" s="82">
        <f t="shared" si="2"/>
        <v>93.15806451612903</v>
      </c>
      <c r="X34" s="82">
        <f t="shared" si="2"/>
        <v>93.23548387096774</v>
      </c>
      <c r="Y34" s="82">
        <f t="shared" si="2"/>
        <v>93.64193548387095</v>
      </c>
      <c r="Z34" s="82">
        <f>AVERAGE(B3:Y33)</f>
        <v>89.34811827956982</v>
      </c>
      <c r="AA34" s="83">
        <f>AVERAGE(AA3:AA33)</f>
        <v>75.24838709677421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50.5</v>
      </c>
      <c r="C40" s="94">
        <f>MATCH(B40,AA3:AA33,0)</f>
        <v>25</v>
      </c>
      <c r="D40" s="101" t="str">
        <f>INDEX(AB3:AB33,C40,1)</f>
        <v>14:53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92.3</v>
      </c>
      <c r="C3" s="97">
        <v>91.9</v>
      </c>
      <c r="D3" s="97">
        <v>90.7</v>
      </c>
      <c r="E3" s="97">
        <v>91.8</v>
      </c>
      <c r="F3" s="97">
        <v>82.2</v>
      </c>
      <c r="G3" s="97">
        <v>87.3</v>
      </c>
      <c r="H3" s="97">
        <v>82.8</v>
      </c>
      <c r="I3" s="97">
        <v>66.4</v>
      </c>
      <c r="J3" s="97">
        <v>66.9</v>
      </c>
      <c r="K3" s="97">
        <v>68.8</v>
      </c>
      <c r="L3" s="97">
        <v>66.6</v>
      </c>
      <c r="M3" s="97">
        <v>61.9</v>
      </c>
      <c r="N3" s="97">
        <v>53.9</v>
      </c>
      <c r="O3" s="97">
        <v>57.6</v>
      </c>
      <c r="P3" s="97">
        <v>59.1</v>
      </c>
      <c r="Q3" s="97">
        <v>59.6</v>
      </c>
      <c r="R3" s="97">
        <v>62.1</v>
      </c>
      <c r="S3" s="97">
        <v>77.3</v>
      </c>
      <c r="T3" s="97">
        <v>75.9</v>
      </c>
      <c r="U3" s="97">
        <v>83.3</v>
      </c>
      <c r="V3" s="97">
        <v>86.5</v>
      </c>
      <c r="W3" s="97">
        <v>82.8</v>
      </c>
      <c r="X3" s="97">
        <v>84.4</v>
      </c>
      <c r="Y3" s="97">
        <v>77.8</v>
      </c>
      <c r="Z3" s="77">
        <f aca="true" t="shared" si="0" ref="Z3:Z32">AVERAGE(B3:Y3)</f>
        <v>75.41249999999998</v>
      </c>
      <c r="AA3" s="97">
        <v>53.4</v>
      </c>
      <c r="AB3" s="99" t="s">
        <v>187</v>
      </c>
      <c r="AC3" s="4">
        <v>1</v>
      </c>
    </row>
    <row r="4" spans="1:29" ht="13.5" customHeight="1">
      <c r="A4" s="76">
        <v>2</v>
      </c>
      <c r="B4" s="97">
        <v>77.1</v>
      </c>
      <c r="C4" s="97">
        <v>77.8</v>
      </c>
      <c r="D4" s="97">
        <v>79.7</v>
      </c>
      <c r="E4" s="97">
        <v>80.8</v>
      </c>
      <c r="F4" s="97">
        <v>83.3</v>
      </c>
      <c r="G4" s="97">
        <v>88.6</v>
      </c>
      <c r="H4" s="97">
        <v>82.4</v>
      </c>
      <c r="I4" s="97">
        <v>77.3</v>
      </c>
      <c r="J4" s="97">
        <v>75.4</v>
      </c>
      <c r="K4" s="97">
        <v>81.3</v>
      </c>
      <c r="L4" s="97">
        <v>86.4</v>
      </c>
      <c r="M4" s="97">
        <v>81.2</v>
      </c>
      <c r="N4" s="97">
        <v>84.2</v>
      </c>
      <c r="O4" s="97">
        <v>84.2</v>
      </c>
      <c r="P4" s="97">
        <v>83.4</v>
      </c>
      <c r="Q4" s="97">
        <v>88.1</v>
      </c>
      <c r="R4" s="97">
        <v>92.4</v>
      </c>
      <c r="S4" s="97">
        <v>95.8</v>
      </c>
      <c r="T4" s="97">
        <v>96.2</v>
      </c>
      <c r="U4" s="97">
        <v>98</v>
      </c>
      <c r="V4" s="97">
        <v>98.2</v>
      </c>
      <c r="W4" s="97">
        <v>98.2</v>
      </c>
      <c r="X4" s="97">
        <v>98.2</v>
      </c>
      <c r="Y4" s="97">
        <v>98.2</v>
      </c>
      <c r="Z4" s="77">
        <f t="shared" si="0"/>
        <v>86.93333333333334</v>
      </c>
      <c r="AA4" s="97">
        <v>74.3</v>
      </c>
      <c r="AB4" s="99" t="s">
        <v>234</v>
      </c>
      <c r="AC4" s="5">
        <v>2</v>
      </c>
    </row>
    <row r="5" spans="1:29" ht="13.5" customHeight="1">
      <c r="A5" s="76">
        <v>3</v>
      </c>
      <c r="B5" s="97">
        <v>98.1</v>
      </c>
      <c r="C5" s="97">
        <v>98.1</v>
      </c>
      <c r="D5" s="97">
        <v>98.1</v>
      </c>
      <c r="E5" s="97">
        <v>98.2</v>
      </c>
      <c r="F5" s="97">
        <v>98.2</v>
      </c>
      <c r="G5" s="97">
        <v>98.1</v>
      </c>
      <c r="H5" s="97">
        <v>98</v>
      </c>
      <c r="I5" s="97">
        <v>97.8</v>
      </c>
      <c r="J5" s="97">
        <v>97</v>
      </c>
      <c r="K5" s="97">
        <v>91.5</v>
      </c>
      <c r="L5" s="97">
        <v>89.1</v>
      </c>
      <c r="M5" s="97">
        <v>88.8</v>
      </c>
      <c r="N5" s="97">
        <v>90.6</v>
      </c>
      <c r="O5" s="97">
        <v>90.8</v>
      </c>
      <c r="P5" s="97">
        <v>92.4</v>
      </c>
      <c r="Q5" s="97">
        <v>97.4</v>
      </c>
      <c r="R5" s="97">
        <v>97.6</v>
      </c>
      <c r="S5" s="97">
        <v>97.6</v>
      </c>
      <c r="T5" s="97">
        <v>97.6</v>
      </c>
      <c r="U5" s="97">
        <v>97.6</v>
      </c>
      <c r="V5" s="97">
        <v>97.7</v>
      </c>
      <c r="W5" s="97">
        <v>97.6</v>
      </c>
      <c r="X5" s="97">
        <v>97.8</v>
      </c>
      <c r="Y5" s="97">
        <v>97.8</v>
      </c>
      <c r="Z5" s="77">
        <f t="shared" si="0"/>
        <v>95.97916666666667</v>
      </c>
      <c r="AA5" s="97">
        <v>86.5</v>
      </c>
      <c r="AB5" s="99" t="s">
        <v>43</v>
      </c>
      <c r="AC5" s="5">
        <v>3</v>
      </c>
    </row>
    <row r="6" spans="1:29" ht="13.5" customHeight="1">
      <c r="A6" s="76">
        <v>4</v>
      </c>
      <c r="B6" s="97">
        <v>97.9</v>
      </c>
      <c r="C6" s="97">
        <v>97.9</v>
      </c>
      <c r="D6" s="97">
        <v>98</v>
      </c>
      <c r="E6" s="97">
        <v>98.1</v>
      </c>
      <c r="F6" s="97">
        <v>98.2</v>
      </c>
      <c r="G6" s="97">
        <v>98.2</v>
      </c>
      <c r="H6" s="97">
        <v>97.6</v>
      </c>
      <c r="I6" s="97">
        <v>96.8</v>
      </c>
      <c r="J6" s="97">
        <v>90.5</v>
      </c>
      <c r="K6" s="97">
        <v>80.9</v>
      </c>
      <c r="L6" s="97">
        <v>77.1</v>
      </c>
      <c r="M6" s="97">
        <v>86.1</v>
      </c>
      <c r="N6" s="97">
        <v>90</v>
      </c>
      <c r="O6" s="97">
        <v>80.4</v>
      </c>
      <c r="P6" s="97">
        <v>76.4</v>
      </c>
      <c r="Q6" s="97">
        <v>83.1</v>
      </c>
      <c r="R6" s="97">
        <v>89.5</v>
      </c>
      <c r="S6" s="97">
        <v>91.3</v>
      </c>
      <c r="T6" s="97">
        <v>95.4</v>
      </c>
      <c r="U6" s="97">
        <v>95.9</v>
      </c>
      <c r="V6" s="97">
        <v>95.3</v>
      </c>
      <c r="W6" s="97">
        <v>93.5</v>
      </c>
      <c r="X6" s="97">
        <v>91.9</v>
      </c>
      <c r="Y6" s="97">
        <v>95.1</v>
      </c>
      <c r="Z6" s="77">
        <f t="shared" si="0"/>
        <v>91.46249999999999</v>
      </c>
      <c r="AA6" s="97">
        <v>74.7</v>
      </c>
      <c r="AB6" s="99" t="s">
        <v>87</v>
      </c>
      <c r="AC6" s="5">
        <v>4</v>
      </c>
    </row>
    <row r="7" spans="1:29" ht="13.5" customHeight="1">
      <c r="A7" s="76">
        <v>5</v>
      </c>
      <c r="B7" s="97">
        <v>95.5</v>
      </c>
      <c r="C7" s="97">
        <v>95.9</v>
      </c>
      <c r="D7" s="97">
        <v>96.5</v>
      </c>
      <c r="E7" s="97">
        <v>96.4</v>
      </c>
      <c r="F7" s="97">
        <v>96.2</v>
      </c>
      <c r="G7" s="97">
        <v>96.3</v>
      </c>
      <c r="H7" s="97">
        <v>95.6</v>
      </c>
      <c r="I7" s="97">
        <v>94.3</v>
      </c>
      <c r="J7" s="97">
        <v>90</v>
      </c>
      <c r="K7" s="97">
        <v>83.3</v>
      </c>
      <c r="L7" s="97">
        <v>82.8</v>
      </c>
      <c r="M7" s="97">
        <v>84.7</v>
      </c>
      <c r="N7" s="97">
        <v>85.6</v>
      </c>
      <c r="O7" s="97">
        <v>84</v>
      </c>
      <c r="P7" s="97">
        <v>87.4</v>
      </c>
      <c r="Q7" s="97">
        <v>88</v>
      </c>
      <c r="R7" s="97">
        <v>91.6</v>
      </c>
      <c r="S7" s="97">
        <v>95.3</v>
      </c>
      <c r="T7" s="97">
        <v>96.7</v>
      </c>
      <c r="U7" s="97">
        <v>97.6</v>
      </c>
      <c r="V7" s="97">
        <v>97.6</v>
      </c>
      <c r="W7" s="97">
        <v>97.6</v>
      </c>
      <c r="X7" s="97">
        <v>97.5</v>
      </c>
      <c r="Y7" s="97">
        <v>96.3</v>
      </c>
      <c r="Z7" s="77">
        <f t="shared" si="0"/>
        <v>92.6125</v>
      </c>
      <c r="AA7" s="97">
        <v>78.3</v>
      </c>
      <c r="AB7" s="99" t="s">
        <v>235</v>
      </c>
      <c r="AC7" s="5">
        <v>5</v>
      </c>
    </row>
    <row r="8" spans="1:29" ht="13.5" customHeight="1">
      <c r="A8" s="76">
        <v>6</v>
      </c>
      <c r="B8" s="97">
        <v>96.6</v>
      </c>
      <c r="C8" s="97">
        <v>96.1</v>
      </c>
      <c r="D8" s="97">
        <v>96.2</v>
      </c>
      <c r="E8" s="97">
        <v>97.5</v>
      </c>
      <c r="F8" s="97">
        <v>97.7</v>
      </c>
      <c r="G8" s="97">
        <v>97</v>
      </c>
      <c r="H8" s="97">
        <v>92.5</v>
      </c>
      <c r="I8" s="97">
        <v>89.1</v>
      </c>
      <c r="J8" s="97">
        <v>81.2</v>
      </c>
      <c r="K8" s="97">
        <v>88.1</v>
      </c>
      <c r="L8" s="97">
        <v>84.4</v>
      </c>
      <c r="M8" s="97">
        <v>84.4</v>
      </c>
      <c r="N8" s="97">
        <v>79.3</v>
      </c>
      <c r="O8" s="97">
        <v>79.5</v>
      </c>
      <c r="P8" s="97">
        <v>81</v>
      </c>
      <c r="Q8" s="97">
        <v>83</v>
      </c>
      <c r="R8" s="97">
        <v>85.2</v>
      </c>
      <c r="S8" s="97">
        <v>92.2</v>
      </c>
      <c r="T8" s="97">
        <v>95</v>
      </c>
      <c r="U8" s="97">
        <v>95.5</v>
      </c>
      <c r="V8" s="97">
        <v>97</v>
      </c>
      <c r="W8" s="97">
        <v>97.1</v>
      </c>
      <c r="X8" s="97">
        <v>96.7</v>
      </c>
      <c r="Y8" s="97">
        <v>97.5</v>
      </c>
      <c r="Z8" s="77">
        <f t="shared" si="0"/>
        <v>90.82499999999999</v>
      </c>
      <c r="AA8" s="97">
        <v>77</v>
      </c>
      <c r="AB8" s="99" t="s">
        <v>163</v>
      </c>
      <c r="AC8" s="5">
        <v>6</v>
      </c>
    </row>
    <row r="9" spans="1:29" ht="13.5" customHeight="1">
      <c r="A9" s="76">
        <v>7</v>
      </c>
      <c r="B9" s="97">
        <v>97.6</v>
      </c>
      <c r="C9" s="97">
        <v>97.7</v>
      </c>
      <c r="D9" s="97">
        <v>97.8</v>
      </c>
      <c r="E9" s="97">
        <v>97.9</v>
      </c>
      <c r="F9" s="97">
        <v>97.9</v>
      </c>
      <c r="G9" s="97">
        <v>98</v>
      </c>
      <c r="H9" s="97">
        <v>94.8</v>
      </c>
      <c r="I9" s="97">
        <v>87.9</v>
      </c>
      <c r="J9" s="97">
        <v>79</v>
      </c>
      <c r="K9" s="97">
        <v>73.6</v>
      </c>
      <c r="L9" s="97">
        <v>80.1</v>
      </c>
      <c r="M9" s="97">
        <v>74.3</v>
      </c>
      <c r="N9" s="97">
        <v>79.9</v>
      </c>
      <c r="O9" s="97">
        <v>82.7</v>
      </c>
      <c r="P9" s="97">
        <v>87</v>
      </c>
      <c r="Q9" s="97">
        <v>89</v>
      </c>
      <c r="R9" s="97">
        <v>89</v>
      </c>
      <c r="S9" s="97">
        <v>92.8</v>
      </c>
      <c r="T9" s="97">
        <v>94.2</v>
      </c>
      <c r="U9" s="97">
        <v>94.9</v>
      </c>
      <c r="V9" s="97">
        <v>96.1</v>
      </c>
      <c r="W9" s="97">
        <v>96.9</v>
      </c>
      <c r="X9" s="97">
        <v>96.7</v>
      </c>
      <c r="Y9" s="97">
        <v>97.6</v>
      </c>
      <c r="Z9" s="77">
        <f t="shared" si="0"/>
        <v>90.55833333333334</v>
      </c>
      <c r="AA9" s="97">
        <v>73</v>
      </c>
      <c r="AB9" s="99" t="s">
        <v>236</v>
      </c>
      <c r="AC9" s="5">
        <v>7</v>
      </c>
    </row>
    <row r="10" spans="1:29" ht="13.5" customHeight="1">
      <c r="A10" s="76">
        <v>8</v>
      </c>
      <c r="B10" s="97">
        <v>97.4</v>
      </c>
      <c r="C10" s="97">
        <v>97.6</v>
      </c>
      <c r="D10" s="97">
        <v>97.6</v>
      </c>
      <c r="E10" s="97">
        <v>97.6</v>
      </c>
      <c r="F10" s="97">
        <v>97.7</v>
      </c>
      <c r="G10" s="97">
        <v>97.9</v>
      </c>
      <c r="H10" s="97">
        <v>95.1</v>
      </c>
      <c r="I10" s="97">
        <v>84.8</v>
      </c>
      <c r="J10" s="97">
        <v>81.5</v>
      </c>
      <c r="K10" s="97">
        <v>80.4</v>
      </c>
      <c r="L10" s="97">
        <v>78.8</v>
      </c>
      <c r="M10" s="97">
        <v>80.5</v>
      </c>
      <c r="N10" s="97">
        <v>82.9</v>
      </c>
      <c r="O10" s="97">
        <v>84.1</v>
      </c>
      <c r="P10" s="97">
        <v>85.7</v>
      </c>
      <c r="Q10" s="97">
        <v>91</v>
      </c>
      <c r="R10" s="97">
        <v>94.2</v>
      </c>
      <c r="S10" s="97">
        <v>95.9</v>
      </c>
      <c r="T10" s="97">
        <v>96.5</v>
      </c>
      <c r="U10" s="97">
        <v>96.8</v>
      </c>
      <c r="V10" s="97">
        <v>97.4</v>
      </c>
      <c r="W10" s="97">
        <v>97.9</v>
      </c>
      <c r="X10" s="97">
        <v>98.1</v>
      </c>
      <c r="Y10" s="97">
        <v>98.1</v>
      </c>
      <c r="Z10" s="77">
        <f t="shared" si="0"/>
        <v>91.89583333333336</v>
      </c>
      <c r="AA10" s="97">
        <v>76</v>
      </c>
      <c r="AB10" s="99" t="s">
        <v>118</v>
      </c>
      <c r="AC10" s="5">
        <v>8</v>
      </c>
    </row>
    <row r="11" spans="1:29" ht="13.5" customHeight="1">
      <c r="A11" s="76">
        <v>9</v>
      </c>
      <c r="B11" s="97">
        <v>98.2</v>
      </c>
      <c r="C11" s="97">
        <v>98</v>
      </c>
      <c r="D11" s="97">
        <v>97.9</v>
      </c>
      <c r="E11" s="97">
        <v>98.1</v>
      </c>
      <c r="F11" s="97">
        <v>98.2</v>
      </c>
      <c r="G11" s="97">
        <v>98.2</v>
      </c>
      <c r="H11" s="97">
        <v>98.1</v>
      </c>
      <c r="I11" s="97">
        <v>98.1</v>
      </c>
      <c r="J11" s="97">
        <v>98.2</v>
      </c>
      <c r="K11" s="97">
        <v>98.3</v>
      </c>
      <c r="L11" s="97">
        <v>96.1</v>
      </c>
      <c r="M11" s="97">
        <v>83.9</v>
      </c>
      <c r="N11" s="97">
        <v>84.7</v>
      </c>
      <c r="O11" s="97">
        <v>79.1</v>
      </c>
      <c r="P11" s="97">
        <v>68.2</v>
      </c>
      <c r="Q11" s="97">
        <v>66.9</v>
      </c>
      <c r="R11" s="97">
        <v>76.6</v>
      </c>
      <c r="S11" s="97">
        <v>76.4</v>
      </c>
      <c r="T11" s="97">
        <v>87.3</v>
      </c>
      <c r="U11" s="97">
        <v>84.6</v>
      </c>
      <c r="V11" s="97">
        <v>82</v>
      </c>
      <c r="W11" s="97">
        <v>91.7</v>
      </c>
      <c r="X11" s="97">
        <v>94.5</v>
      </c>
      <c r="Y11" s="97">
        <v>94.9</v>
      </c>
      <c r="Z11" s="77">
        <f t="shared" si="0"/>
        <v>89.50833333333334</v>
      </c>
      <c r="AA11" s="97">
        <v>66.3</v>
      </c>
      <c r="AB11" s="99" t="s">
        <v>237</v>
      </c>
      <c r="AC11" s="5">
        <v>9</v>
      </c>
    </row>
    <row r="12" spans="1:29" ht="13.5" customHeight="1">
      <c r="A12" s="79">
        <v>10</v>
      </c>
      <c r="B12" s="98">
        <v>87.1</v>
      </c>
      <c r="C12" s="98">
        <v>92.1</v>
      </c>
      <c r="D12" s="98">
        <v>86.4</v>
      </c>
      <c r="E12" s="98">
        <v>93.1</v>
      </c>
      <c r="F12" s="98">
        <v>94.2</v>
      </c>
      <c r="G12" s="98">
        <v>95.9</v>
      </c>
      <c r="H12" s="98">
        <v>81.4</v>
      </c>
      <c r="I12" s="98">
        <v>71.6</v>
      </c>
      <c r="J12" s="98">
        <v>71.5</v>
      </c>
      <c r="K12" s="98">
        <v>71.6</v>
      </c>
      <c r="L12" s="98">
        <v>72.2</v>
      </c>
      <c r="M12" s="98">
        <v>72.3</v>
      </c>
      <c r="N12" s="98">
        <v>69.9</v>
      </c>
      <c r="O12" s="98">
        <v>68.8</v>
      </c>
      <c r="P12" s="98">
        <v>72.2</v>
      </c>
      <c r="Q12" s="98">
        <v>80.9</v>
      </c>
      <c r="R12" s="98">
        <v>93.7</v>
      </c>
      <c r="S12" s="98">
        <v>95.2</v>
      </c>
      <c r="T12" s="98">
        <v>94.9</v>
      </c>
      <c r="U12" s="98">
        <v>96.1</v>
      </c>
      <c r="V12" s="98">
        <v>92</v>
      </c>
      <c r="W12" s="98">
        <v>87.9</v>
      </c>
      <c r="X12" s="98">
        <v>97</v>
      </c>
      <c r="Y12" s="98">
        <v>97.5</v>
      </c>
      <c r="Z12" s="80">
        <f t="shared" si="0"/>
        <v>84.81250000000001</v>
      </c>
      <c r="AA12" s="98">
        <v>67.4</v>
      </c>
      <c r="AB12" s="100" t="s">
        <v>238</v>
      </c>
      <c r="AC12" s="5">
        <v>10</v>
      </c>
    </row>
    <row r="13" spans="1:29" ht="13.5" customHeight="1">
      <c r="A13" s="76">
        <v>11</v>
      </c>
      <c r="B13" s="97">
        <v>95.4</v>
      </c>
      <c r="C13" s="97">
        <v>95.5</v>
      </c>
      <c r="D13" s="97">
        <v>95</v>
      </c>
      <c r="E13" s="97">
        <v>97</v>
      </c>
      <c r="F13" s="97">
        <v>96.9</v>
      </c>
      <c r="G13" s="97">
        <v>96.8</v>
      </c>
      <c r="H13" s="97">
        <v>95.3</v>
      </c>
      <c r="I13" s="97">
        <v>90</v>
      </c>
      <c r="J13" s="97">
        <v>78.4</v>
      </c>
      <c r="K13" s="97">
        <v>72</v>
      </c>
      <c r="L13" s="97">
        <v>77.9</v>
      </c>
      <c r="M13" s="97">
        <v>81.2</v>
      </c>
      <c r="N13" s="97">
        <v>85</v>
      </c>
      <c r="O13" s="97">
        <v>88.5</v>
      </c>
      <c r="P13" s="97">
        <v>94.7</v>
      </c>
      <c r="Q13" s="97">
        <v>96.1</v>
      </c>
      <c r="R13" s="97">
        <v>97.7</v>
      </c>
      <c r="S13" s="97">
        <v>98</v>
      </c>
      <c r="T13" s="97">
        <v>97.9</v>
      </c>
      <c r="U13" s="97">
        <v>97.8</v>
      </c>
      <c r="V13" s="97">
        <v>98</v>
      </c>
      <c r="W13" s="97">
        <v>98.3</v>
      </c>
      <c r="X13" s="97">
        <v>97.6</v>
      </c>
      <c r="Y13" s="97">
        <v>97.9</v>
      </c>
      <c r="Z13" s="77">
        <f t="shared" si="0"/>
        <v>92.45416666666667</v>
      </c>
      <c r="AA13" s="97">
        <v>70.2</v>
      </c>
      <c r="AB13" s="99" t="s">
        <v>239</v>
      </c>
      <c r="AC13" s="4">
        <v>11</v>
      </c>
    </row>
    <row r="14" spans="1:29" ht="13.5" customHeight="1">
      <c r="A14" s="76">
        <v>12</v>
      </c>
      <c r="B14" s="97">
        <v>98.1</v>
      </c>
      <c r="C14" s="97">
        <v>96.2</v>
      </c>
      <c r="D14" s="97">
        <v>97.4</v>
      </c>
      <c r="E14" s="97">
        <v>96.2</v>
      </c>
      <c r="F14" s="97">
        <v>96.6</v>
      </c>
      <c r="G14" s="97">
        <v>97.5</v>
      </c>
      <c r="H14" s="97">
        <v>73.4</v>
      </c>
      <c r="I14" s="97">
        <v>65.2</v>
      </c>
      <c r="J14" s="97">
        <v>57.1</v>
      </c>
      <c r="K14" s="97">
        <v>51.5</v>
      </c>
      <c r="L14" s="97">
        <v>49.7</v>
      </c>
      <c r="M14" s="97">
        <v>46.5</v>
      </c>
      <c r="N14" s="97">
        <v>58.2</v>
      </c>
      <c r="O14" s="97">
        <v>70.3</v>
      </c>
      <c r="P14" s="97">
        <v>66.4</v>
      </c>
      <c r="Q14" s="97">
        <v>68.3</v>
      </c>
      <c r="R14" s="97">
        <v>69</v>
      </c>
      <c r="S14" s="97">
        <v>77.6</v>
      </c>
      <c r="T14" s="97">
        <v>84.6</v>
      </c>
      <c r="U14" s="97">
        <v>83.8</v>
      </c>
      <c r="V14" s="97">
        <v>84.5</v>
      </c>
      <c r="W14" s="97">
        <v>83.4</v>
      </c>
      <c r="X14" s="97">
        <v>87.2</v>
      </c>
      <c r="Y14" s="97">
        <v>84.3</v>
      </c>
      <c r="Z14" s="77">
        <f t="shared" si="0"/>
        <v>76.79166666666667</v>
      </c>
      <c r="AA14" s="97">
        <v>43</v>
      </c>
      <c r="AB14" s="99" t="s">
        <v>196</v>
      </c>
      <c r="AC14" s="5">
        <v>12</v>
      </c>
    </row>
    <row r="15" spans="1:29" ht="13.5" customHeight="1">
      <c r="A15" s="76">
        <v>13</v>
      </c>
      <c r="B15" s="97">
        <v>83.3</v>
      </c>
      <c r="C15" s="97">
        <v>81.8</v>
      </c>
      <c r="D15" s="97">
        <v>76</v>
      </c>
      <c r="E15" s="97">
        <v>77.1</v>
      </c>
      <c r="F15" s="97">
        <v>79.7</v>
      </c>
      <c r="G15" s="97">
        <v>82.9</v>
      </c>
      <c r="H15" s="97">
        <v>83.8</v>
      </c>
      <c r="I15" s="97">
        <v>91.1</v>
      </c>
      <c r="J15" s="97">
        <v>93.7</v>
      </c>
      <c r="K15" s="97">
        <v>90.3</v>
      </c>
      <c r="L15" s="97">
        <v>83.6</v>
      </c>
      <c r="M15" s="97">
        <v>81.3</v>
      </c>
      <c r="N15" s="97">
        <v>73.1</v>
      </c>
      <c r="O15" s="97">
        <v>72.1</v>
      </c>
      <c r="P15" s="97">
        <v>69.5</v>
      </c>
      <c r="Q15" s="97">
        <v>71.4</v>
      </c>
      <c r="R15" s="97">
        <v>71</v>
      </c>
      <c r="S15" s="97">
        <v>84.2</v>
      </c>
      <c r="T15" s="97">
        <v>88.7</v>
      </c>
      <c r="U15" s="97">
        <v>89.2</v>
      </c>
      <c r="V15" s="97">
        <v>89.9</v>
      </c>
      <c r="W15" s="97">
        <v>90.1</v>
      </c>
      <c r="X15" s="97">
        <v>93.3</v>
      </c>
      <c r="Y15" s="97">
        <v>94.3</v>
      </c>
      <c r="Z15" s="77">
        <f t="shared" si="0"/>
        <v>82.975</v>
      </c>
      <c r="AA15" s="97">
        <v>67.5</v>
      </c>
      <c r="AB15" s="99" t="s">
        <v>162</v>
      </c>
      <c r="AC15" s="5">
        <v>13</v>
      </c>
    </row>
    <row r="16" spans="1:29" ht="13.5" customHeight="1">
      <c r="A16" s="76">
        <v>14</v>
      </c>
      <c r="B16" s="97">
        <v>94.2</v>
      </c>
      <c r="C16" s="97">
        <v>94.7</v>
      </c>
      <c r="D16" s="97">
        <v>89.2</v>
      </c>
      <c r="E16" s="97">
        <v>90.7</v>
      </c>
      <c r="F16" s="97">
        <v>91.3</v>
      </c>
      <c r="G16" s="97">
        <v>89.4</v>
      </c>
      <c r="H16" s="97">
        <v>89</v>
      </c>
      <c r="I16" s="97">
        <v>86.7</v>
      </c>
      <c r="J16" s="97">
        <v>84.1</v>
      </c>
      <c r="K16" s="97">
        <v>81.9</v>
      </c>
      <c r="L16" s="97">
        <v>82.2</v>
      </c>
      <c r="M16" s="97">
        <v>81.7</v>
      </c>
      <c r="N16" s="97">
        <v>81.2</v>
      </c>
      <c r="O16" s="97">
        <v>80.8</v>
      </c>
      <c r="P16" s="97">
        <v>83.5</v>
      </c>
      <c r="Q16" s="97">
        <v>82.3</v>
      </c>
      <c r="R16" s="97">
        <v>90.8</v>
      </c>
      <c r="S16" s="97">
        <v>91.2</v>
      </c>
      <c r="T16" s="97">
        <v>95.7</v>
      </c>
      <c r="U16" s="97">
        <v>94</v>
      </c>
      <c r="V16" s="97">
        <v>94.1</v>
      </c>
      <c r="W16" s="97">
        <v>95.2</v>
      </c>
      <c r="X16" s="97">
        <v>95.8</v>
      </c>
      <c r="Y16" s="97">
        <v>96</v>
      </c>
      <c r="Z16" s="77">
        <f t="shared" si="0"/>
        <v>88.9875</v>
      </c>
      <c r="AA16" s="97">
        <v>78.4</v>
      </c>
      <c r="AB16" s="99" t="s">
        <v>74</v>
      </c>
      <c r="AC16" s="5">
        <v>14</v>
      </c>
    </row>
    <row r="17" spans="1:29" ht="13.5" customHeight="1">
      <c r="A17" s="76">
        <v>15</v>
      </c>
      <c r="B17" s="97">
        <v>96.6</v>
      </c>
      <c r="C17" s="97">
        <v>89.8</v>
      </c>
      <c r="D17" s="97">
        <v>92.1</v>
      </c>
      <c r="E17" s="97">
        <v>91.7</v>
      </c>
      <c r="F17" s="97">
        <v>93</v>
      </c>
      <c r="G17" s="97">
        <v>92.8</v>
      </c>
      <c r="H17" s="97">
        <v>79.5</v>
      </c>
      <c r="I17" s="97">
        <v>76.7</v>
      </c>
      <c r="J17" s="97">
        <v>73</v>
      </c>
      <c r="K17" s="97">
        <v>72.8</v>
      </c>
      <c r="L17" s="97">
        <v>67.8</v>
      </c>
      <c r="M17" s="97">
        <v>69.7</v>
      </c>
      <c r="N17" s="97">
        <v>68.8</v>
      </c>
      <c r="O17" s="97">
        <v>77</v>
      </c>
      <c r="P17" s="97">
        <v>76.4</v>
      </c>
      <c r="Q17" s="97">
        <v>75.7</v>
      </c>
      <c r="R17" s="97">
        <v>78.9</v>
      </c>
      <c r="S17" s="97">
        <v>83.6</v>
      </c>
      <c r="T17" s="97">
        <v>83</v>
      </c>
      <c r="U17" s="97">
        <v>80.4</v>
      </c>
      <c r="V17" s="97">
        <v>90.9</v>
      </c>
      <c r="W17" s="97">
        <v>95</v>
      </c>
      <c r="X17" s="97">
        <v>97.5</v>
      </c>
      <c r="Y17" s="97">
        <v>97.5</v>
      </c>
      <c r="Z17" s="77">
        <f t="shared" si="0"/>
        <v>83.34166666666668</v>
      </c>
      <c r="AA17" s="97">
        <v>64.4</v>
      </c>
      <c r="AB17" s="99" t="s">
        <v>56</v>
      </c>
      <c r="AC17" s="5">
        <v>15</v>
      </c>
    </row>
    <row r="18" spans="1:29" ht="13.5" customHeight="1">
      <c r="A18" s="76">
        <v>16</v>
      </c>
      <c r="B18" s="97">
        <v>97.8</v>
      </c>
      <c r="C18" s="97">
        <v>98</v>
      </c>
      <c r="D18" s="97">
        <v>98.1</v>
      </c>
      <c r="E18" s="97">
        <v>98.1</v>
      </c>
      <c r="F18" s="97">
        <v>98.2</v>
      </c>
      <c r="G18" s="97">
        <v>98.3</v>
      </c>
      <c r="H18" s="97">
        <v>98.4</v>
      </c>
      <c r="I18" s="97">
        <v>98.3</v>
      </c>
      <c r="J18" s="97">
        <v>98.1</v>
      </c>
      <c r="K18" s="97">
        <v>98.2</v>
      </c>
      <c r="L18" s="97">
        <v>98.3</v>
      </c>
      <c r="M18" s="97">
        <v>98.3</v>
      </c>
      <c r="N18" s="97">
        <v>98.1</v>
      </c>
      <c r="O18" s="97">
        <v>97.9</v>
      </c>
      <c r="P18" s="97">
        <v>97.3</v>
      </c>
      <c r="Q18" s="97">
        <v>97</v>
      </c>
      <c r="R18" s="97">
        <v>97.5</v>
      </c>
      <c r="S18" s="97">
        <v>97.7</v>
      </c>
      <c r="T18" s="97">
        <v>97.9</v>
      </c>
      <c r="U18" s="97">
        <v>98.1</v>
      </c>
      <c r="V18" s="97">
        <v>98.1</v>
      </c>
      <c r="W18" s="97">
        <v>98.1</v>
      </c>
      <c r="X18" s="97">
        <v>98</v>
      </c>
      <c r="Y18" s="97">
        <v>97.8</v>
      </c>
      <c r="Z18" s="77">
        <f t="shared" si="0"/>
        <v>97.98333333333333</v>
      </c>
      <c r="AA18" s="97">
        <v>95.9</v>
      </c>
      <c r="AB18" s="99" t="s">
        <v>240</v>
      </c>
      <c r="AC18" s="5">
        <v>16</v>
      </c>
    </row>
    <row r="19" spans="1:29" ht="13.5" customHeight="1">
      <c r="A19" s="76">
        <v>17</v>
      </c>
      <c r="B19" s="97">
        <v>98</v>
      </c>
      <c r="C19" s="97">
        <v>97.9</v>
      </c>
      <c r="D19" s="97">
        <v>98</v>
      </c>
      <c r="E19" s="97">
        <v>97.9</v>
      </c>
      <c r="F19" s="97">
        <v>98.1</v>
      </c>
      <c r="G19" s="97">
        <v>98</v>
      </c>
      <c r="H19" s="97">
        <v>97.2</v>
      </c>
      <c r="I19" s="97">
        <v>83.7</v>
      </c>
      <c r="J19" s="97">
        <v>87.5</v>
      </c>
      <c r="K19" s="97">
        <v>86.2</v>
      </c>
      <c r="L19" s="97">
        <v>83.3</v>
      </c>
      <c r="M19" s="97">
        <v>87.7</v>
      </c>
      <c r="N19" s="97">
        <v>85</v>
      </c>
      <c r="O19" s="97">
        <v>85.5</v>
      </c>
      <c r="P19" s="97">
        <v>85.5</v>
      </c>
      <c r="Q19" s="97">
        <v>87.6</v>
      </c>
      <c r="R19" s="97">
        <v>90</v>
      </c>
      <c r="S19" s="97">
        <v>96</v>
      </c>
      <c r="T19" s="97">
        <v>95.6</v>
      </c>
      <c r="U19" s="97">
        <v>95.3</v>
      </c>
      <c r="V19" s="97">
        <v>95.2</v>
      </c>
      <c r="W19" s="97">
        <v>92.7</v>
      </c>
      <c r="X19" s="97">
        <v>92.2</v>
      </c>
      <c r="Y19" s="97">
        <v>86</v>
      </c>
      <c r="Z19" s="77">
        <f t="shared" si="0"/>
        <v>91.67083333333333</v>
      </c>
      <c r="AA19" s="97">
        <v>79.3</v>
      </c>
      <c r="AB19" s="99" t="s">
        <v>241</v>
      </c>
      <c r="AC19" s="5">
        <v>17</v>
      </c>
    </row>
    <row r="20" spans="1:29" ht="13.5" customHeight="1">
      <c r="A20" s="76">
        <v>18</v>
      </c>
      <c r="B20" s="97">
        <v>91.2</v>
      </c>
      <c r="C20" s="97">
        <v>95.5</v>
      </c>
      <c r="D20" s="97">
        <v>95.8</v>
      </c>
      <c r="E20" s="97">
        <v>90.9</v>
      </c>
      <c r="F20" s="97">
        <v>86</v>
      </c>
      <c r="G20" s="97">
        <v>83</v>
      </c>
      <c r="H20" s="97">
        <v>80.9</v>
      </c>
      <c r="I20" s="97">
        <v>76.7</v>
      </c>
      <c r="J20" s="97">
        <v>71.9</v>
      </c>
      <c r="K20" s="97">
        <v>60.6</v>
      </c>
      <c r="L20" s="97">
        <v>70.3</v>
      </c>
      <c r="M20" s="97">
        <v>70.8</v>
      </c>
      <c r="N20" s="97">
        <v>72.9</v>
      </c>
      <c r="O20" s="97">
        <v>71.5</v>
      </c>
      <c r="P20" s="97">
        <v>81.5</v>
      </c>
      <c r="Q20" s="97">
        <v>91.8</v>
      </c>
      <c r="R20" s="97">
        <v>96.9</v>
      </c>
      <c r="S20" s="97">
        <v>97.4</v>
      </c>
      <c r="T20" s="97">
        <v>96.6</v>
      </c>
      <c r="U20" s="97">
        <v>97.5</v>
      </c>
      <c r="V20" s="97">
        <v>96.3</v>
      </c>
      <c r="W20" s="97">
        <v>96</v>
      </c>
      <c r="X20" s="97">
        <v>97.5</v>
      </c>
      <c r="Y20" s="97">
        <v>97.4</v>
      </c>
      <c r="Z20" s="77">
        <f t="shared" si="0"/>
        <v>86.12083333333334</v>
      </c>
      <c r="AA20" s="97">
        <v>49.3</v>
      </c>
      <c r="AB20" s="99" t="s">
        <v>242</v>
      </c>
      <c r="AC20" s="5">
        <v>18</v>
      </c>
    </row>
    <row r="21" spans="1:29" ht="13.5" customHeight="1">
      <c r="A21" s="76">
        <v>19</v>
      </c>
      <c r="B21" s="97">
        <v>97.6</v>
      </c>
      <c r="C21" s="97">
        <v>97.7</v>
      </c>
      <c r="D21" s="97">
        <v>97.7</v>
      </c>
      <c r="E21" s="97">
        <v>97.6</v>
      </c>
      <c r="F21" s="97">
        <v>97.4</v>
      </c>
      <c r="G21" s="97">
        <v>95.9</v>
      </c>
      <c r="H21" s="97">
        <v>88.4</v>
      </c>
      <c r="I21" s="97">
        <v>87.3</v>
      </c>
      <c r="J21" s="97">
        <v>72.7</v>
      </c>
      <c r="K21" s="97">
        <v>65</v>
      </c>
      <c r="L21" s="97">
        <v>64.5</v>
      </c>
      <c r="M21" s="97">
        <v>65.9</v>
      </c>
      <c r="N21" s="97">
        <v>63.7</v>
      </c>
      <c r="O21" s="97">
        <v>68.3</v>
      </c>
      <c r="P21" s="97">
        <v>67.5</v>
      </c>
      <c r="Q21" s="97">
        <v>69.6</v>
      </c>
      <c r="R21" s="97">
        <v>71.1</v>
      </c>
      <c r="S21" s="97">
        <v>84.3</v>
      </c>
      <c r="T21" s="97">
        <v>85.9</v>
      </c>
      <c r="U21" s="97">
        <v>86.8</v>
      </c>
      <c r="V21" s="97">
        <v>85.7</v>
      </c>
      <c r="W21" s="97">
        <v>86.1</v>
      </c>
      <c r="X21" s="97">
        <v>91.2</v>
      </c>
      <c r="Y21" s="97">
        <v>83.8</v>
      </c>
      <c r="Z21" s="77">
        <f t="shared" si="0"/>
        <v>82.15416666666665</v>
      </c>
      <c r="AA21" s="97">
        <v>60.3</v>
      </c>
      <c r="AB21" s="99" t="s">
        <v>243</v>
      </c>
      <c r="AC21" s="5">
        <v>19</v>
      </c>
    </row>
    <row r="22" spans="1:29" ht="13.5" customHeight="1">
      <c r="A22" s="79">
        <v>20</v>
      </c>
      <c r="B22" s="98">
        <v>79.2</v>
      </c>
      <c r="C22" s="98">
        <v>78.8</v>
      </c>
      <c r="D22" s="98">
        <v>79.6</v>
      </c>
      <c r="E22" s="98">
        <v>79.2</v>
      </c>
      <c r="F22" s="98">
        <v>81.7</v>
      </c>
      <c r="G22" s="98">
        <v>85.9</v>
      </c>
      <c r="H22" s="98">
        <v>73.8</v>
      </c>
      <c r="I22" s="98">
        <v>69.1</v>
      </c>
      <c r="J22" s="98">
        <v>64.8</v>
      </c>
      <c r="K22" s="98">
        <v>55</v>
      </c>
      <c r="L22" s="98">
        <v>68.5</v>
      </c>
      <c r="M22" s="98">
        <v>70</v>
      </c>
      <c r="N22" s="98">
        <v>69.5</v>
      </c>
      <c r="O22" s="98">
        <v>70.6</v>
      </c>
      <c r="P22" s="98">
        <v>69.9</v>
      </c>
      <c r="Q22" s="98">
        <v>63.1</v>
      </c>
      <c r="R22" s="98">
        <v>72.6</v>
      </c>
      <c r="S22" s="98">
        <v>84.1</v>
      </c>
      <c r="T22" s="98">
        <v>88.3</v>
      </c>
      <c r="U22" s="98">
        <v>86.1</v>
      </c>
      <c r="V22" s="98">
        <v>86</v>
      </c>
      <c r="W22" s="98">
        <v>84.6</v>
      </c>
      <c r="X22" s="98">
        <v>87.4</v>
      </c>
      <c r="Y22" s="98">
        <v>84.8</v>
      </c>
      <c r="Z22" s="80">
        <f t="shared" si="0"/>
        <v>76.3583333333333</v>
      </c>
      <c r="AA22" s="98">
        <v>53.2</v>
      </c>
      <c r="AB22" s="100" t="s">
        <v>244</v>
      </c>
      <c r="AC22" s="5">
        <v>20</v>
      </c>
    </row>
    <row r="23" spans="1:29" ht="13.5" customHeight="1">
      <c r="A23" s="76">
        <v>21</v>
      </c>
      <c r="B23" s="97">
        <v>85.4</v>
      </c>
      <c r="C23" s="97">
        <v>83.8</v>
      </c>
      <c r="D23" s="97">
        <v>85.1</v>
      </c>
      <c r="E23" s="97">
        <v>88.6</v>
      </c>
      <c r="F23" s="97">
        <v>97.4</v>
      </c>
      <c r="G23" s="97">
        <v>93.3</v>
      </c>
      <c r="H23" s="97">
        <v>84.5</v>
      </c>
      <c r="I23" s="97">
        <v>80.7</v>
      </c>
      <c r="J23" s="97">
        <v>73</v>
      </c>
      <c r="K23" s="97">
        <v>71.1</v>
      </c>
      <c r="L23" s="97">
        <v>70</v>
      </c>
      <c r="M23" s="97">
        <v>68.8</v>
      </c>
      <c r="N23" s="97">
        <v>68.5</v>
      </c>
      <c r="O23" s="97">
        <v>68.2</v>
      </c>
      <c r="P23" s="97">
        <v>68.6</v>
      </c>
      <c r="Q23" s="97">
        <v>70.5</v>
      </c>
      <c r="R23" s="97">
        <v>75.1</v>
      </c>
      <c r="S23" s="97">
        <v>84.6</v>
      </c>
      <c r="T23" s="97">
        <v>83.9</v>
      </c>
      <c r="U23" s="97">
        <v>83.3</v>
      </c>
      <c r="V23" s="97">
        <v>83.6</v>
      </c>
      <c r="W23" s="97">
        <v>84.2</v>
      </c>
      <c r="X23" s="97">
        <v>85.9</v>
      </c>
      <c r="Y23" s="97">
        <v>85.1</v>
      </c>
      <c r="Z23" s="77">
        <f t="shared" si="0"/>
        <v>80.13333333333331</v>
      </c>
      <c r="AA23" s="97">
        <v>66.7</v>
      </c>
      <c r="AB23" s="99" t="s">
        <v>90</v>
      </c>
      <c r="AC23" s="4">
        <v>21</v>
      </c>
    </row>
    <row r="24" spans="1:29" ht="13.5" customHeight="1">
      <c r="A24" s="76">
        <v>22</v>
      </c>
      <c r="B24" s="97">
        <v>85.4</v>
      </c>
      <c r="C24" s="97">
        <v>88.2</v>
      </c>
      <c r="D24" s="97">
        <v>89</v>
      </c>
      <c r="E24" s="97">
        <v>92.7</v>
      </c>
      <c r="F24" s="97">
        <v>91.2</v>
      </c>
      <c r="G24" s="97">
        <v>91.1</v>
      </c>
      <c r="H24" s="97">
        <v>84.1</v>
      </c>
      <c r="I24" s="97">
        <v>82.3</v>
      </c>
      <c r="J24" s="97">
        <v>84.1</v>
      </c>
      <c r="K24" s="97">
        <v>87.1</v>
      </c>
      <c r="L24" s="97">
        <v>86.5</v>
      </c>
      <c r="M24" s="97">
        <v>85.7</v>
      </c>
      <c r="N24" s="97">
        <v>88.2</v>
      </c>
      <c r="O24" s="97">
        <v>93.3</v>
      </c>
      <c r="P24" s="97">
        <v>92</v>
      </c>
      <c r="Q24" s="97">
        <v>93.5</v>
      </c>
      <c r="R24" s="97">
        <v>94.2</v>
      </c>
      <c r="S24" s="97">
        <v>94.7</v>
      </c>
      <c r="T24" s="97">
        <v>93.1</v>
      </c>
      <c r="U24" s="97">
        <v>91.9</v>
      </c>
      <c r="V24" s="97">
        <v>93.5</v>
      </c>
      <c r="W24" s="97">
        <v>97.8</v>
      </c>
      <c r="X24" s="97">
        <v>98.1</v>
      </c>
      <c r="Y24" s="97">
        <v>98.2</v>
      </c>
      <c r="Z24" s="77">
        <f t="shared" si="0"/>
        <v>90.66250000000001</v>
      </c>
      <c r="AA24" s="97">
        <v>81.2</v>
      </c>
      <c r="AB24" s="99" t="s">
        <v>245</v>
      </c>
      <c r="AC24" s="5">
        <v>22</v>
      </c>
    </row>
    <row r="25" spans="1:29" ht="13.5" customHeight="1">
      <c r="A25" s="76">
        <v>23</v>
      </c>
      <c r="B25" s="97">
        <v>98.2</v>
      </c>
      <c r="C25" s="97">
        <v>98.3</v>
      </c>
      <c r="D25" s="97">
        <v>98.3</v>
      </c>
      <c r="E25" s="97">
        <v>98.3</v>
      </c>
      <c r="F25" s="97">
        <v>98.3</v>
      </c>
      <c r="G25" s="97">
        <v>98.4</v>
      </c>
      <c r="H25" s="97">
        <v>98.3</v>
      </c>
      <c r="I25" s="97">
        <v>98.3</v>
      </c>
      <c r="J25" s="97">
        <v>98.2</v>
      </c>
      <c r="K25" s="97">
        <v>98.1</v>
      </c>
      <c r="L25" s="97">
        <v>98</v>
      </c>
      <c r="M25" s="97">
        <v>97.4</v>
      </c>
      <c r="N25" s="97">
        <v>95</v>
      </c>
      <c r="O25" s="97">
        <v>88</v>
      </c>
      <c r="P25" s="97">
        <v>76.2</v>
      </c>
      <c r="Q25" s="97">
        <v>80.5</v>
      </c>
      <c r="R25" s="97">
        <v>81</v>
      </c>
      <c r="S25" s="97">
        <v>82.9</v>
      </c>
      <c r="T25" s="97">
        <v>85.4</v>
      </c>
      <c r="U25" s="97">
        <v>87.5</v>
      </c>
      <c r="V25" s="97">
        <v>88.1</v>
      </c>
      <c r="W25" s="97">
        <v>91.5</v>
      </c>
      <c r="X25" s="97">
        <v>92.6</v>
      </c>
      <c r="Y25" s="97">
        <v>97.4</v>
      </c>
      <c r="Z25" s="77">
        <f t="shared" si="0"/>
        <v>92.67500000000001</v>
      </c>
      <c r="AA25" s="97">
        <v>76.1</v>
      </c>
      <c r="AB25" s="99" t="s">
        <v>246</v>
      </c>
      <c r="AC25" s="5">
        <v>23</v>
      </c>
    </row>
    <row r="26" spans="1:29" ht="13.5" customHeight="1">
      <c r="A26" s="76">
        <v>24</v>
      </c>
      <c r="B26" s="97">
        <v>97.7</v>
      </c>
      <c r="C26" s="97">
        <v>97.9</v>
      </c>
      <c r="D26" s="97">
        <v>97.8</v>
      </c>
      <c r="E26" s="97">
        <v>97.5</v>
      </c>
      <c r="F26" s="97">
        <v>97.4</v>
      </c>
      <c r="G26" s="97">
        <v>92</v>
      </c>
      <c r="H26" s="97">
        <v>83.4</v>
      </c>
      <c r="I26" s="97">
        <v>70.8</v>
      </c>
      <c r="J26" s="97">
        <v>71.2</v>
      </c>
      <c r="K26" s="97">
        <v>68.6</v>
      </c>
      <c r="L26" s="97">
        <v>63.6</v>
      </c>
      <c r="M26" s="97">
        <v>74.5</v>
      </c>
      <c r="N26" s="97">
        <v>73.6</v>
      </c>
      <c r="O26" s="97">
        <v>74.1</v>
      </c>
      <c r="P26" s="97">
        <v>76.3</v>
      </c>
      <c r="Q26" s="97">
        <v>95</v>
      </c>
      <c r="R26" s="97">
        <v>97.4</v>
      </c>
      <c r="S26" s="97">
        <v>97.1</v>
      </c>
      <c r="T26" s="97">
        <v>96.2</v>
      </c>
      <c r="U26" s="97">
        <v>96.6</v>
      </c>
      <c r="V26" s="97">
        <v>97.1</v>
      </c>
      <c r="W26" s="97">
        <v>95.5</v>
      </c>
      <c r="X26" s="97">
        <v>97.2</v>
      </c>
      <c r="Y26" s="97">
        <v>97.4</v>
      </c>
      <c r="Z26" s="77">
        <f t="shared" si="0"/>
        <v>87.74583333333332</v>
      </c>
      <c r="AA26" s="97">
        <v>62.1</v>
      </c>
      <c r="AB26" s="99" t="s">
        <v>37</v>
      </c>
      <c r="AC26" s="5">
        <v>24</v>
      </c>
    </row>
    <row r="27" spans="1:29" ht="13.5" customHeight="1">
      <c r="A27" s="76">
        <v>25</v>
      </c>
      <c r="B27" s="97">
        <v>97.6</v>
      </c>
      <c r="C27" s="97">
        <v>95</v>
      </c>
      <c r="D27" s="97">
        <v>90.3</v>
      </c>
      <c r="E27" s="97">
        <v>87.6</v>
      </c>
      <c r="F27" s="97">
        <v>91.2</v>
      </c>
      <c r="G27" s="97">
        <v>94.7</v>
      </c>
      <c r="H27" s="97">
        <v>86.9</v>
      </c>
      <c r="I27" s="97">
        <v>70.4</v>
      </c>
      <c r="J27" s="97">
        <v>64.4</v>
      </c>
      <c r="K27" s="97">
        <v>63.9</v>
      </c>
      <c r="L27" s="97">
        <v>58.8</v>
      </c>
      <c r="M27" s="97">
        <v>59</v>
      </c>
      <c r="N27" s="97">
        <v>55.5</v>
      </c>
      <c r="O27" s="97">
        <v>58.2</v>
      </c>
      <c r="P27" s="97">
        <v>60.2</v>
      </c>
      <c r="Q27" s="97">
        <v>67.9</v>
      </c>
      <c r="R27" s="97">
        <v>65.5</v>
      </c>
      <c r="S27" s="97">
        <v>86.9</v>
      </c>
      <c r="T27" s="97">
        <v>90.2</v>
      </c>
      <c r="U27" s="97">
        <v>93.4</v>
      </c>
      <c r="V27" s="97">
        <v>92.8</v>
      </c>
      <c r="W27" s="97">
        <v>93.4</v>
      </c>
      <c r="X27" s="97">
        <v>87.3</v>
      </c>
      <c r="Y27" s="97">
        <v>83.6</v>
      </c>
      <c r="Z27" s="77">
        <f t="shared" si="0"/>
        <v>78.94583333333334</v>
      </c>
      <c r="AA27" s="97">
        <v>53</v>
      </c>
      <c r="AB27" s="99" t="s">
        <v>247</v>
      </c>
      <c r="AC27" s="5">
        <v>25</v>
      </c>
    </row>
    <row r="28" spans="1:29" ht="13.5" customHeight="1">
      <c r="A28" s="76">
        <v>26</v>
      </c>
      <c r="B28" s="97">
        <v>88.8</v>
      </c>
      <c r="C28" s="97">
        <v>89.5</v>
      </c>
      <c r="D28" s="97">
        <v>94.2</v>
      </c>
      <c r="E28" s="97">
        <v>88.9</v>
      </c>
      <c r="F28" s="97">
        <v>82.2</v>
      </c>
      <c r="G28" s="97">
        <v>82.4</v>
      </c>
      <c r="H28" s="97">
        <v>79.8</v>
      </c>
      <c r="I28" s="97">
        <v>72.6</v>
      </c>
      <c r="J28" s="97">
        <v>68.8</v>
      </c>
      <c r="K28" s="97">
        <v>69.8</v>
      </c>
      <c r="L28" s="97">
        <v>67.6</v>
      </c>
      <c r="M28" s="97">
        <v>65.8</v>
      </c>
      <c r="N28" s="97">
        <v>67.8</v>
      </c>
      <c r="O28" s="97">
        <v>64.7</v>
      </c>
      <c r="P28" s="97">
        <v>66.9</v>
      </c>
      <c r="Q28" s="97">
        <v>67.9</v>
      </c>
      <c r="R28" s="97">
        <v>70.2</v>
      </c>
      <c r="S28" s="97">
        <v>86.1</v>
      </c>
      <c r="T28" s="97">
        <v>89.1</v>
      </c>
      <c r="U28" s="97">
        <v>89.6</v>
      </c>
      <c r="V28" s="97">
        <v>89.9</v>
      </c>
      <c r="W28" s="97">
        <v>90.4</v>
      </c>
      <c r="X28" s="97">
        <v>89.8</v>
      </c>
      <c r="Y28" s="97">
        <v>91.7</v>
      </c>
      <c r="Z28" s="77">
        <f t="shared" si="0"/>
        <v>79.77083333333333</v>
      </c>
      <c r="AA28" s="97">
        <v>64.3</v>
      </c>
      <c r="AB28" s="99" t="s">
        <v>159</v>
      </c>
      <c r="AC28" s="5">
        <v>26</v>
      </c>
    </row>
    <row r="29" spans="1:29" ht="13.5" customHeight="1">
      <c r="A29" s="76">
        <v>27</v>
      </c>
      <c r="B29" s="97">
        <v>94</v>
      </c>
      <c r="C29" s="97">
        <v>93.1</v>
      </c>
      <c r="D29" s="97">
        <v>94.1</v>
      </c>
      <c r="E29" s="97">
        <v>95.8</v>
      </c>
      <c r="F29" s="97">
        <v>96.9</v>
      </c>
      <c r="G29" s="97">
        <v>95.3</v>
      </c>
      <c r="H29" s="97">
        <v>93.7</v>
      </c>
      <c r="I29" s="97">
        <v>82.7</v>
      </c>
      <c r="J29" s="97">
        <v>80.3</v>
      </c>
      <c r="K29" s="97">
        <v>77.6</v>
      </c>
      <c r="L29" s="97">
        <v>75.8</v>
      </c>
      <c r="M29" s="97">
        <v>76.7</v>
      </c>
      <c r="N29" s="97">
        <v>75.3</v>
      </c>
      <c r="O29" s="97">
        <v>77.1</v>
      </c>
      <c r="P29" s="97">
        <v>78.4</v>
      </c>
      <c r="Q29" s="97">
        <v>79.6</v>
      </c>
      <c r="R29" s="97">
        <v>83.6</v>
      </c>
      <c r="S29" s="97">
        <v>89.3</v>
      </c>
      <c r="T29" s="97">
        <v>93.1</v>
      </c>
      <c r="U29" s="97">
        <v>95</v>
      </c>
      <c r="V29" s="97">
        <v>95.4</v>
      </c>
      <c r="W29" s="97">
        <v>96.3</v>
      </c>
      <c r="X29" s="97">
        <v>96.2</v>
      </c>
      <c r="Y29" s="97">
        <v>95.2</v>
      </c>
      <c r="Z29" s="77">
        <f t="shared" si="0"/>
        <v>87.93749999999999</v>
      </c>
      <c r="AA29" s="97">
        <v>73.4</v>
      </c>
      <c r="AB29" s="99" t="s">
        <v>248</v>
      </c>
      <c r="AC29" s="5">
        <v>27</v>
      </c>
    </row>
    <row r="30" spans="1:29" ht="13.5" customHeight="1">
      <c r="A30" s="76">
        <v>28</v>
      </c>
      <c r="B30" s="97">
        <v>95.6</v>
      </c>
      <c r="C30" s="97">
        <v>96.1</v>
      </c>
      <c r="D30" s="97">
        <v>93.8</v>
      </c>
      <c r="E30" s="97">
        <v>96</v>
      </c>
      <c r="F30" s="97">
        <v>96.3</v>
      </c>
      <c r="G30" s="97">
        <v>96.6</v>
      </c>
      <c r="H30" s="97">
        <v>95.7</v>
      </c>
      <c r="I30" s="97">
        <v>91.6</v>
      </c>
      <c r="J30" s="97">
        <v>87.2</v>
      </c>
      <c r="K30" s="97">
        <v>71.8</v>
      </c>
      <c r="L30" s="97">
        <v>78.2</v>
      </c>
      <c r="M30" s="97">
        <v>61.4</v>
      </c>
      <c r="N30" s="97">
        <v>78.2</v>
      </c>
      <c r="O30" s="97">
        <v>79</v>
      </c>
      <c r="P30" s="97">
        <v>80.3</v>
      </c>
      <c r="Q30" s="97">
        <v>82.9</v>
      </c>
      <c r="R30" s="97">
        <v>85.2</v>
      </c>
      <c r="S30" s="97">
        <v>91.2</v>
      </c>
      <c r="T30" s="97">
        <v>94.3</v>
      </c>
      <c r="U30" s="97">
        <v>95.6</v>
      </c>
      <c r="V30" s="97">
        <v>96.6</v>
      </c>
      <c r="W30" s="97">
        <v>97.1</v>
      </c>
      <c r="X30" s="97">
        <v>96.4</v>
      </c>
      <c r="Y30" s="97">
        <v>88</v>
      </c>
      <c r="Z30" s="77">
        <f t="shared" si="0"/>
        <v>88.54583333333335</v>
      </c>
      <c r="AA30" s="97">
        <v>55.9</v>
      </c>
      <c r="AB30" s="99" t="s">
        <v>249</v>
      </c>
      <c r="AC30" s="5">
        <v>28</v>
      </c>
    </row>
    <row r="31" spans="1:29" ht="13.5" customHeight="1">
      <c r="A31" s="76">
        <v>29</v>
      </c>
      <c r="B31" s="97">
        <v>88.5</v>
      </c>
      <c r="C31" s="97">
        <v>90.5</v>
      </c>
      <c r="D31" s="97">
        <v>91.9</v>
      </c>
      <c r="E31" s="97">
        <v>93.1</v>
      </c>
      <c r="F31" s="97">
        <v>93.6</v>
      </c>
      <c r="G31" s="97">
        <v>93.8</v>
      </c>
      <c r="H31" s="97">
        <v>91.3</v>
      </c>
      <c r="I31" s="97">
        <v>89.9</v>
      </c>
      <c r="J31" s="97">
        <v>80.8</v>
      </c>
      <c r="K31" s="97">
        <v>78</v>
      </c>
      <c r="L31" s="97">
        <v>79.6</v>
      </c>
      <c r="M31" s="97">
        <v>82.2</v>
      </c>
      <c r="N31" s="97">
        <v>84.2</v>
      </c>
      <c r="O31" s="97">
        <v>86.2</v>
      </c>
      <c r="P31" s="97">
        <v>83.6</v>
      </c>
      <c r="Q31" s="97">
        <v>83.1</v>
      </c>
      <c r="R31" s="97">
        <v>86.4</v>
      </c>
      <c r="S31" s="97">
        <v>88.5</v>
      </c>
      <c r="T31" s="97">
        <v>90.6</v>
      </c>
      <c r="U31" s="97">
        <v>93.8</v>
      </c>
      <c r="V31" s="97">
        <v>92.5</v>
      </c>
      <c r="W31" s="97">
        <v>94.9</v>
      </c>
      <c r="X31" s="97">
        <v>93.9</v>
      </c>
      <c r="Y31" s="97">
        <v>93.2</v>
      </c>
      <c r="Z31" s="77">
        <f t="shared" si="0"/>
        <v>88.50416666666666</v>
      </c>
      <c r="AA31" s="97">
        <v>73.4</v>
      </c>
      <c r="AB31" s="99" t="s">
        <v>250</v>
      </c>
      <c r="AC31" s="5">
        <v>29</v>
      </c>
    </row>
    <row r="32" spans="1:29" ht="13.5" customHeight="1">
      <c r="A32" s="76">
        <v>30</v>
      </c>
      <c r="B32" s="97">
        <v>94.6</v>
      </c>
      <c r="C32" s="97">
        <v>95.9</v>
      </c>
      <c r="D32" s="97">
        <v>97.4</v>
      </c>
      <c r="E32" s="97">
        <v>97.5</v>
      </c>
      <c r="F32" s="97">
        <v>97</v>
      </c>
      <c r="G32" s="97">
        <v>95</v>
      </c>
      <c r="H32" s="97">
        <v>85.1</v>
      </c>
      <c r="I32" s="97">
        <v>72.8</v>
      </c>
      <c r="J32" s="97">
        <v>71.6</v>
      </c>
      <c r="K32" s="97">
        <v>75.7</v>
      </c>
      <c r="L32" s="97">
        <v>80.8</v>
      </c>
      <c r="M32" s="97">
        <v>75.4</v>
      </c>
      <c r="N32" s="97">
        <v>75.8</v>
      </c>
      <c r="O32" s="97">
        <v>66.6</v>
      </c>
      <c r="P32" s="97">
        <v>79</v>
      </c>
      <c r="Q32" s="97">
        <v>76.3</v>
      </c>
      <c r="R32" s="97">
        <v>76.2</v>
      </c>
      <c r="S32" s="97">
        <v>89</v>
      </c>
      <c r="T32" s="97">
        <v>88</v>
      </c>
      <c r="U32" s="97">
        <v>87.5</v>
      </c>
      <c r="V32" s="97">
        <v>87.6</v>
      </c>
      <c r="W32" s="97">
        <v>90.4</v>
      </c>
      <c r="X32" s="97">
        <v>91</v>
      </c>
      <c r="Y32" s="97">
        <v>92.1</v>
      </c>
      <c r="Z32" s="77">
        <f t="shared" si="0"/>
        <v>84.92916666666666</v>
      </c>
      <c r="AA32" s="97">
        <v>64.9</v>
      </c>
      <c r="AB32" s="99" t="s">
        <v>251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93.16666666666666</v>
      </c>
      <c r="C34" s="82">
        <f t="shared" si="1"/>
        <v>93.24333333333334</v>
      </c>
      <c r="D34" s="82">
        <f t="shared" si="1"/>
        <v>92.99000000000001</v>
      </c>
      <c r="E34" s="82">
        <f t="shared" si="1"/>
        <v>93.39666666666668</v>
      </c>
      <c r="F34" s="82">
        <f t="shared" si="1"/>
        <v>93.47333333333334</v>
      </c>
      <c r="G34" s="82">
        <f t="shared" si="1"/>
        <v>93.62000000000002</v>
      </c>
      <c r="H34" s="82">
        <f t="shared" si="1"/>
        <v>88.69333333333334</v>
      </c>
      <c r="I34" s="82">
        <f t="shared" si="1"/>
        <v>83.36666666666666</v>
      </c>
      <c r="J34" s="82">
        <f t="shared" si="1"/>
        <v>79.73666666666668</v>
      </c>
      <c r="K34" s="82">
        <f t="shared" si="1"/>
        <v>77.09999999999998</v>
      </c>
      <c r="L34" s="82">
        <f t="shared" si="1"/>
        <v>77.28666666666665</v>
      </c>
      <c r="M34" s="82">
        <f t="shared" si="1"/>
        <v>76.60333333333332</v>
      </c>
      <c r="N34" s="82">
        <f t="shared" si="1"/>
        <v>77.28666666666666</v>
      </c>
      <c r="O34" s="82">
        <f t="shared" si="1"/>
        <v>77.63666666666667</v>
      </c>
      <c r="P34" s="82">
        <f t="shared" si="1"/>
        <v>78.21666666666668</v>
      </c>
      <c r="Q34" s="82">
        <f t="shared" si="1"/>
        <v>80.90333333333334</v>
      </c>
      <c r="R34" s="82">
        <f aca="true" t="shared" si="2" ref="R34:Y34">AVERAGE(R3:R33)</f>
        <v>84.07333333333332</v>
      </c>
      <c r="S34" s="82">
        <f t="shared" si="2"/>
        <v>89.80666666666666</v>
      </c>
      <c r="T34" s="82">
        <f t="shared" si="2"/>
        <v>91.5933333333333</v>
      </c>
      <c r="U34" s="82">
        <f t="shared" si="2"/>
        <v>92.11666666666666</v>
      </c>
      <c r="V34" s="82">
        <f t="shared" si="2"/>
        <v>92.52</v>
      </c>
      <c r="W34" s="82">
        <f t="shared" si="2"/>
        <v>93.07333333333334</v>
      </c>
      <c r="X34" s="82">
        <f t="shared" si="2"/>
        <v>93.96333333333335</v>
      </c>
      <c r="Y34" s="82">
        <f t="shared" si="2"/>
        <v>93.0833333333333</v>
      </c>
      <c r="Z34" s="82">
        <f>AVERAGE(B3:Y33)</f>
        <v>86.95624999999998</v>
      </c>
      <c r="AA34" s="83">
        <f>AVERAGE(AA3:AA33)</f>
        <v>68.64666666666668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</v>
      </c>
      <c r="C40" s="94">
        <f>MATCH(B40,AA3:AA33,0)</f>
        <v>12</v>
      </c>
      <c r="D40" s="101" t="str">
        <f>INDEX(AB3:AB33,C40,1)</f>
        <v>12:35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2020-01-14T02:45:26Z</dcterms:modified>
  <cp:category/>
  <cp:version/>
  <cp:contentType/>
  <cp:contentStatus/>
</cp:coreProperties>
</file>