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<sst xmlns="http://schemas.openxmlformats.org/spreadsheetml/2006/main" count="568" uniqueCount="107">
  <si>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</si>
  <si>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</si>
  <si>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</si>
  <si>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</si>
  <si>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</si>
  <si>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</si>
  <si>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</si>
  <si>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</si>
  <si>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</si>
  <si>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</si>
  <si>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</si>
  <si>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</si>
  <si>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</si>
  <si>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</si>
  <si>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</si>
  <si>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</si>
  <si>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</si>
  <si>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</si>
  <si>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</si>
  <si>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</si>
  <si>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</si>
  <si>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</si>
  <si>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</si>
  <si>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</si>
  <si>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</si>
  <si>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</si>
  <si>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</si>
  <si>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</si>
  <si>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</si>
  <si>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</si>
  <si>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</si>
  <si>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</si>
  <si>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</si>
  <si>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</si>
  <si>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</si>
  <si>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</si>
  <si>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</si>
  <si>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</si>
  <si>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</si>
  <si>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</si>
  <si>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</si>
  <si>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</si>
  <si>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</si>
  <si>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</si>
  <si>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</si>
  <si>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</si>
  <si>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</si>
  <si>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</si>
  <si>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</si>
  <si>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</si>
  <si>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</si>
  <si>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</si>
  <si>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</si>
  <si>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-</t>
  </si>
  <si>
    <t>13:33</t>
  </si>
  <si>
    <t>24:00</t>
  </si>
  <si>
    <t>14:15</t>
  </si>
  <si>
    <t>22:24</t>
  </si>
  <si>
    <t>00:55</t>
  </si>
  <si>
    <t>19:43</t>
  </si>
  <si>
    <t>12:23</t>
  </si>
  <si>
    <t>15:42</t>
  </si>
  <si>
    <t>12:50</t>
  </si>
  <si>
    <t>14:02</t>
  </si>
  <si>
    <t>13:04</t>
  </si>
  <si>
    <t>14:49</t>
  </si>
  <si>
    <t>13:19</t>
  </si>
  <si>
    <t>11:44</t>
  </si>
  <si>
    <t>12:45</t>
  </si>
  <si>
    <t>22:34</t>
  </si>
  <si>
    <t>13:35</t>
  </si>
  <si>
    <t>13:54</t>
  </si>
  <si>
    <t>13:21</t>
  </si>
  <si>
    <t>11:54</t>
  </si>
  <si>
    <t>14:17</t>
  </si>
  <si>
    <t>12:40</t>
  </si>
  <si>
    <t>12:05</t>
  </si>
  <si>
    <t>13:51</t>
  </si>
  <si>
    <t>14:11</t>
  </si>
  <si>
    <t>14:04</t>
  </si>
  <si>
    <t>11:25</t>
  </si>
  <si>
    <t>14:21</t>
  </si>
  <si>
    <t>06:45</t>
  </si>
  <si>
    <t>06:55</t>
  </si>
  <si>
    <t>00:43</t>
  </si>
  <si>
    <t>10:14</t>
  </si>
  <si>
    <t>23:13</t>
  </si>
  <si>
    <t>23:49</t>
  </si>
  <si>
    <t>07:18</t>
  </si>
  <si>
    <t>04:34</t>
  </si>
  <si>
    <t>23:56</t>
  </si>
  <si>
    <t>06:30</t>
  </si>
  <si>
    <t>22:21</t>
  </si>
  <si>
    <t>06:40</t>
  </si>
  <si>
    <t>01:45</t>
  </si>
  <si>
    <t>02:36</t>
  </si>
  <si>
    <t>07:07</t>
  </si>
  <si>
    <t>06:24</t>
  </si>
  <si>
    <t>04:46</t>
  </si>
  <si>
    <t>06:56</t>
  </si>
  <si>
    <t>09:08</t>
  </si>
  <si>
    <t>07:38</t>
  </si>
  <si>
    <t>23:03</t>
  </si>
  <si>
    <t>06:29</t>
  </si>
  <si>
    <t>06:13</t>
  </si>
  <si>
    <t>05:03</t>
  </si>
  <si>
    <t>02:16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</si>
</sst>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2018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2.8</v>
      </c>
      <c r="C3" s="116">
        <v>2.3</v>
      </c>
      <c r="D3" s="116">
        <v>1.9</v>
      </c>
      <c r="E3" s="116">
        <v>2</v>
      </c>
      <c r="F3" s="116">
        <v>1.9</v>
      </c>
      <c r="G3" s="116">
        <v>0.5</v>
      </c>
      <c r="H3" s="116">
        <v>1.8</v>
      </c>
      <c r="I3" s="116">
        <v>2.4</v>
      </c>
      <c r="J3" s="116">
        <v>6.5</v>
      </c>
      <c r="K3" s="116">
        <v>8.3</v>
      </c>
      <c r="L3" s="116">
        <v>9</v>
      </c>
      <c r="M3" s="116">
        <v>9.5</v>
      </c>
      <c r="N3" s="116">
        <v>9.8</v>
      </c>
      <c r="O3" s="116">
        <v>9.2</v>
      </c>
      <c r="P3" s="116">
        <v>8.5</v>
      </c>
      <c r="Q3" s="116">
        <v>7.3</v>
      </c>
      <c r="R3" s="116">
        <v>5.9</v>
      </c>
      <c r="S3" s="116">
        <v>5.1</v>
      </c>
      <c r="T3" s="116">
        <v>4.3</v>
      </c>
      <c r="U3" s="116">
        <v>3.4</v>
      </c>
      <c r="V3" s="116">
        <v>3.1</v>
      </c>
      <c r="W3" s="116">
        <v>3.2</v>
      </c>
      <c r="X3" s="116">
        <v>2.1</v>
      </c>
      <c r="Y3" s="116">
        <v>2.5</v>
      </c>
      <c r="Z3" s="117">
        <f aca="true" t="shared" si="0" ref="Z3:Z33">AVERAGE(B3:Y3)</f>
        <v>4.720833333333333</v>
      </c>
      <c r="AA3" s="118">
        <v>10.6</v>
      </c>
      <c r="AB3" s="119">
        <v>0.5159722222222222</v>
      </c>
      <c r="AC3" s="118">
        <v>0.3</v>
      </c>
      <c r="AD3" s="119">
        <v>0.24930555555555556</v>
      </c>
    </row>
    <row r="4" spans="1:30" ht="11.25" customHeight="1">
      <c r="A4" s="78">
        <v>2</v>
      </c>
      <c r="B4" s="116">
        <v>0.3</v>
      </c>
      <c r="C4" s="116">
        <v>-0.1</v>
      </c>
      <c r="D4" s="116">
        <v>0.3</v>
      </c>
      <c r="E4" s="116">
        <v>-0.9</v>
      </c>
      <c r="F4" s="116">
        <v>-0.7</v>
      </c>
      <c r="G4" s="116">
        <v>-1.8</v>
      </c>
      <c r="H4" s="116">
        <v>-0.3</v>
      </c>
      <c r="I4" s="116">
        <v>3.3</v>
      </c>
      <c r="J4" s="116">
        <v>5</v>
      </c>
      <c r="K4" s="116">
        <v>6</v>
      </c>
      <c r="L4" s="116">
        <v>6.7</v>
      </c>
      <c r="M4" s="116">
        <v>7.9</v>
      </c>
      <c r="N4" s="116">
        <v>7.6</v>
      </c>
      <c r="O4" s="116">
        <v>7.7</v>
      </c>
      <c r="P4" s="116">
        <v>7.1</v>
      </c>
      <c r="Q4" s="116">
        <v>6.3</v>
      </c>
      <c r="R4" s="116">
        <v>3.8</v>
      </c>
      <c r="S4" s="120">
        <v>1.8</v>
      </c>
      <c r="T4" s="116">
        <v>0.8</v>
      </c>
      <c r="U4" s="116">
        <v>0.7</v>
      </c>
      <c r="V4" s="116">
        <v>1.2</v>
      </c>
      <c r="W4" s="116">
        <v>3.7</v>
      </c>
      <c r="X4" s="116">
        <v>3.5</v>
      </c>
      <c r="Y4" s="116">
        <v>2.1</v>
      </c>
      <c r="Z4" s="117">
        <f t="shared" si="0"/>
        <v>3</v>
      </c>
      <c r="AA4" s="118">
        <v>8.3</v>
      </c>
      <c r="AB4" s="119">
        <v>0.49722222222222223</v>
      </c>
      <c r="AC4" s="118">
        <v>-2.3</v>
      </c>
      <c r="AD4" s="119">
        <v>0.2576388888888889</v>
      </c>
    </row>
    <row r="5" spans="1:30" ht="11.25" customHeight="1">
      <c r="A5" s="78">
        <v>3</v>
      </c>
      <c r="B5" s="116">
        <v>1.4</v>
      </c>
      <c r="C5" s="116">
        <v>1.5</v>
      </c>
      <c r="D5" s="116">
        <v>0.6</v>
      </c>
      <c r="E5" s="116">
        <v>-0.1</v>
      </c>
      <c r="F5" s="116">
        <v>-1.1</v>
      </c>
      <c r="G5" s="116">
        <v>-0.9</v>
      </c>
      <c r="H5" s="116">
        <v>-0.7</v>
      </c>
      <c r="I5" s="116">
        <v>-0.2</v>
      </c>
      <c r="J5" s="116">
        <v>1.3</v>
      </c>
      <c r="K5" s="116">
        <v>2</v>
      </c>
      <c r="L5" s="116">
        <v>3.5</v>
      </c>
      <c r="M5" s="116">
        <v>4.4</v>
      </c>
      <c r="N5" s="116">
        <v>4.4</v>
      </c>
      <c r="O5" s="116">
        <v>4.5</v>
      </c>
      <c r="P5" s="116">
        <v>4.6</v>
      </c>
      <c r="Q5" s="116">
        <v>3.5</v>
      </c>
      <c r="R5" s="116">
        <v>2.2</v>
      </c>
      <c r="S5" s="116">
        <v>2.1</v>
      </c>
      <c r="T5" s="116">
        <v>2.2</v>
      </c>
      <c r="U5" s="116">
        <v>2.7</v>
      </c>
      <c r="V5" s="116">
        <v>3</v>
      </c>
      <c r="W5" s="116">
        <v>2.9</v>
      </c>
      <c r="X5" s="116">
        <v>2.6</v>
      </c>
      <c r="Y5" s="116">
        <v>1</v>
      </c>
      <c r="Z5" s="117">
        <f t="shared" si="0"/>
        <v>1.9750000000000003</v>
      </c>
      <c r="AA5" s="118">
        <v>4.9</v>
      </c>
      <c r="AB5" s="119">
        <v>0.5784722222222222</v>
      </c>
      <c r="AC5" s="118">
        <v>-1.6</v>
      </c>
      <c r="AD5" s="119">
        <v>0.2673611111111111</v>
      </c>
    </row>
    <row r="6" spans="1:30" ht="11.25" customHeight="1">
      <c r="A6" s="78">
        <v>4</v>
      </c>
      <c r="B6" s="116">
        <v>0.1</v>
      </c>
      <c r="C6" s="116">
        <v>-1.4</v>
      </c>
      <c r="D6" s="116">
        <v>-1.5</v>
      </c>
      <c r="E6" s="116">
        <v>-2.2</v>
      </c>
      <c r="F6" s="116">
        <v>-1.3</v>
      </c>
      <c r="G6" s="116">
        <v>0.3</v>
      </c>
      <c r="H6" s="116">
        <v>0.9</v>
      </c>
      <c r="I6" s="116">
        <v>1.7</v>
      </c>
      <c r="J6" s="116">
        <v>3.2</v>
      </c>
      <c r="K6" s="116">
        <v>4.3</v>
      </c>
      <c r="L6" s="116">
        <v>5</v>
      </c>
      <c r="M6" s="116">
        <v>4.9</v>
      </c>
      <c r="N6" s="116">
        <v>4.2</v>
      </c>
      <c r="O6" s="116">
        <v>3.8</v>
      </c>
      <c r="P6" s="116">
        <v>4.6</v>
      </c>
      <c r="Q6" s="116">
        <v>3.7</v>
      </c>
      <c r="R6" s="116">
        <v>2.1</v>
      </c>
      <c r="S6" s="116">
        <v>0.2</v>
      </c>
      <c r="T6" s="116">
        <v>0.4</v>
      </c>
      <c r="U6" s="116">
        <v>0.8</v>
      </c>
      <c r="V6" s="116">
        <v>0.4</v>
      </c>
      <c r="W6" s="116">
        <v>-0.3</v>
      </c>
      <c r="X6" s="116">
        <v>-1.3</v>
      </c>
      <c r="Y6" s="116">
        <v>-1</v>
      </c>
      <c r="Z6" s="117">
        <f t="shared" si="0"/>
        <v>1.3166666666666667</v>
      </c>
      <c r="AA6" s="118">
        <v>5.9</v>
      </c>
      <c r="AB6" s="119">
        <v>0.4916666666666667</v>
      </c>
      <c r="AC6" s="118">
        <v>-2.6</v>
      </c>
      <c r="AD6" s="119">
        <v>0.17430555555555557</v>
      </c>
    </row>
    <row r="7" spans="1:30" ht="11.25" customHeight="1">
      <c r="A7" s="78">
        <v>5</v>
      </c>
      <c r="B7" s="116">
        <v>-0.8</v>
      </c>
      <c r="C7" s="116">
        <v>-0.6</v>
      </c>
      <c r="D7" s="116">
        <v>-1.2</v>
      </c>
      <c r="E7" s="116">
        <v>-1.5</v>
      </c>
      <c r="F7" s="116">
        <v>-1.8</v>
      </c>
      <c r="G7" s="116">
        <v>-2.2</v>
      </c>
      <c r="H7" s="116">
        <v>-3</v>
      </c>
      <c r="I7" s="116">
        <v>-1.5</v>
      </c>
      <c r="J7" s="116">
        <v>1.5</v>
      </c>
      <c r="K7" s="116">
        <v>3.3</v>
      </c>
      <c r="L7" s="116">
        <v>3.9</v>
      </c>
      <c r="M7" s="116">
        <v>4.6</v>
      </c>
      <c r="N7" s="116">
        <v>4.4</v>
      </c>
      <c r="O7" s="116">
        <v>4.7</v>
      </c>
      <c r="P7" s="116">
        <v>4.4</v>
      </c>
      <c r="Q7" s="116">
        <v>4.3</v>
      </c>
      <c r="R7" s="116">
        <v>3</v>
      </c>
      <c r="S7" s="116">
        <v>2.8</v>
      </c>
      <c r="T7" s="116">
        <v>2.2</v>
      </c>
      <c r="U7" s="116">
        <v>1.7</v>
      </c>
      <c r="V7" s="116">
        <v>0.8</v>
      </c>
      <c r="W7" s="116">
        <v>0.8</v>
      </c>
      <c r="X7" s="116">
        <v>0.3</v>
      </c>
      <c r="Y7" s="116">
        <v>0.4</v>
      </c>
      <c r="Z7" s="117">
        <f t="shared" si="0"/>
        <v>1.2708333333333333</v>
      </c>
      <c r="AA7" s="118">
        <v>5.3</v>
      </c>
      <c r="AB7" s="119">
        <v>0.5958333333333333</v>
      </c>
      <c r="AC7" s="118">
        <v>-3.1</v>
      </c>
      <c r="AD7" s="119">
        <v>0.2965277777777778</v>
      </c>
    </row>
    <row r="8" spans="1:30" ht="11.25" customHeight="1">
      <c r="A8" s="78">
        <v>6</v>
      </c>
      <c r="B8" s="116">
        <v>-1.5</v>
      </c>
      <c r="C8" s="116">
        <v>-0.5</v>
      </c>
      <c r="D8" s="116">
        <v>-1.4</v>
      </c>
      <c r="E8" s="116">
        <v>-2.1</v>
      </c>
      <c r="F8" s="116">
        <v>-2.4</v>
      </c>
      <c r="G8" s="116">
        <v>-1</v>
      </c>
      <c r="H8" s="116">
        <v>-0.4</v>
      </c>
      <c r="I8" s="116">
        <v>2.2</v>
      </c>
      <c r="J8" s="116">
        <v>4.1</v>
      </c>
      <c r="K8" s="116">
        <v>5.1</v>
      </c>
      <c r="L8" s="116">
        <v>5.8</v>
      </c>
      <c r="M8" s="116">
        <v>7.5</v>
      </c>
      <c r="N8" s="116">
        <v>8.8</v>
      </c>
      <c r="O8" s="116">
        <v>7.6</v>
      </c>
      <c r="P8" s="116">
        <v>7.1</v>
      </c>
      <c r="Q8" s="116">
        <v>6.8</v>
      </c>
      <c r="R8" s="116">
        <v>5.4</v>
      </c>
      <c r="S8" s="116">
        <v>3.3</v>
      </c>
      <c r="T8" s="116">
        <v>2.8</v>
      </c>
      <c r="U8" s="116">
        <v>3.1</v>
      </c>
      <c r="V8" s="116">
        <v>3.4</v>
      </c>
      <c r="W8" s="116">
        <v>3.2</v>
      </c>
      <c r="X8" s="116">
        <v>3.3</v>
      </c>
      <c r="Y8" s="116">
        <v>2.7</v>
      </c>
      <c r="Z8" s="117">
        <f t="shared" si="0"/>
        <v>3.0374999999999996</v>
      </c>
      <c r="AA8" s="118">
        <v>8.9</v>
      </c>
      <c r="AB8" s="119">
        <v>0.5409722222222222</v>
      </c>
      <c r="AC8" s="118">
        <v>-2.4</v>
      </c>
      <c r="AD8" s="119">
        <v>0.21180555555555555</v>
      </c>
    </row>
    <row r="9" spans="1:30" ht="11.25" customHeight="1">
      <c r="A9" s="78">
        <v>7</v>
      </c>
      <c r="B9" s="116">
        <v>0.7</v>
      </c>
      <c r="C9" s="116">
        <v>2.2</v>
      </c>
      <c r="D9" s="116">
        <v>-0.5</v>
      </c>
      <c r="E9" s="116">
        <v>-0.3</v>
      </c>
      <c r="F9" s="116">
        <v>-1.3</v>
      </c>
      <c r="G9" s="116">
        <v>-1.4</v>
      </c>
      <c r="H9" s="116">
        <v>-1</v>
      </c>
      <c r="I9" s="116">
        <v>2.1</v>
      </c>
      <c r="J9" s="116">
        <v>3.5</v>
      </c>
      <c r="K9" s="116">
        <v>5.1</v>
      </c>
      <c r="L9" s="116">
        <v>5.9</v>
      </c>
      <c r="M9" s="116">
        <v>6.4</v>
      </c>
      <c r="N9" s="116">
        <v>6.7</v>
      </c>
      <c r="O9" s="116">
        <v>7</v>
      </c>
      <c r="P9" s="116">
        <v>6.9</v>
      </c>
      <c r="Q9" s="116">
        <v>6.4</v>
      </c>
      <c r="R9" s="116">
        <v>3.6</v>
      </c>
      <c r="S9" s="116">
        <v>2.9</v>
      </c>
      <c r="T9" s="116">
        <v>2.6</v>
      </c>
      <c r="U9" s="116">
        <v>1.6</v>
      </c>
      <c r="V9" s="116">
        <v>0.9</v>
      </c>
      <c r="W9" s="116">
        <v>1</v>
      </c>
      <c r="X9" s="116">
        <v>2</v>
      </c>
      <c r="Y9" s="116">
        <v>0.8</v>
      </c>
      <c r="Z9" s="117">
        <f t="shared" si="0"/>
        <v>2.658333333333333</v>
      </c>
      <c r="AA9" s="118">
        <v>7.6</v>
      </c>
      <c r="AB9" s="119">
        <v>0.5958333333333333</v>
      </c>
      <c r="AC9" s="118">
        <v>-2</v>
      </c>
      <c r="AD9" s="119">
        <v>0.2826388888888889</v>
      </c>
    </row>
    <row r="10" spans="1:30" ht="11.25" customHeight="1">
      <c r="A10" s="78">
        <v>8</v>
      </c>
      <c r="B10" s="116">
        <v>1</v>
      </c>
      <c r="C10" s="116">
        <v>1.2</v>
      </c>
      <c r="D10" s="116">
        <v>1.4</v>
      </c>
      <c r="E10" s="116">
        <v>2.2</v>
      </c>
      <c r="F10" s="116">
        <v>2.3</v>
      </c>
      <c r="G10" s="116">
        <v>2.4</v>
      </c>
      <c r="H10" s="116">
        <v>2.7</v>
      </c>
      <c r="I10" s="116">
        <v>3.9</v>
      </c>
      <c r="J10" s="116">
        <v>5.6</v>
      </c>
      <c r="K10" s="116">
        <v>7.7</v>
      </c>
      <c r="L10" s="116">
        <v>8.2</v>
      </c>
      <c r="M10" s="116">
        <v>8.3</v>
      </c>
      <c r="N10" s="116">
        <v>10.1</v>
      </c>
      <c r="O10" s="116">
        <v>10.9</v>
      </c>
      <c r="P10" s="116">
        <v>10.2</v>
      </c>
      <c r="Q10" s="116">
        <v>7.1</v>
      </c>
      <c r="R10" s="116">
        <v>6.8</v>
      </c>
      <c r="S10" s="116">
        <v>8.8</v>
      </c>
      <c r="T10" s="116">
        <v>8.9</v>
      </c>
      <c r="U10" s="116">
        <v>8.1</v>
      </c>
      <c r="V10" s="116">
        <v>7.8</v>
      </c>
      <c r="W10" s="116">
        <v>7.2</v>
      </c>
      <c r="X10" s="116">
        <v>7</v>
      </c>
      <c r="Y10" s="116">
        <v>7.3</v>
      </c>
      <c r="Z10" s="117">
        <f t="shared" si="0"/>
        <v>6.129166666666666</v>
      </c>
      <c r="AA10" s="118">
        <v>10.9</v>
      </c>
      <c r="AB10" s="119">
        <v>0.5847222222222223</v>
      </c>
      <c r="AC10" s="118">
        <v>0.5</v>
      </c>
      <c r="AD10" s="119">
        <v>0.04027777777777778</v>
      </c>
    </row>
    <row r="11" spans="1:30" ht="11.25" customHeight="1">
      <c r="A11" s="78">
        <v>9</v>
      </c>
      <c r="B11" s="116">
        <v>7.3</v>
      </c>
      <c r="C11" s="116">
        <v>7.2</v>
      </c>
      <c r="D11" s="116">
        <v>7.3</v>
      </c>
      <c r="E11" s="116">
        <v>7.7</v>
      </c>
      <c r="F11" s="116">
        <v>7.9</v>
      </c>
      <c r="G11" s="116">
        <v>7.8</v>
      </c>
      <c r="H11" s="116">
        <v>7.9</v>
      </c>
      <c r="I11" s="116">
        <v>8.8</v>
      </c>
      <c r="J11" s="116">
        <v>9.7</v>
      </c>
      <c r="K11" s="116">
        <v>9.6</v>
      </c>
      <c r="L11" s="116">
        <v>10</v>
      </c>
      <c r="M11" s="116">
        <v>10</v>
      </c>
      <c r="N11" s="116">
        <v>9.3</v>
      </c>
      <c r="O11" s="116">
        <v>10</v>
      </c>
      <c r="P11" s="116">
        <v>10.4</v>
      </c>
      <c r="Q11" s="116">
        <v>8.9</v>
      </c>
      <c r="R11" s="116">
        <v>7.6</v>
      </c>
      <c r="S11" s="116">
        <v>6.8</v>
      </c>
      <c r="T11" s="116">
        <v>5.7</v>
      </c>
      <c r="U11" s="116">
        <v>5</v>
      </c>
      <c r="V11" s="116">
        <v>4.5</v>
      </c>
      <c r="W11" s="116">
        <v>4.6</v>
      </c>
      <c r="X11" s="116">
        <v>4.4</v>
      </c>
      <c r="Y11" s="116">
        <v>4.1</v>
      </c>
      <c r="Z11" s="117">
        <f t="shared" si="0"/>
        <v>7.604166666666665</v>
      </c>
      <c r="AA11" s="118">
        <v>11.1</v>
      </c>
      <c r="AB11" s="119">
        <v>0.6062500000000001</v>
      </c>
      <c r="AC11" s="118">
        <v>3.8</v>
      </c>
      <c r="AD11" s="119">
        <v>0.99375</v>
      </c>
    </row>
    <row r="12" spans="1:30" ht="11.25" customHeight="1">
      <c r="A12" s="82">
        <v>10</v>
      </c>
      <c r="B12" s="121">
        <v>3.9</v>
      </c>
      <c r="C12" s="121">
        <v>3.6</v>
      </c>
      <c r="D12" s="121">
        <v>3.6</v>
      </c>
      <c r="E12" s="121">
        <v>3.6</v>
      </c>
      <c r="F12" s="121">
        <v>3.2</v>
      </c>
      <c r="G12" s="121">
        <v>3.8</v>
      </c>
      <c r="H12" s="121">
        <v>4.6</v>
      </c>
      <c r="I12" s="121">
        <v>5.5</v>
      </c>
      <c r="J12" s="121">
        <v>6.7</v>
      </c>
      <c r="K12" s="121">
        <v>7.1</v>
      </c>
      <c r="L12" s="121">
        <v>8.3</v>
      </c>
      <c r="M12" s="121">
        <v>8.8</v>
      </c>
      <c r="N12" s="121">
        <v>9.4</v>
      </c>
      <c r="O12" s="121">
        <v>9</v>
      </c>
      <c r="P12" s="121">
        <v>9.2</v>
      </c>
      <c r="Q12" s="121">
        <v>8.4</v>
      </c>
      <c r="R12" s="121">
        <v>7</v>
      </c>
      <c r="S12" s="121">
        <v>6.1</v>
      </c>
      <c r="T12" s="121">
        <v>5.6</v>
      </c>
      <c r="U12" s="121">
        <v>5.9</v>
      </c>
      <c r="V12" s="121">
        <v>5.9</v>
      </c>
      <c r="W12" s="121">
        <v>3.8</v>
      </c>
      <c r="X12" s="121">
        <v>2</v>
      </c>
      <c r="Y12" s="121">
        <v>1.1</v>
      </c>
      <c r="Z12" s="122">
        <f t="shared" si="0"/>
        <v>5.670833333333334</v>
      </c>
      <c r="AA12" s="105">
        <v>9.7</v>
      </c>
      <c r="AB12" s="123">
        <v>0.548611111111111</v>
      </c>
      <c r="AC12" s="105">
        <v>0.5</v>
      </c>
      <c r="AD12" s="123">
        <v>0.99375</v>
      </c>
    </row>
    <row r="13" spans="1:30" ht="11.25" customHeight="1">
      <c r="A13" s="78">
        <v>11</v>
      </c>
      <c r="B13" s="116">
        <v>0.1</v>
      </c>
      <c r="C13" s="116">
        <v>-0.3</v>
      </c>
      <c r="D13" s="116">
        <v>0.3</v>
      </c>
      <c r="E13" s="116">
        <v>-0.2</v>
      </c>
      <c r="F13" s="116">
        <v>-0.5</v>
      </c>
      <c r="G13" s="116">
        <v>-1.3</v>
      </c>
      <c r="H13" s="116">
        <v>-0.5</v>
      </c>
      <c r="I13" s="116">
        <v>1.1</v>
      </c>
      <c r="J13" s="116">
        <v>4.4</v>
      </c>
      <c r="K13" s="116">
        <v>5.7</v>
      </c>
      <c r="L13" s="116">
        <v>7</v>
      </c>
      <c r="M13" s="116">
        <v>7.1</v>
      </c>
      <c r="N13" s="116">
        <v>7.7</v>
      </c>
      <c r="O13" s="116">
        <v>7.6</v>
      </c>
      <c r="P13" s="116">
        <v>7.2</v>
      </c>
      <c r="Q13" s="116">
        <v>6.5</v>
      </c>
      <c r="R13" s="116">
        <v>4.9</v>
      </c>
      <c r="S13" s="116">
        <v>2</v>
      </c>
      <c r="T13" s="116">
        <v>1.6</v>
      </c>
      <c r="U13" s="116">
        <v>1.9</v>
      </c>
      <c r="V13" s="116">
        <v>1.3</v>
      </c>
      <c r="W13" s="116">
        <v>0.6</v>
      </c>
      <c r="X13" s="116">
        <v>-1</v>
      </c>
      <c r="Y13" s="116">
        <v>-0.6</v>
      </c>
      <c r="Z13" s="117">
        <f t="shared" si="0"/>
        <v>2.608333333333333</v>
      </c>
      <c r="AA13" s="118">
        <v>7.8</v>
      </c>
      <c r="AB13" s="119">
        <v>0.5930555555555556</v>
      </c>
      <c r="AC13" s="118">
        <v>-2</v>
      </c>
      <c r="AD13" s="119">
        <v>0.25625000000000003</v>
      </c>
    </row>
    <row r="14" spans="1:30" ht="11.25" customHeight="1">
      <c r="A14" s="78">
        <v>12</v>
      </c>
      <c r="B14" s="116">
        <v>-1.2</v>
      </c>
      <c r="C14" s="116">
        <v>-1.1</v>
      </c>
      <c r="D14" s="116">
        <v>-1.9</v>
      </c>
      <c r="E14" s="116">
        <v>-2.8</v>
      </c>
      <c r="F14" s="116">
        <v>-2.9</v>
      </c>
      <c r="G14" s="116">
        <v>-3.6</v>
      </c>
      <c r="H14" s="116">
        <v>-3.7</v>
      </c>
      <c r="I14" s="116">
        <v>-2.8</v>
      </c>
      <c r="J14" s="116">
        <v>0.1</v>
      </c>
      <c r="K14" s="116">
        <v>1.8</v>
      </c>
      <c r="L14" s="116">
        <v>2.2</v>
      </c>
      <c r="M14" s="116">
        <v>2.4</v>
      </c>
      <c r="N14" s="116">
        <v>3.1</v>
      </c>
      <c r="O14" s="116">
        <v>2.6</v>
      </c>
      <c r="P14" s="116">
        <v>2.8</v>
      </c>
      <c r="Q14" s="116">
        <v>2.5</v>
      </c>
      <c r="R14" s="116">
        <v>1.4</v>
      </c>
      <c r="S14" s="116">
        <v>0.1</v>
      </c>
      <c r="T14" s="116">
        <v>0</v>
      </c>
      <c r="U14" s="116">
        <v>-1.3</v>
      </c>
      <c r="V14" s="116">
        <v>-1.7</v>
      </c>
      <c r="W14" s="116">
        <v>-1.6</v>
      </c>
      <c r="X14" s="116">
        <v>-3</v>
      </c>
      <c r="Y14" s="116">
        <v>-3.6</v>
      </c>
      <c r="Z14" s="117">
        <f t="shared" si="0"/>
        <v>-0.5083333333333333</v>
      </c>
      <c r="AA14" s="118">
        <v>3.5</v>
      </c>
      <c r="AB14" s="119">
        <v>0.5437500000000001</v>
      </c>
      <c r="AC14" s="118">
        <v>-4.1</v>
      </c>
      <c r="AD14" s="119">
        <v>0.27708333333333335</v>
      </c>
    </row>
    <row r="15" spans="1:30" ht="11.25" customHeight="1">
      <c r="A15" s="78">
        <v>13</v>
      </c>
      <c r="B15" s="116">
        <v>-2.4</v>
      </c>
      <c r="C15" s="116">
        <v>-3.1</v>
      </c>
      <c r="D15" s="116">
        <v>-3.6</v>
      </c>
      <c r="E15" s="116">
        <v>-3.8</v>
      </c>
      <c r="F15" s="116">
        <v>-4.5</v>
      </c>
      <c r="G15" s="116">
        <v>-3.8</v>
      </c>
      <c r="H15" s="116">
        <v>-3.2</v>
      </c>
      <c r="I15" s="116">
        <v>-2.3</v>
      </c>
      <c r="J15" s="116">
        <v>0.7</v>
      </c>
      <c r="K15" s="116">
        <v>2.6</v>
      </c>
      <c r="L15" s="116">
        <v>3.1</v>
      </c>
      <c r="M15" s="116">
        <v>3.8</v>
      </c>
      <c r="N15" s="116">
        <v>4</v>
      </c>
      <c r="O15" s="116">
        <v>4.3</v>
      </c>
      <c r="P15" s="116">
        <v>4.6</v>
      </c>
      <c r="Q15" s="116">
        <v>4.3</v>
      </c>
      <c r="R15" s="116">
        <v>2.1</v>
      </c>
      <c r="S15" s="116">
        <v>0.1</v>
      </c>
      <c r="T15" s="116">
        <v>-0.8</v>
      </c>
      <c r="U15" s="116">
        <v>-0.2</v>
      </c>
      <c r="V15" s="116">
        <v>0.6</v>
      </c>
      <c r="W15" s="116">
        <v>0.8</v>
      </c>
      <c r="X15" s="116">
        <v>0.8</v>
      </c>
      <c r="Y15" s="116">
        <v>0.9</v>
      </c>
      <c r="Z15" s="117">
        <f t="shared" si="0"/>
        <v>0.2083333333333335</v>
      </c>
      <c r="AA15" s="118">
        <v>5</v>
      </c>
      <c r="AB15" s="119">
        <v>0.5881944444444445</v>
      </c>
      <c r="AC15" s="118">
        <v>-4.6</v>
      </c>
      <c r="AD15" s="119">
        <v>0.21041666666666667</v>
      </c>
    </row>
    <row r="16" spans="1:30" ht="11.25" customHeight="1">
      <c r="A16" s="78">
        <v>14</v>
      </c>
      <c r="B16" s="116">
        <v>0.7</v>
      </c>
      <c r="C16" s="116">
        <v>0.8</v>
      </c>
      <c r="D16" s="116">
        <v>0.5</v>
      </c>
      <c r="E16" s="116">
        <v>-1.5</v>
      </c>
      <c r="F16" s="116">
        <v>-1.2</v>
      </c>
      <c r="G16" s="116">
        <v>-0.6</v>
      </c>
      <c r="H16" s="116">
        <v>-2.3</v>
      </c>
      <c r="I16" s="116">
        <v>0.2</v>
      </c>
      <c r="J16" s="116">
        <v>1.4</v>
      </c>
      <c r="K16" s="116">
        <v>2.6</v>
      </c>
      <c r="L16" s="116">
        <v>3.6</v>
      </c>
      <c r="M16" s="116">
        <v>4.5</v>
      </c>
      <c r="N16" s="116">
        <v>5.2</v>
      </c>
      <c r="O16" s="116">
        <v>5</v>
      </c>
      <c r="P16" s="116">
        <v>5.1</v>
      </c>
      <c r="Q16" s="116">
        <v>5</v>
      </c>
      <c r="R16" s="116">
        <v>2.8</v>
      </c>
      <c r="S16" s="116">
        <v>0.8</v>
      </c>
      <c r="T16" s="116">
        <v>-0.4</v>
      </c>
      <c r="U16" s="116">
        <v>-1.2</v>
      </c>
      <c r="V16" s="116">
        <v>-2.5</v>
      </c>
      <c r="W16" s="116">
        <v>-2.8</v>
      </c>
      <c r="X16" s="116">
        <v>-2.6</v>
      </c>
      <c r="Y16" s="116">
        <v>-2.1</v>
      </c>
      <c r="Z16" s="117">
        <f t="shared" si="0"/>
        <v>0.875</v>
      </c>
      <c r="AA16" s="118">
        <v>5.8</v>
      </c>
      <c r="AB16" s="119">
        <v>0.5701388888888889</v>
      </c>
      <c r="AC16" s="118">
        <v>-3.5</v>
      </c>
      <c r="AD16" s="119">
        <v>0.9486111111111111</v>
      </c>
    </row>
    <row r="17" spans="1:30" ht="11.25" customHeight="1">
      <c r="A17" s="78">
        <v>15</v>
      </c>
      <c r="B17" s="116">
        <v>-2</v>
      </c>
      <c r="C17" s="116">
        <v>-1.7</v>
      </c>
      <c r="D17" s="116">
        <v>0.8</v>
      </c>
      <c r="E17" s="116">
        <v>1</v>
      </c>
      <c r="F17" s="116">
        <v>0.4</v>
      </c>
      <c r="G17" s="116">
        <v>1.2</v>
      </c>
      <c r="H17" s="116">
        <v>1.8</v>
      </c>
      <c r="I17" s="116">
        <v>3.5</v>
      </c>
      <c r="J17" s="116">
        <v>5.1</v>
      </c>
      <c r="K17" s="116">
        <v>7</v>
      </c>
      <c r="L17" s="116">
        <v>7.3</v>
      </c>
      <c r="M17" s="116">
        <v>8.1</v>
      </c>
      <c r="N17" s="116">
        <v>7</v>
      </c>
      <c r="O17" s="116">
        <v>7.5</v>
      </c>
      <c r="P17" s="116">
        <v>8.3</v>
      </c>
      <c r="Q17" s="116">
        <v>7.9</v>
      </c>
      <c r="R17" s="116">
        <v>5.1</v>
      </c>
      <c r="S17" s="116">
        <v>4.3</v>
      </c>
      <c r="T17" s="116">
        <v>5.3</v>
      </c>
      <c r="U17" s="116">
        <v>3.1</v>
      </c>
      <c r="V17" s="116">
        <v>2.6</v>
      </c>
      <c r="W17" s="116">
        <v>2.3</v>
      </c>
      <c r="X17" s="116">
        <v>5.1</v>
      </c>
      <c r="Y17" s="116">
        <v>1.8</v>
      </c>
      <c r="Z17" s="117">
        <f t="shared" si="0"/>
        <v>3.8666666666666654</v>
      </c>
      <c r="AA17" s="118">
        <v>8.5</v>
      </c>
      <c r="AB17" s="119">
        <v>0.6444444444444445</v>
      </c>
      <c r="AC17" s="118">
        <v>-2.4</v>
      </c>
      <c r="AD17" s="119">
        <v>0.022222222222222223</v>
      </c>
    </row>
    <row r="18" spans="1:30" ht="11.25" customHeight="1">
      <c r="A18" s="78">
        <v>16</v>
      </c>
      <c r="B18" s="116">
        <v>2.7</v>
      </c>
      <c r="C18" s="116">
        <v>2.3</v>
      </c>
      <c r="D18" s="116">
        <v>1.7</v>
      </c>
      <c r="E18" s="116">
        <v>1</v>
      </c>
      <c r="F18" s="116">
        <v>1.5</v>
      </c>
      <c r="G18" s="116">
        <v>2</v>
      </c>
      <c r="H18" s="116">
        <v>0.4</v>
      </c>
      <c r="I18" s="116">
        <v>2</v>
      </c>
      <c r="J18" s="116">
        <v>6.2</v>
      </c>
      <c r="K18" s="116">
        <v>8.7</v>
      </c>
      <c r="L18" s="116">
        <v>9</v>
      </c>
      <c r="M18" s="116">
        <v>9.3</v>
      </c>
      <c r="N18" s="116">
        <v>9</v>
      </c>
      <c r="O18" s="116">
        <v>9</v>
      </c>
      <c r="P18" s="116">
        <v>9.3</v>
      </c>
      <c r="Q18" s="116">
        <v>9.3</v>
      </c>
      <c r="R18" s="116">
        <v>7.2</v>
      </c>
      <c r="S18" s="116">
        <v>6</v>
      </c>
      <c r="T18" s="116">
        <v>5.9</v>
      </c>
      <c r="U18" s="116">
        <v>6.2</v>
      </c>
      <c r="V18" s="116">
        <v>5.7</v>
      </c>
      <c r="W18" s="116">
        <v>5.7</v>
      </c>
      <c r="X18" s="116">
        <v>5.5</v>
      </c>
      <c r="Y18" s="116">
        <v>4.9</v>
      </c>
      <c r="Z18" s="117">
        <f t="shared" si="0"/>
        <v>5.4375</v>
      </c>
      <c r="AA18" s="118">
        <v>10.1</v>
      </c>
      <c r="AB18" s="119">
        <v>0.4916666666666667</v>
      </c>
      <c r="AC18" s="118">
        <v>0.2</v>
      </c>
      <c r="AD18" s="119">
        <v>0.2902777777777778</v>
      </c>
    </row>
    <row r="19" spans="1:30" ht="11.25" customHeight="1">
      <c r="A19" s="78">
        <v>17</v>
      </c>
      <c r="B19" s="116">
        <v>6.8</v>
      </c>
      <c r="C19" s="116">
        <v>5.6</v>
      </c>
      <c r="D19" s="116">
        <v>5.9</v>
      </c>
      <c r="E19" s="116">
        <v>6.6</v>
      </c>
      <c r="F19" s="116">
        <v>6.4</v>
      </c>
      <c r="G19" s="116">
        <v>5.9</v>
      </c>
      <c r="H19" s="116">
        <v>5.4</v>
      </c>
      <c r="I19" s="116">
        <v>7.2</v>
      </c>
      <c r="J19" s="116">
        <v>7</v>
      </c>
      <c r="K19" s="116">
        <v>8.1</v>
      </c>
      <c r="L19" s="116">
        <v>8.4</v>
      </c>
      <c r="M19" s="116">
        <v>8.4</v>
      </c>
      <c r="N19" s="116">
        <v>7.1</v>
      </c>
      <c r="O19" s="116">
        <v>5.9</v>
      </c>
      <c r="P19" s="116">
        <v>6.1</v>
      </c>
      <c r="Q19" s="116">
        <v>6.2</v>
      </c>
      <c r="R19" s="116">
        <v>5.6</v>
      </c>
      <c r="S19" s="116">
        <v>5.7</v>
      </c>
      <c r="T19" s="116">
        <v>5.6</v>
      </c>
      <c r="U19" s="116">
        <v>5.9</v>
      </c>
      <c r="V19" s="116">
        <v>5.8</v>
      </c>
      <c r="W19" s="116">
        <v>5.8</v>
      </c>
      <c r="X19" s="116">
        <v>5.9</v>
      </c>
      <c r="Y19" s="116">
        <v>5.6</v>
      </c>
      <c r="Z19" s="117">
        <f t="shared" si="0"/>
        <v>6.370833333333334</v>
      </c>
      <c r="AA19" s="118">
        <v>8.5</v>
      </c>
      <c r="AB19" s="119">
        <v>0.48194444444444445</v>
      </c>
      <c r="AC19" s="118">
        <v>4.4</v>
      </c>
      <c r="AD19" s="119">
        <v>0.03194444444444445</v>
      </c>
    </row>
    <row r="20" spans="1:30" ht="11.25" customHeight="1">
      <c r="A20" s="78">
        <v>18</v>
      </c>
      <c r="B20" s="116">
        <v>4.4</v>
      </c>
      <c r="C20" s="116">
        <v>4.2</v>
      </c>
      <c r="D20" s="116">
        <v>4.1</v>
      </c>
      <c r="E20" s="116">
        <v>4.1</v>
      </c>
      <c r="F20" s="116">
        <v>4.8</v>
      </c>
      <c r="G20" s="116">
        <v>4.3</v>
      </c>
      <c r="H20" s="116">
        <v>2.9</v>
      </c>
      <c r="I20" s="116">
        <v>4.8</v>
      </c>
      <c r="J20" s="116">
        <v>7.3</v>
      </c>
      <c r="K20" s="116">
        <v>8.1</v>
      </c>
      <c r="L20" s="116">
        <v>9.2</v>
      </c>
      <c r="M20" s="116">
        <v>9.8</v>
      </c>
      <c r="N20" s="116">
        <v>10.6</v>
      </c>
      <c r="O20" s="116">
        <v>10.5</v>
      </c>
      <c r="P20" s="116">
        <v>10.3</v>
      </c>
      <c r="Q20" s="116">
        <v>9.9</v>
      </c>
      <c r="R20" s="116">
        <v>9.2</v>
      </c>
      <c r="S20" s="116">
        <v>8.1</v>
      </c>
      <c r="T20" s="116">
        <v>7</v>
      </c>
      <c r="U20" s="116">
        <v>5.4</v>
      </c>
      <c r="V20" s="116">
        <v>7</v>
      </c>
      <c r="W20" s="116">
        <v>7</v>
      </c>
      <c r="X20" s="116">
        <v>5.9</v>
      </c>
      <c r="Y20" s="116">
        <v>4.9</v>
      </c>
      <c r="Z20" s="117">
        <f t="shared" si="0"/>
        <v>6.825</v>
      </c>
      <c r="AA20" s="118">
        <v>10.8</v>
      </c>
      <c r="AB20" s="119">
        <v>0.5409722222222222</v>
      </c>
      <c r="AC20" s="118">
        <v>2.7</v>
      </c>
      <c r="AD20" s="119">
        <v>0.30624999999999997</v>
      </c>
    </row>
    <row r="21" spans="1:30" ht="11.25" customHeight="1">
      <c r="A21" s="78">
        <v>19</v>
      </c>
      <c r="B21" s="116">
        <v>5.1</v>
      </c>
      <c r="C21" s="116">
        <v>5</v>
      </c>
      <c r="D21" s="116">
        <v>6.7</v>
      </c>
      <c r="E21" s="116">
        <v>6.6</v>
      </c>
      <c r="F21" s="116">
        <v>4.9</v>
      </c>
      <c r="G21" s="116">
        <v>4.5</v>
      </c>
      <c r="H21" s="116">
        <v>4.6</v>
      </c>
      <c r="I21" s="116">
        <v>4.4</v>
      </c>
      <c r="J21" s="116">
        <v>5.8</v>
      </c>
      <c r="K21" s="116">
        <v>6.9</v>
      </c>
      <c r="L21" s="116">
        <v>6.7</v>
      </c>
      <c r="M21" s="116">
        <v>7.8</v>
      </c>
      <c r="N21" s="116">
        <v>8.7</v>
      </c>
      <c r="O21" s="116">
        <v>8.9</v>
      </c>
      <c r="P21" s="116">
        <v>8.1</v>
      </c>
      <c r="Q21" s="116">
        <v>7.8</v>
      </c>
      <c r="R21" s="116">
        <v>5.5</v>
      </c>
      <c r="S21" s="116">
        <v>4.1</v>
      </c>
      <c r="T21" s="116">
        <v>3.2</v>
      </c>
      <c r="U21" s="116">
        <v>2.9</v>
      </c>
      <c r="V21" s="116">
        <v>2.4</v>
      </c>
      <c r="W21" s="116">
        <v>1.9</v>
      </c>
      <c r="X21" s="116">
        <v>1.9</v>
      </c>
      <c r="Y21" s="116">
        <v>1.8</v>
      </c>
      <c r="Z21" s="117">
        <f t="shared" si="0"/>
        <v>5.258333333333334</v>
      </c>
      <c r="AA21" s="118">
        <v>8.9</v>
      </c>
      <c r="AB21" s="119">
        <v>0.5840277777777778</v>
      </c>
      <c r="AC21" s="118">
        <v>1.8</v>
      </c>
      <c r="AD21" s="119">
        <v>1</v>
      </c>
    </row>
    <row r="22" spans="1:30" ht="11.25" customHeight="1">
      <c r="A22" s="82">
        <v>20</v>
      </c>
      <c r="B22" s="121">
        <v>1.7</v>
      </c>
      <c r="C22" s="121">
        <v>2.2</v>
      </c>
      <c r="D22" s="121">
        <v>2.4</v>
      </c>
      <c r="E22" s="121">
        <v>2.6</v>
      </c>
      <c r="F22" s="121">
        <v>2.6</v>
      </c>
      <c r="G22" s="121">
        <v>2.7</v>
      </c>
      <c r="H22" s="121">
        <v>2.7</v>
      </c>
      <c r="I22" s="121">
        <v>3</v>
      </c>
      <c r="J22" s="121">
        <v>3.7</v>
      </c>
      <c r="K22" s="121">
        <v>4.3</v>
      </c>
      <c r="L22" s="121">
        <v>4.5</v>
      </c>
      <c r="M22" s="121">
        <v>5.6</v>
      </c>
      <c r="N22" s="121">
        <v>5.8</v>
      </c>
      <c r="O22" s="121">
        <v>6.3</v>
      </c>
      <c r="P22" s="121">
        <v>7</v>
      </c>
      <c r="Q22" s="121">
        <v>7.1</v>
      </c>
      <c r="R22" s="121">
        <v>6.4</v>
      </c>
      <c r="S22" s="121">
        <v>4.4</v>
      </c>
      <c r="T22" s="121">
        <v>3.4</v>
      </c>
      <c r="U22" s="121">
        <v>2.6</v>
      </c>
      <c r="V22" s="121">
        <v>1.7</v>
      </c>
      <c r="W22" s="121">
        <v>2.2</v>
      </c>
      <c r="X22" s="121">
        <v>1.6</v>
      </c>
      <c r="Y22" s="121">
        <v>2.2</v>
      </c>
      <c r="Z22" s="122">
        <f t="shared" si="0"/>
        <v>3.6958333333333333</v>
      </c>
      <c r="AA22" s="105">
        <v>7.1</v>
      </c>
      <c r="AB22" s="123">
        <v>0.6673611111111111</v>
      </c>
      <c r="AC22" s="105">
        <v>1</v>
      </c>
      <c r="AD22" s="123">
        <v>0.8951388888888889</v>
      </c>
    </row>
    <row r="23" spans="1:30" ht="11.25" customHeight="1">
      <c r="A23" s="78">
        <v>21</v>
      </c>
      <c r="B23" s="116">
        <v>2.9</v>
      </c>
      <c r="C23" s="116">
        <v>1.4</v>
      </c>
      <c r="D23" s="116">
        <v>0.2</v>
      </c>
      <c r="E23" s="116">
        <v>0.5</v>
      </c>
      <c r="F23" s="116">
        <v>0.9</v>
      </c>
      <c r="G23" s="116">
        <v>0.7</v>
      </c>
      <c r="H23" s="116">
        <v>0.6</v>
      </c>
      <c r="I23" s="116">
        <v>2.2</v>
      </c>
      <c r="J23" s="116">
        <v>5</v>
      </c>
      <c r="K23" s="116">
        <v>6.1</v>
      </c>
      <c r="L23" s="116">
        <v>6.7</v>
      </c>
      <c r="M23" s="116">
        <v>7.3</v>
      </c>
      <c r="N23" s="116">
        <v>8.3</v>
      </c>
      <c r="O23" s="116">
        <v>7.6</v>
      </c>
      <c r="P23" s="116">
        <v>8</v>
      </c>
      <c r="Q23" s="116">
        <v>7.8</v>
      </c>
      <c r="R23" s="116">
        <v>7</v>
      </c>
      <c r="S23" s="116">
        <v>4.9</v>
      </c>
      <c r="T23" s="116">
        <v>4.7</v>
      </c>
      <c r="U23" s="116">
        <v>4.1</v>
      </c>
      <c r="V23" s="116">
        <v>3.8</v>
      </c>
      <c r="W23" s="116">
        <v>3.4</v>
      </c>
      <c r="X23" s="116">
        <v>2.4</v>
      </c>
      <c r="Y23" s="116">
        <v>1</v>
      </c>
      <c r="Z23" s="117">
        <f t="shared" si="0"/>
        <v>4.062500000000001</v>
      </c>
      <c r="AA23" s="118">
        <v>8.3</v>
      </c>
      <c r="AB23" s="119">
        <v>0.6333333333333333</v>
      </c>
      <c r="AC23" s="118">
        <v>-0.5</v>
      </c>
      <c r="AD23" s="119">
        <v>0.3013888888888889</v>
      </c>
    </row>
    <row r="24" spans="1:30" ht="11.25" customHeight="1">
      <c r="A24" s="78">
        <v>22</v>
      </c>
      <c r="B24" s="116">
        <v>-0.5</v>
      </c>
      <c r="C24" s="116">
        <v>-0.6</v>
      </c>
      <c r="D24" s="116">
        <v>-0.5</v>
      </c>
      <c r="E24" s="116">
        <v>-0.9</v>
      </c>
      <c r="F24" s="116">
        <v>-1.2</v>
      </c>
      <c r="G24" s="116">
        <v>-1.3</v>
      </c>
      <c r="H24" s="116">
        <v>-1</v>
      </c>
      <c r="I24" s="116">
        <v>-0.1</v>
      </c>
      <c r="J24" s="116">
        <v>0.6</v>
      </c>
      <c r="K24" s="116">
        <v>0.6</v>
      </c>
      <c r="L24" s="116">
        <v>0.8</v>
      </c>
      <c r="M24" s="116">
        <v>0.2</v>
      </c>
      <c r="N24" s="116">
        <v>-1.2</v>
      </c>
      <c r="O24" s="116">
        <v>-1.9</v>
      </c>
      <c r="P24" s="116">
        <v>-2.3</v>
      </c>
      <c r="Q24" s="116">
        <v>-2.4</v>
      </c>
      <c r="R24" s="116">
        <v>-2.2</v>
      </c>
      <c r="S24" s="116">
        <v>-1.6</v>
      </c>
      <c r="T24" s="116">
        <v>-1</v>
      </c>
      <c r="U24" s="116">
        <v>-1</v>
      </c>
      <c r="V24" s="116">
        <v>-1.1</v>
      </c>
      <c r="W24" s="116">
        <v>-1.1</v>
      </c>
      <c r="X24" s="116">
        <v>-1.1</v>
      </c>
      <c r="Y24" s="116">
        <v>-0.4</v>
      </c>
      <c r="Z24" s="117">
        <f t="shared" si="0"/>
        <v>-0.8833333333333334</v>
      </c>
      <c r="AA24" s="118">
        <v>1.2</v>
      </c>
      <c r="AB24" s="119">
        <v>0.011805555555555555</v>
      </c>
      <c r="AC24" s="118">
        <v>-2.5</v>
      </c>
      <c r="AD24" s="119">
        <v>0.6770833333333334</v>
      </c>
    </row>
    <row r="25" spans="1:30" ht="11.25" customHeight="1">
      <c r="A25" s="78">
        <v>23</v>
      </c>
      <c r="B25" s="116">
        <v>0.2</v>
      </c>
      <c r="C25" s="116">
        <v>0.6</v>
      </c>
      <c r="D25" s="116">
        <v>1</v>
      </c>
      <c r="E25" s="116">
        <v>0.5</v>
      </c>
      <c r="F25" s="116">
        <v>0.8</v>
      </c>
      <c r="G25" s="116">
        <v>-0.7</v>
      </c>
      <c r="H25" s="116">
        <v>-1.3</v>
      </c>
      <c r="I25" s="116">
        <v>1.7</v>
      </c>
      <c r="J25" s="116">
        <v>3.7</v>
      </c>
      <c r="K25" s="116">
        <v>3.9</v>
      </c>
      <c r="L25" s="116">
        <v>4.5</v>
      </c>
      <c r="M25" s="116">
        <v>4.5</v>
      </c>
      <c r="N25" s="116">
        <v>6.3</v>
      </c>
      <c r="O25" s="116">
        <v>7</v>
      </c>
      <c r="P25" s="116">
        <v>5.8</v>
      </c>
      <c r="Q25" s="116">
        <v>4.6</v>
      </c>
      <c r="R25" s="116">
        <v>3.7</v>
      </c>
      <c r="S25" s="116">
        <v>2.4</v>
      </c>
      <c r="T25" s="116">
        <v>2.5</v>
      </c>
      <c r="U25" s="116">
        <v>1.1</v>
      </c>
      <c r="V25" s="116">
        <v>0.6</v>
      </c>
      <c r="W25" s="116">
        <v>0.9</v>
      </c>
      <c r="X25" s="116">
        <v>1</v>
      </c>
      <c r="Y25" s="116">
        <v>-0.1</v>
      </c>
      <c r="Z25" s="117">
        <f t="shared" si="0"/>
        <v>2.3000000000000003</v>
      </c>
      <c r="AA25" s="118">
        <v>7</v>
      </c>
      <c r="AB25" s="119">
        <v>0.6006944444444444</v>
      </c>
      <c r="AC25" s="118">
        <v>-1.7</v>
      </c>
      <c r="AD25" s="119">
        <v>0.2736111111111111</v>
      </c>
    </row>
    <row r="26" spans="1:30" ht="11.25" customHeight="1">
      <c r="A26" s="78">
        <v>24</v>
      </c>
      <c r="B26" s="116">
        <v>-1.3</v>
      </c>
      <c r="C26" s="116">
        <v>-2.2</v>
      </c>
      <c r="D26" s="116">
        <v>-0.4</v>
      </c>
      <c r="E26" s="116">
        <v>0.4</v>
      </c>
      <c r="F26" s="116">
        <v>-0.3</v>
      </c>
      <c r="G26" s="116">
        <v>0</v>
      </c>
      <c r="H26" s="116">
        <v>-0.5</v>
      </c>
      <c r="I26" s="116">
        <v>1.3</v>
      </c>
      <c r="J26" s="116">
        <v>2.6</v>
      </c>
      <c r="K26" s="116">
        <v>3.1</v>
      </c>
      <c r="L26" s="116">
        <v>3.6</v>
      </c>
      <c r="M26" s="116">
        <v>4.1</v>
      </c>
      <c r="N26" s="116">
        <v>4</v>
      </c>
      <c r="O26" s="116">
        <v>4</v>
      </c>
      <c r="P26" s="116">
        <v>3.7</v>
      </c>
      <c r="Q26" s="116">
        <v>-0.1</v>
      </c>
      <c r="R26" s="116">
        <v>-1.7</v>
      </c>
      <c r="S26" s="116">
        <v>-2.5</v>
      </c>
      <c r="T26" s="116">
        <v>-3.3</v>
      </c>
      <c r="U26" s="116">
        <v>-3.8</v>
      </c>
      <c r="V26" s="116">
        <v>-4.3</v>
      </c>
      <c r="W26" s="116">
        <v>-4.6</v>
      </c>
      <c r="X26" s="116">
        <v>-4.3</v>
      </c>
      <c r="Y26" s="116">
        <v>-4.8</v>
      </c>
      <c r="Z26" s="117">
        <f t="shared" si="0"/>
        <v>-0.3041666666666668</v>
      </c>
      <c r="AA26" s="118">
        <v>4.6</v>
      </c>
      <c r="AB26" s="119">
        <v>0.5152777777777778</v>
      </c>
      <c r="AC26" s="118">
        <v>-4.8</v>
      </c>
      <c r="AD26" s="119">
        <v>1</v>
      </c>
    </row>
    <row r="27" spans="1:30" ht="11.25" customHeight="1">
      <c r="A27" s="78">
        <v>25</v>
      </c>
      <c r="B27" s="116">
        <v>-5.4</v>
      </c>
      <c r="C27" s="116">
        <v>-6.3</v>
      </c>
      <c r="D27" s="116">
        <v>-6.6</v>
      </c>
      <c r="E27" s="116">
        <v>-5.6</v>
      </c>
      <c r="F27" s="116">
        <v>-5.2</v>
      </c>
      <c r="G27" s="116">
        <v>-5.5</v>
      </c>
      <c r="H27" s="116">
        <v>-5.5</v>
      </c>
      <c r="I27" s="116">
        <v>-4.2</v>
      </c>
      <c r="J27" s="116">
        <v>-2.6</v>
      </c>
      <c r="K27" s="116">
        <v>-1.4</v>
      </c>
      <c r="L27" s="116">
        <v>-1.5</v>
      </c>
      <c r="M27" s="116">
        <v>-0.3</v>
      </c>
      <c r="N27" s="116">
        <v>-0.3</v>
      </c>
      <c r="O27" s="116">
        <v>0.4</v>
      </c>
      <c r="P27" s="116">
        <v>0.9</v>
      </c>
      <c r="Q27" s="116">
        <v>0</v>
      </c>
      <c r="R27" s="116">
        <v>-0.9</v>
      </c>
      <c r="S27" s="116">
        <v>-1.4</v>
      </c>
      <c r="T27" s="116">
        <v>-1.3</v>
      </c>
      <c r="U27" s="116">
        <v>-2.1</v>
      </c>
      <c r="V27" s="116">
        <v>-2.3</v>
      </c>
      <c r="W27" s="116">
        <v>-2.4</v>
      </c>
      <c r="X27" s="116">
        <v>-2.5</v>
      </c>
      <c r="Y27" s="116">
        <v>-2.6</v>
      </c>
      <c r="Z27" s="117">
        <f t="shared" si="0"/>
        <v>-2.691666666666666</v>
      </c>
      <c r="AA27" s="118">
        <v>1.2</v>
      </c>
      <c r="AB27" s="119">
        <v>0.5958333333333333</v>
      </c>
      <c r="AC27" s="118">
        <v>-6.8</v>
      </c>
      <c r="AD27" s="119">
        <v>0.12083333333333333</v>
      </c>
    </row>
    <row r="28" spans="1:30" ht="11.25" customHeight="1">
      <c r="A28" s="78">
        <v>26</v>
      </c>
      <c r="B28" s="116">
        <v>-2.6</v>
      </c>
      <c r="C28" s="116">
        <v>-2.9</v>
      </c>
      <c r="D28" s="116">
        <v>-3.5</v>
      </c>
      <c r="E28" s="116">
        <v>-3.8</v>
      </c>
      <c r="F28" s="116">
        <v>-5.1</v>
      </c>
      <c r="G28" s="116">
        <v>-5.3</v>
      </c>
      <c r="H28" s="116">
        <v>-5.1</v>
      </c>
      <c r="I28" s="116">
        <v>-2.2</v>
      </c>
      <c r="J28" s="116">
        <v>-0.6</v>
      </c>
      <c r="K28" s="116">
        <v>0.9</v>
      </c>
      <c r="L28" s="116">
        <v>1.3</v>
      </c>
      <c r="M28" s="116">
        <v>0.8</v>
      </c>
      <c r="N28" s="116">
        <v>0.8</v>
      </c>
      <c r="O28" s="116">
        <v>0.2</v>
      </c>
      <c r="P28" s="116">
        <v>0.4</v>
      </c>
      <c r="Q28" s="116">
        <v>0</v>
      </c>
      <c r="R28" s="116">
        <v>-0.9</v>
      </c>
      <c r="S28" s="116">
        <v>-1.5</v>
      </c>
      <c r="T28" s="116">
        <v>-2.2</v>
      </c>
      <c r="U28" s="116">
        <v>-2.9</v>
      </c>
      <c r="V28" s="116">
        <v>-4.3</v>
      </c>
      <c r="W28" s="116">
        <v>-5.2</v>
      </c>
      <c r="X28" s="116">
        <v>-5.7</v>
      </c>
      <c r="Y28" s="116">
        <v>-5.5</v>
      </c>
      <c r="Z28" s="117">
        <f t="shared" si="0"/>
        <v>-2.2875</v>
      </c>
      <c r="AA28" s="118">
        <v>2.4</v>
      </c>
      <c r="AB28" s="119">
        <v>0.4847222222222222</v>
      </c>
      <c r="AC28" s="118">
        <v>-6.4</v>
      </c>
      <c r="AD28" s="119">
        <v>0.9895833333333334</v>
      </c>
    </row>
    <row r="29" spans="1:30" ht="11.25" customHeight="1">
      <c r="A29" s="78">
        <v>27</v>
      </c>
      <c r="B29" s="116">
        <v>-6.2</v>
      </c>
      <c r="C29" s="116">
        <v>-6.3</v>
      </c>
      <c r="D29" s="116">
        <v>-5.6</v>
      </c>
      <c r="E29" s="116">
        <v>-6.5</v>
      </c>
      <c r="F29" s="116">
        <v>-5.5</v>
      </c>
      <c r="G29" s="116">
        <v>-5.6</v>
      </c>
      <c r="H29" s="116">
        <v>-4.7</v>
      </c>
      <c r="I29" s="116">
        <v>-1</v>
      </c>
      <c r="J29" s="116">
        <v>1.3</v>
      </c>
      <c r="K29" s="116">
        <v>2</v>
      </c>
      <c r="L29" s="116">
        <v>3.5</v>
      </c>
      <c r="M29" s="116">
        <v>4.2</v>
      </c>
      <c r="N29" s="116">
        <v>4.1</v>
      </c>
      <c r="O29" s="116">
        <v>4.2</v>
      </c>
      <c r="P29" s="116">
        <v>3.2</v>
      </c>
      <c r="Q29" s="116">
        <v>2.7</v>
      </c>
      <c r="R29" s="116">
        <v>1.6</v>
      </c>
      <c r="S29" s="116">
        <v>0.4</v>
      </c>
      <c r="T29" s="116">
        <v>-0.1</v>
      </c>
      <c r="U29" s="116">
        <v>-0.1</v>
      </c>
      <c r="V29" s="116">
        <v>-1.3</v>
      </c>
      <c r="W29" s="116">
        <v>-2.3</v>
      </c>
      <c r="X29" s="116">
        <v>-2.7</v>
      </c>
      <c r="Y29" s="116">
        <v>-2</v>
      </c>
      <c r="Z29" s="117">
        <f t="shared" si="0"/>
        <v>-0.9458333333333339</v>
      </c>
      <c r="AA29" s="118">
        <v>4.6</v>
      </c>
      <c r="AB29" s="119">
        <v>0.576388888888889</v>
      </c>
      <c r="AC29" s="118">
        <v>-7.2</v>
      </c>
      <c r="AD29" s="119">
        <v>0.18680555555555556</v>
      </c>
    </row>
    <row r="30" spans="1:30" ht="11.25" customHeight="1">
      <c r="A30" s="78">
        <v>28</v>
      </c>
      <c r="B30" s="116">
        <v>-2.6</v>
      </c>
      <c r="C30" s="116">
        <v>-3</v>
      </c>
      <c r="D30" s="116">
        <v>-2.2</v>
      </c>
      <c r="E30" s="116">
        <v>-2.4</v>
      </c>
      <c r="F30" s="116">
        <v>-3.3</v>
      </c>
      <c r="G30" s="116">
        <v>-1.8</v>
      </c>
      <c r="H30" s="116">
        <v>-0.7</v>
      </c>
      <c r="I30" s="116">
        <v>0.6</v>
      </c>
      <c r="J30" s="116">
        <v>1.8</v>
      </c>
      <c r="K30" s="116">
        <v>2.3</v>
      </c>
      <c r="L30" s="116">
        <v>2.5</v>
      </c>
      <c r="M30" s="116">
        <v>2.6</v>
      </c>
      <c r="N30" s="116">
        <v>2.4</v>
      </c>
      <c r="O30" s="116">
        <v>1.9</v>
      </c>
      <c r="P30" s="116">
        <v>1.2</v>
      </c>
      <c r="Q30" s="116">
        <v>1.4</v>
      </c>
      <c r="R30" s="116">
        <v>1.1</v>
      </c>
      <c r="S30" s="116">
        <v>1.1</v>
      </c>
      <c r="T30" s="116">
        <v>1</v>
      </c>
      <c r="U30" s="116">
        <v>-0.1</v>
      </c>
      <c r="V30" s="116">
        <v>-0.7</v>
      </c>
      <c r="W30" s="116">
        <v>-0.9</v>
      </c>
      <c r="X30" s="116">
        <v>0.5</v>
      </c>
      <c r="Y30" s="116">
        <v>1.7</v>
      </c>
      <c r="Z30" s="117">
        <f t="shared" si="0"/>
        <v>0.18333333333333326</v>
      </c>
      <c r="AA30" s="118">
        <v>3.1</v>
      </c>
      <c r="AB30" s="119">
        <v>0.4354166666666666</v>
      </c>
      <c r="AC30" s="118">
        <v>-3.8</v>
      </c>
      <c r="AD30" s="119">
        <v>0.13125</v>
      </c>
    </row>
    <row r="31" spans="1:30" ht="11.25" customHeight="1">
      <c r="A31" s="78">
        <v>29</v>
      </c>
      <c r="B31" s="116">
        <v>1.4</v>
      </c>
      <c r="C31" s="116">
        <v>2.1</v>
      </c>
      <c r="D31" s="116">
        <v>1.9</v>
      </c>
      <c r="E31" s="116">
        <v>2.1</v>
      </c>
      <c r="F31" s="116">
        <v>2.5</v>
      </c>
      <c r="G31" s="116">
        <v>1.9</v>
      </c>
      <c r="H31" s="116">
        <v>0.2</v>
      </c>
      <c r="I31" s="116">
        <v>1.1</v>
      </c>
      <c r="J31" s="116">
        <v>3.8</v>
      </c>
      <c r="K31" s="116">
        <v>4.1</v>
      </c>
      <c r="L31" s="116">
        <v>4.5</v>
      </c>
      <c r="M31" s="116">
        <v>4.9</v>
      </c>
      <c r="N31" s="116">
        <v>4.8</v>
      </c>
      <c r="O31" s="116">
        <v>4.1</v>
      </c>
      <c r="P31" s="116">
        <v>3.6</v>
      </c>
      <c r="Q31" s="116">
        <v>3.6</v>
      </c>
      <c r="R31" s="116">
        <v>3.3</v>
      </c>
      <c r="S31" s="116">
        <v>1.4</v>
      </c>
      <c r="T31" s="116">
        <v>1.3</v>
      </c>
      <c r="U31" s="116">
        <v>-0.5</v>
      </c>
      <c r="V31" s="116">
        <v>-0.7</v>
      </c>
      <c r="W31" s="116">
        <v>-0.5</v>
      </c>
      <c r="X31" s="116">
        <v>0</v>
      </c>
      <c r="Y31" s="116">
        <v>-0.2</v>
      </c>
      <c r="Z31" s="117">
        <f t="shared" si="0"/>
        <v>2.1124999999999994</v>
      </c>
      <c r="AA31" s="118">
        <v>5.1</v>
      </c>
      <c r="AB31" s="119">
        <v>0.5583333333333333</v>
      </c>
      <c r="AC31" s="118">
        <v>-0.8</v>
      </c>
      <c r="AD31" s="119">
        <v>0.8680555555555555</v>
      </c>
    </row>
    <row r="32" spans="1:30" ht="11.25" customHeight="1">
      <c r="A32" s="78">
        <v>30</v>
      </c>
      <c r="B32" s="116">
        <v>-0.8</v>
      </c>
      <c r="C32" s="116">
        <v>-1</v>
      </c>
      <c r="D32" s="116">
        <v>-1.6</v>
      </c>
      <c r="E32" s="116">
        <v>-2.5</v>
      </c>
      <c r="F32" s="116">
        <v>-3.1</v>
      </c>
      <c r="G32" s="116">
        <v>-2.7</v>
      </c>
      <c r="H32" s="116">
        <v>-2.8</v>
      </c>
      <c r="I32" s="116">
        <v>-1.4</v>
      </c>
      <c r="J32" s="116">
        <v>0.5</v>
      </c>
      <c r="K32" s="116">
        <v>1.7</v>
      </c>
      <c r="L32" s="116">
        <v>2.3</v>
      </c>
      <c r="M32" s="116">
        <v>2.7</v>
      </c>
      <c r="N32" s="116">
        <v>2.9</v>
      </c>
      <c r="O32" s="116">
        <v>2.5</v>
      </c>
      <c r="P32" s="116">
        <v>2.5</v>
      </c>
      <c r="Q32" s="116">
        <v>2.7</v>
      </c>
      <c r="R32" s="116">
        <v>1.2</v>
      </c>
      <c r="S32" s="116">
        <v>-0.2</v>
      </c>
      <c r="T32" s="116">
        <v>-0.8</v>
      </c>
      <c r="U32" s="116">
        <v>-1.6</v>
      </c>
      <c r="V32" s="116">
        <v>-1.6</v>
      </c>
      <c r="W32" s="116">
        <v>-2.8</v>
      </c>
      <c r="X32" s="116">
        <v>-2.9</v>
      </c>
      <c r="Y32" s="116">
        <v>-3.9</v>
      </c>
      <c r="Z32" s="117">
        <f t="shared" si="0"/>
        <v>-0.44583333333333347</v>
      </c>
      <c r="AA32" s="118">
        <v>3.6</v>
      </c>
      <c r="AB32" s="119">
        <v>0.5326388888888889</v>
      </c>
      <c r="AC32" s="118">
        <v>-4</v>
      </c>
      <c r="AD32" s="119">
        <v>0.998611111111111</v>
      </c>
    </row>
    <row r="33" spans="1:30" ht="11.25" customHeight="1">
      <c r="A33" s="78">
        <v>31</v>
      </c>
      <c r="B33" s="116">
        <v>-3.4</v>
      </c>
      <c r="C33" s="116">
        <v>-3.6</v>
      </c>
      <c r="D33" s="116">
        <v>-3.9</v>
      </c>
      <c r="E33" s="116">
        <v>-4.3</v>
      </c>
      <c r="F33" s="116">
        <v>-4</v>
      </c>
      <c r="G33" s="116">
        <v>-4.1</v>
      </c>
      <c r="H33" s="116">
        <v>-3.5</v>
      </c>
      <c r="I33" s="116">
        <v>0</v>
      </c>
      <c r="J33" s="116">
        <v>3.1</v>
      </c>
      <c r="K33" s="116">
        <v>4.5</v>
      </c>
      <c r="L33" s="116">
        <v>5.3</v>
      </c>
      <c r="M33" s="116">
        <v>5.7</v>
      </c>
      <c r="N33" s="116">
        <v>7.3</v>
      </c>
      <c r="O33" s="116">
        <v>7.7</v>
      </c>
      <c r="P33" s="116">
        <v>7.7</v>
      </c>
      <c r="Q33" s="116">
        <v>7.5</v>
      </c>
      <c r="R33" s="116">
        <v>5.7</v>
      </c>
      <c r="S33" s="116">
        <v>4</v>
      </c>
      <c r="T33" s="116">
        <v>2.6</v>
      </c>
      <c r="U33" s="116">
        <v>1.8</v>
      </c>
      <c r="V33" s="116">
        <v>2.4</v>
      </c>
      <c r="W33" s="116">
        <v>3</v>
      </c>
      <c r="X33" s="116">
        <v>0.9</v>
      </c>
      <c r="Y33" s="116">
        <v>-0.6</v>
      </c>
      <c r="Z33" s="117">
        <f t="shared" si="0"/>
        <v>1.7416666666666665</v>
      </c>
      <c r="AA33" s="118">
        <v>8.4</v>
      </c>
      <c r="AB33" s="119">
        <v>0.5923611111111111</v>
      </c>
      <c r="AC33" s="118">
        <v>-4.4</v>
      </c>
      <c r="AD33" s="119">
        <v>0.24583333333333335</v>
      </c>
    </row>
    <row r="34" spans="1:30" ht="15" customHeight="1">
      <c r="A34" s="79" t="s">
        <v>9</v>
      </c>
      <c r="B34" s="124">
        <f aca="true" t="shared" si="1" ref="B34:Y34">AVERAGE(B3:B33)</f>
        <v>0.41290322580645206</v>
      </c>
      <c r="C34" s="124">
        <f t="shared" si="1"/>
        <v>0.24193548387096764</v>
      </c>
      <c r="D34" s="124">
        <f t="shared" si="1"/>
        <v>0.20000000000000004</v>
      </c>
      <c r="E34" s="124">
        <f t="shared" si="1"/>
        <v>-0.016129032258064602</v>
      </c>
      <c r="F34" s="124">
        <f t="shared" si="1"/>
        <v>-0.1709677419354839</v>
      </c>
      <c r="G34" s="124">
        <f t="shared" si="1"/>
        <v>-0.18064516129032257</v>
      </c>
      <c r="H34" s="124">
        <f t="shared" si="1"/>
        <v>-0.11935483870967734</v>
      </c>
      <c r="I34" s="124">
        <f t="shared" si="1"/>
        <v>1.525806451612903</v>
      </c>
      <c r="J34" s="124">
        <f t="shared" si="1"/>
        <v>3.4838709677419355</v>
      </c>
      <c r="K34" s="124">
        <f t="shared" si="1"/>
        <v>4.583870967741935</v>
      </c>
      <c r="L34" s="124">
        <f t="shared" si="1"/>
        <v>5.18709677419355</v>
      </c>
      <c r="M34" s="124">
        <f t="shared" si="1"/>
        <v>5.670967741935482</v>
      </c>
      <c r="N34" s="124">
        <f t="shared" si="1"/>
        <v>5.8806451612903246</v>
      </c>
      <c r="O34" s="124">
        <f t="shared" si="1"/>
        <v>5.796774193548385</v>
      </c>
      <c r="P34" s="124">
        <f t="shared" si="1"/>
        <v>5.693548387096771</v>
      </c>
      <c r="Q34" s="124">
        <f t="shared" si="1"/>
        <v>5.064516129032258</v>
      </c>
      <c r="R34" s="124">
        <f t="shared" si="1"/>
        <v>3.725806451612902</v>
      </c>
      <c r="S34" s="124">
        <f t="shared" si="1"/>
        <v>2.6612903225806455</v>
      </c>
      <c r="T34" s="124">
        <f t="shared" si="1"/>
        <v>2.248387096774194</v>
      </c>
      <c r="U34" s="124">
        <f t="shared" si="1"/>
        <v>1.7161290322580645</v>
      </c>
      <c r="V34" s="124">
        <f t="shared" si="1"/>
        <v>1.432258064516129</v>
      </c>
      <c r="W34" s="124">
        <f t="shared" si="1"/>
        <v>1.2741935483870968</v>
      </c>
      <c r="X34" s="124">
        <f t="shared" si="1"/>
        <v>1.019354838709677</v>
      </c>
      <c r="Y34" s="124">
        <f t="shared" si="1"/>
        <v>0.6258064516129032</v>
      </c>
      <c r="Z34" s="124">
        <f>AVERAGE(B3:Y33)</f>
        <v>2.414919354838711</v>
      </c>
      <c r="AA34" s="125">
        <f>AVERAGE(AA3:AA33)</f>
        <v>6.732258064516127</v>
      </c>
      <c r="AB34" s="126"/>
      <c r="AC34" s="125">
        <f>AVERAGE(AC3:AC33)</f>
        <v>-1.8806451612903226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7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11.1</v>
      </c>
      <c r="C46" s="106">
        <f>MATCH(B46,AA3:AA33,0)</f>
        <v>9</v>
      </c>
      <c r="D46" s="107">
        <f>INDEX(AB3:AB33,C46,1)</f>
        <v>0.6062500000000001</v>
      </c>
      <c r="E46" s="120"/>
      <c r="F46" s="104"/>
      <c r="G46" s="105">
        <f>MIN(AC3:AC33)</f>
        <v>-7.2</v>
      </c>
      <c r="H46" s="106">
        <f>MATCH(G46,AC3:AC33,0)</f>
        <v>27</v>
      </c>
      <c r="I46" s="107">
        <f>INDEX(AD3:AD33,H46,1)</f>
        <v>0.18680555555555556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24.8</v>
      </c>
      <c r="C3" s="116">
        <v>23.8</v>
      </c>
      <c r="D3" s="116">
        <v>24.1</v>
      </c>
      <c r="E3" s="116">
        <v>25.2</v>
      </c>
      <c r="F3" s="116">
        <v>25.7</v>
      </c>
      <c r="G3" s="116">
        <v>27.7</v>
      </c>
      <c r="H3" s="116">
        <v>27.2</v>
      </c>
      <c r="I3" s="116">
        <v>29.3</v>
      </c>
      <c r="J3" s="116">
        <v>31</v>
      </c>
      <c r="K3" s="116">
        <v>32</v>
      </c>
      <c r="L3" s="116">
        <v>32.9</v>
      </c>
      <c r="M3" s="116">
        <v>34.1</v>
      </c>
      <c r="N3" s="116">
        <v>28</v>
      </c>
      <c r="O3" s="116">
        <v>26.9</v>
      </c>
      <c r="P3" s="116">
        <v>25.7</v>
      </c>
      <c r="Q3" s="116">
        <v>24.8</v>
      </c>
      <c r="R3" s="116">
        <v>24.2</v>
      </c>
      <c r="S3" s="116">
        <v>23.5</v>
      </c>
      <c r="T3" s="116">
        <v>22.3</v>
      </c>
      <c r="U3" s="116">
        <v>21.6</v>
      </c>
      <c r="V3" s="116">
        <v>21.9</v>
      </c>
      <c r="W3" s="116">
        <v>22</v>
      </c>
      <c r="X3" s="116">
        <v>20.9</v>
      </c>
      <c r="Y3" s="116">
        <v>20.6</v>
      </c>
      <c r="Z3" s="117">
        <f aca="true" t="shared" si="0" ref="Z3:Z33">AVERAGE(B3:Y3)</f>
        <v>25.841666666666665</v>
      </c>
      <c r="AA3" s="118">
        <v>34.1</v>
      </c>
      <c r="AB3" s="119">
        <v>0.5006944444444444</v>
      </c>
      <c r="AC3" s="118">
        <v>20.3</v>
      </c>
      <c r="AD3" s="119">
        <v>0.9958333333333332</v>
      </c>
    </row>
    <row r="4" spans="1:30" ht="11.25" customHeight="1">
      <c r="A4" s="78">
        <v>2</v>
      </c>
      <c r="B4" s="116">
        <v>20.9</v>
      </c>
      <c r="C4" s="116">
        <v>20.5</v>
      </c>
      <c r="D4" s="116">
        <v>19.9</v>
      </c>
      <c r="E4" s="116">
        <v>19.6</v>
      </c>
      <c r="F4" s="116">
        <v>19.6</v>
      </c>
      <c r="G4" s="116">
        <v>20</v>
      </c>
      <c r="H4" s="116">
        <v>21.5</v>
      </c>
      <c r="I4" s="116">
        <v>23</v>
      </c>
      <c r="J4" s="116">
        <v>24.4</v>
      </c>
      <c r="K4" s="116">
        <v>25.9</v>
      </c>
      <c r="L4" s="116">
        <v>26.8</v>
      </c>
      <c r="M4" s="116">
        <v>25.2</v>
      </c>
      <c r="N4" s="116">
        <v>24.5</v>
      </c>
      <c r="O4" s="116">
        <v>24.6</v>
      </c>
      <c r="P4" s="116">
        <v>25.1</v>
      </c>
      <c r="Q4" s="116">
        <v>23.4</v>
      </c>
      <c r="R4" s="116">
        <v>23.1</v>
      </c>
      <c r="S4" s="120">
        <v>21.1</v>
      </c>
      <c r="T4" s="116">
        <v>20</v>
      </c>
      <c r="U4" s="116">
        <v>20</v>
      </c>
      <c r="V4" s="116">
        <v>19.8</v>
      </c>
      <c r="W4" s="116">
        <v>19.9</v>
      </c>
      <c r="X4" s="116">
        <v>19.8</v>
      </c>
      <c r="Y4" s="116">
        <v>19.7</v>
      </c>
      <c r="Z4" s="117">
        <f t="shared" si="0"/>
        <v>22.012500000000003</v>
      </c>
      <c r="AA4" s="118">
        <v>26.9</v>
      </c>
      <c r="AB4" s="119">
        <v>0.48125</v>
      </c>
      <c r="AC4" s="118">
        <v>19</v>
      </c>
      <c r="AD4" s="119">
        <v>0.2020833333333333</v>
      </c>
    </row>
    <row r="5" spans="1:30" ht="11.25" customHeight="1">
      <c r="A5" s="78">
        <v>3</v>
      </c>
      <c r="B5" s="116">
        <v>19.8</v>
      </c>
      <c r="C5" s="116">
        <v>19.9</v>
      </c>
      <c r="D5" s="116">
        <v>19.6</v>
      </c>
      <c r="E5" s="116">
        <v>19.6</v>
      </c>
      <c r="F5" s="116">
        <v>19.4</v>
      </c>
      <c r="G5" s="116">
        <v>19</v>
      </c>
      <c r="H5" s="116">
        <v>20.2</v>
      </c>
      <c r="I5" s="116">
        <v>21.6</v>
      </c>
      <c r="J5" s="116">
        <v>22.8</v>
      </c>
      <c r="K5" s="116">
        <v>22.4</v>
      </c>
      <c r="L5" s="116">
        <v>22.2</v>
      </c>
      <c r="M5" s="116">
        <v>22.1</v>
      </c>
      <c r="N5" s="116">
        <v>22</v>
      </c>
      <c r="O5" s="116">
        <v>21.8</v>
      </c>
      <c r="P5" s="116">
        <v>21.4</v>
      </c>
      <c r="Q5" s="116">
        <v>21.2</v>
      </c>
      <c r="R5" s="116">
        <v>20.7</v>
      </c>
      <c r="S5" s="116">
        <v>20.3</v>
      </c>
      <c r="T5" s="116">
        <v>19.7</v>
      </c>
      <c r="U5" s="116">
        <v>19.2</v>
      </c>
      <c r="V5" s="116">
        <v>19</v>
      </c>
      <c r="W5" s="116">
        <v>18.7</v>
      </c>
      <c r="X5" s="116">
        <v>18.5</v>
      </c>
      <c r="Y5" s="116">
        <v>18.3</v>
      </c>
      <c r="Z5" s="117">
        <f t="shared" si="0"/>
        <v>20.391666666666666</v>
      </c>
      <c r="AA5" s="118">
        <v>23.2</v>
      </c>
      <c r="AB5" s="119">
        <v>0.4875</v>
      </c>
      <c r="AC5" s="118">
        <v>18.2</v>
      </c>
      <c r="AD5" s="119">
        <v>0.9888888888888889</v>
      </c>
    </row>
    <row r="6" spans="1:30" ht="11.25" customHeight="1">
      <c r="A6" s="78">
        <v>4</v>
      </c>
      <c r="B6" s="116">
        <v>18.3</v>
      </c>
      <c r="C6" s="116">
        <v>18.2</v>
      </c>
      <c r="D6" s="116">
        <v>18.1</v>
      </c>
      <c r="E6" s="116">
        <v>17.6</v>
      </c>
      <c r="F6" s="116">
        <v>17.3</v>
      </c>
      <c r="G6" s="116">
        <v>17.6</v>
      </c>
      <c r="H6" s="116">
        <v>18.7</v>
      </c>
      <c r="I6" s="116">
        <v>20.3</v>
      </c>
      <c r="J6" s="116">
        <v>20.6</v>
      </c>
      <c r="K6" s="116">
        <v>21.1</v>
      </c>
      <c r="L6" s="116">
        <v>21.6</v>
      </c>
      <c r="M6" s="116">
        <v>21.8</v>
      </c>
      <c r="N6" s="116">
        <v>20.9</v>
      </c>
      <c r="O6" s="116">
        <v>20.8</v>
      </c>
      <c r="P6" s="116">
        <v>20.8</v>
      </c>
      <c r="Q6" s="116">
        <v>20.5</v>
      </c>
      <c r="R6" s="116">
        <v>20.1</v>
      </c>
      <c r="S6" s="116">
        <v>19.7</v>
      </c>
      <c r="T6" s="116">
        <v>19.6</v>
      </c>
      <c r="U6" s="116">
        <v>19.3</v>
      </c>
      <c r="V6" s="116">
        <v>19</v>
      </c>
      <c r="W6" s="116">
        <v>18.6</v>
      </c>
      <c r="X6" s="116">
        <v>18.7</v>
      </c>
      <c r="Y6" s="116">
        <v>18.5</v>
      </c>
      <c r="Z6" s="117">
        <f t="shared" si="0"/>
        <v>19.4875</v>
      </c>
      <c r="AA6" s="118">
        <v>22.4</v>
      </c>
      <c r="AB6" s="119">
        <v>0.49375</v>
      </c>
      <c r="AC6" s="118">
        <v>17</v>
      </c>
      <c r="AD6" s="119">
        <v>0.18888888888888888</v>
      </c>
    </row>
    <row r="7" spans="1:30" ht="11.25" customHeight="1">
      <c r="A7" s="78">
        <v>5</v>
      </c>
      <c r="B7" s="116">
        <v>18.3</v>
      </c>
      <c r="C7" s="116">
        <v>18</v>
      </c>
      <c r="D7" s="116">
        <v>18.2</v>
      </c>
      <c r="E7" s="116">
        <v>18.5</v>
      </c>
      <c r="F7" s="116">
        <v>18.6</v>
      </c>
      <c r="G7" s="116">
        <v>18.7</v>
      </c>
      <c r="H7" s="116">
        <v>18.9</v>
      </c>
      <c r="I7" s="116">
        <v>19.8</v>
      </c>
      <c r="J7" s="116">
        <v>20.2</v>
      </c>
      <c r="K7" s="116">
        <v>20.9</v>
      </c>
      <c r="L7" s="116">
        <v>20.9</v>
      </c>
      <c r="M7" s="116">
        <v>20.9</v>
      </c>
      <c r="N7" s="116">
        <v>21.2</v>
      </c>
      <c r="O7" s="116">
        <v>21.7</v>
      </c>
      <c r="P7" s="116">
        <v>21.9</v>
      </c>
      <c r="Q7" s="116">
        <v>21.7</v>
      </c>
      <c r="R7" s="116">
        <v>21</v>
      </c>
      <c r="S7" s="116">
        <v>21</v>
      </c>
      <c r="T7" s="116">
        <v>20.8</v>
      </c>
      <c r="U7" s="116">
        <v>20.3</v>
      </c>
      <c r="V7" s="116">
        <v>20.6</v>
      </c>
      <c r="W7" s="116">
        <v>20.6</v>
      </c>
      <c r="X7" s="116">
        <v>20.8</v>
      </c>
      <c r="Y7" s="116">
        <v>20.6</v>
      </c>
      <c r="Z7" s="117">
        <f t="shared" si="0"/>
        <v>20.170833333333338</v>
      </c>
      <c r="AA7" s="118">
        <v>22.2</v>
      </c>
      <c r="AB7" s="119">
        <v>0.6618055555555555</v>
      </c>
      <c r="AC7" s="118">
        <v>18</v>
      </c>
      <c r="AD7" s="119">
        <v>0.10625</v>
      </c>
    </row>
    <row r="8" spans="1:30" ht="11.25" customHeight="1">
      <c r="A8" s="78">
        <v>6</v>
      </c>
      <c r="B8" s="116">
        <v>20.7</v>
      </c>
      <c r="C8" s="116">
        <v>20.3</v>
      </c>
      <c r="D8" s="116">
        <v>20.3</v>
      </c>
      <c r="E8" s="116">
        <v>20.3</v>
      </c>
      <c r="F8" s="116">
        <v>20.2</v>
      </c>
      <c r="G8" s="116">
        <v>20</v>
      </c>
      <c r="H8" s="116">
        <v>21.1</v>
      </c>
      <c r="I8" s="116">
        <v>23.8</v>
      </c>
      <c r="J8" s="116">
        <v>27.8</v>
      </c>
      <c r="K8" s="116">
        <v>26.9</v>
      </c>
      <c r="L8" s="116">
        <v>27.6</v>
      </c>
      <c r="M8" s="116">
        <v>24.4</v>
      </c>
      <c r="N8" s="116">
        <v>24.7</v>
      </c>
      <c r="O8" s="116">
        <v>24.9</v>
      </c>
      <c r="P8" s="116">
        <v>24.4</v>
      </c>
      <c r="Q8" s="116">
        <v>24.1</v>
      </c>
      <c r="R8" s="116">
        <v>24.2</v>
      </c>
      <c r="S8" s="116">
        <v>24.5</v>
      </c>
      <c r="T8" s="116">
        <v>24.2</v>
      </c>
      <c r="U8" s="116">
        <v>23.9</v>
      </c>
      <c r="V8" s="116">
        <v>24.6</v>
      </c>
      <c r="W8" s="116">
        <v>24.1</v>
      </c>
      <c r="X8" s="116">
        <v>24.1</v>
      </c>
      <c r="Y8" s="116">
        <v>24</v>
      </c>
      <c r="Z8" s="117">
        <f t="shared" si="0"/>
        <v>23.545833333333334</v>
      </c>
      <c r="AA8" s="118">
        <v>28.5</v>
      </c>
      <c r="AB8" s="119">
        <v>0.4055555555555555</v>
      </c>
      <c r="AC8" s="118">
        <v>20</v>
      </c>
      <c r="AD8" s="119">
        <v>0.25416666666666665</v>
      </c>
    </row>
    <row r="9" spans="1:30" ht="11.25" customHeight="1">
      <c r="A9" s="78">
        <v>7</v>
      </c>
      <c r="B9" s="116">
        <v>24.7</v>
      </c>
      <c r="C9" s="116">
        <v>25.2</v>
      </c>
      <c r="D9" s="116">
        <v>25.5</v>
      </c>
      <c r="E9" s="116">
        <v>25.3</v>
      </c>
      <c r="F9" s="116">
        <v>24.9</v>
      </c>
      <c r="G9" s="116">
        <v>24.5</v>
      </c>
      <c r="H9" s="116">
        <v>26</v>
      </c>
      <c r="I9" s="116">
        <v>27.4</v>
      </c>
      <c r="J9" s="116">
        <v>28.8</v>
      </c>
      <c r="K9" s="116">
        <v>30.4</v>
      </c>
      <c r="L9" s="116">
        <v>31.2</v>
      </c>
      <c r="M9" s="116">
        <v>31.7</v>
      </c>
      <c r="N9" s="116">
        <v>31.3</v>
      </c>
      <c r="O9" s="116">
        <v>30.8</v>
      </c>
      <c r="P9" s="116">
        <v>30</v>
      </c>
      <c r="Q9" s="116">
        <v>28.7</v>
      </c>
      <c r="R9" s="116">
        <v>26.6</v>
      </c>
      <c r="S9" s="116">
        <v>24.7</v>
      </c>
      <c r="T9" s="116">
        <v>23.7</v>
      </c>
      <c r="U9" s="116">
        <v>22.8</v>
      </c>
      <c r="V9" s="116">
        <v>21.1</v>
      </c>
      <c r="W9" s="116">
        <v>20.7</v>
      </c>
      <c r="X9" s="116">
        <v>20</v>
      </c>
      <c r="Y9" s="116">
        <v>19.9</v>
      </c>
      <c r="Z9" s="117">
        <f t="shared" si="0"/>
        <v>26.079166666666666</v>
      </c>
      <c r="AA9" s="118">
        <v>32.1</v>
      </c>
      <c r="AB9" s="119">
        <v>0.5333333333333333</v>
      </c>
      <c r="AC9" s="118">
        <v>19.4</v>
      </c>
      <c r="AD9" s="119">
        <v>0.9881944444444444</v>
      </c>
    </row>
    <row r="10" spans="1:30" ht="11.25" customHeight="1">
      <c r="A10" s="78">
        <v>8</v>
      </c>
      <c r="B10" s="116">
        <v>20.1</v>
      </c>
      <c r="C10" s="116">
        <v>19.6</v>
      </c>
      <c r="D10" s="116">
        <v>19.9</v>
      </c>
      <c r="E10" s="116">
        <v>19.7</v>
      </c>
      <c r="F10" s="116">
        <v>19.4</v>
      </c>
      <c r="G10" s="116">
        <v>19.7</v>
      </c>
      <c r="H10" s="116">
        <v>19.1</v>
      </c>
      <c r="I10" s="116">
        <v>19.9</v>
      </c>
      <c r="J10" s="116">
        <v>20.5</v>
      </c>
      <c r="K10" s="116">
        <v>21.4</v>
      </c>
      <c r="L10" s="116">
        <v>21</v>
      </c>
      <c r="M10" s="116">
        <v>20.8</v>
      </c>
      <c r="N10" s="116">
        <v>21.1</v>
      </c>
      <c r="O10" s="116">
        <v>21.5</v>
      </c>
      <c r="P10" s="116">
        <v>21.1</v>
      </c>
      <c r="Q10" s="116">
        <v>20.9</v>
      </c>
      <c r="R10" s="116">
        <v>20.6</v>
      </c>
      <c r="S10" s="116">
        <v>20.2</v>
      </c>
      <c r="T10" s="116">
        <v>19.7</v>
      </c>
      <c r="U10" s="116">
        <v>19.8</v>
      </c>
      <c r="V10" s="116">
        <v>19.6</v>
      </c>
      <c r="W10" s="116">
        <v>19.5</v>
      </c>
      <c r="X10" s="116">
        <v>18.4</v>
      </c>
      <c r="Y10" s="116">
        <v>17.9</v>
      </c>
      <c r="Z10" s="117">
        <f t="shared" si="0"/>
        <v>20.058333333333334</v>
      </c>
      <c r="AA10" s="118">
        <v>22</v>
      </c>
      <c r="AB10" s="119">
        <v>0.576388888888889</v>
      </c>
      <c r="AC10" s="118">
        <v>17.9</v>
      </c>
      <c r="AD10" s="119">
        <v>1</v>
      </c>
    </row>
    <row r="11" spans="1:30" ht="11.25" customHeight="1">
      <c r="A11" s="78">
        <v>9</v>
      </c>
      <c r="B11" s="116">
        <v>17.7</v>
      </c>
      <c r="C11" s="116">
        <v>17.4</v>
      </c>
      <c r="D11" s="116">
        <v>17.8</v>
      </c>
      <c r="E11" s="116">
        <v>18.2</v>
      </c>
      <c r="F11" s="116">
        <v>18.2</v>
      </c>
      <c r="G11" s="116">
        <v>18.4</v>
      </c>
      <c r="H11" s="116">
        <v>19.2</v>
      </c>
      <c r="I11" s="116">
        <v>21</v>
      </c>
      <c r="J11" s="116">
        <v>21.6</v>
      </c>
      <c r="K11" s="116">
        <v>22.7</v>
      </c>
      <c r="L11" s="116">
        <v>22.5</v>
      </c>
      <c r="M11" s="116">
        <v>22.2</v>
      </c>
      <c r="N11" s="116">
        <v>21.9</v>
      </c>
      <c r="O11" s="116">
        <v>22.9</v>
      </c>
      <c r="P11" s="116">
        <v>22.3</v>
      </c>
      <c r="Q11" s="116">
        <v>22.1</v>
      </c>
      <c r="R11" s="116">
        <v>21.5</v>
      </c>
      <c r="S11" s="116">
        <v>21.1</v>
      </c>
      <c r="T11" s="116">
        <v>20.2</v>
      </c>
      <c r="U11" s="116">
        <v>19.8</v>
      </c>
      <c r="V11" s="116">
        <v>19.4</v>
      </c>
      <c r="W11" s="116">
        <v>18.7</v>
      </c>
      <c r="X11" s="116">
        <v>18</v>
      </c>
      <c r="Y11" s="116">
        <v>17.7</v>
      </c>
      <c r="Z11" s="117">
        <f t="shared" si="0"/>
        <v>20.104166666666664</v>
      </c>
      <c r="AA11" s="118">
        <v>23.2</v>
      </c>
      <c r="AB11" s="119">
        <v>0.5826388888888888</v>
      </c>
      <c r="AC11" s="118">
        <v>17.3</v>
      </c>
      <c r="AD11" s="119">
        <v>0.0875</v>
      </c>
    </row>
    <row r="12" spans="1:30" ht="11.25" customHeight="1">
      <c r="A12" s="82">
        <v>10</v>
      </c>
      <c r="B12" s="121">
        <v>17.3</v>
      </c>
      <c r="C12" s="121">
        <v>17.3</v>
      </c>
      <c r="D12" s="121">
        <v>18.2</v>
      </c>
      <c r="E12" s="121">
        <v>17.8</v>
      </c>
      <c r="F12" s="121">
        <v>17.8</v>
      </c>
      <c r="G12" s="121">
        <v>17.6</v>
      </c>
      <c r="H12" s="121">
        <v>19.5</v>
      </c>
      <c r="I12" s="121">
        <v>21.3</v>
      </c>
      <c r="J12" s="121">
        <v>21.5</v>
      </c>
      <c r="K12" s="121">
        <v>21.6</v>
      </c>
      <c r="L12" s="121">
        <v>21.9</v>
      </c>
      <c r="M12" s="121">
        <v>22</v>
      </c>
      <c r="N12" s="121">
        <v>22.5</v>
      </c>
      <c r="O12" s="121">
        <v>21.8</v>
      </c>
      <c r="P12" s="121">
        <v>21.5</v>
      </c>
      <c r="Q12" s="121">
        <v>21.4</v>
      </c>
      <c r="R12" s="121">
        <v>20.4</v>
      </c>
      <c r="S12" s="121">
        <v>19.9</v>
      </c>
      <c r="T12" s="121">
        <v>19.7</v>
      </c>
      <c r="U12" s="121">
        <v>19.3</v>
      </c>
      <c r="V12" s="121">
        <v>19.4</v>
      </c>
      <c r="W12" s="121">
        <v>19</v>
      </c>
      <c r="X12" s="121">
        <v>18.8</v>
      </c>
      <c r="Y12" s="121">
        <v>19.1</v>
      </c>
      <c r="Z12" s="122">
        <f t="shared" si="0"/>
        <v>19.85833333333333</v>
      </c>
      <c r="AA12" s="105">
        <v>23.1</v>
      </c>
      <c r="AB12" s="123">
        <v>0.5208333333333334</v>
      </c>
      <c r="AC12" s="105">
        <v>17.1</v>
      </c>
      <c r="AD12" s="123">
        <v>0.05902777777777778</v>
      </c>
    </row>
    <row r="13" spans="1:30" ht="11.25" customHeight="1">
      <c r="A13" s="78">
        <v>11</v>
      </c>
      <c r="B13" s="116">
        <v>19.1</v>
      </c>
      <c r="C13" s="116">
        <v>19.5</v>
      </c>
      <c r="D13" s="116">
        <v>19.7</v>
      </c>
      <c r="E13" s="116">
        <v>19.8</v>
      </c>
      <c r="F13" s="116">
        <v>19.8</v>
      </c>
      <c r="G13" s="116">
        <v>19.6</v>
      </c>
      <c r="H13" s="116">
        <v>19.3</v>
      </c>
      <c r="I13" s="116">
        <v>18.8</v>
      </c>
      <c r="J13" s="116">
        <v>19.1</v>
      </c>
      <c r="K13" s="116">
        <v>19.6</v>
      </c>
      <c r="L13" s="116">
        <v>19.8</v>
      </c>
      <c r="M13" s="116">
        <v>19.5</v>
      </c>
      <c r="N13" s="116">
        <v>19.1</v>
      </c>
      <c r="O13" s="116">
        <v>18.9</v>
      </c>
      <c r="P13" s="116">
        <v>18.7</v>
      </c>
      <c r="Q13" s="116">
        <v>18.8</v>
      </c>
      <c r="R13" s="116">
        <v>19.1</v>
      </c>
      <c r="S13" s="116">
        <v>19.2</v>
      </c>
      <c r="T13" s="116">
        <v>19.1</v>
      </c>
      <c r="U13" s="116">
        <v>19</v>
      </c>
      <c r="V13" s="116">
        <v>18.8</v>
      </c>
      <c r="W13" s="116">
        <v>18.8</v>
      </c>
      <c r="X13" s="116">
        <v>18.7</v>
      </c>
      <c r="Y13" s="116">
        <v>18.4</v>
      </c>
      <c r="Z13" s="117">
        <f t="shared" si="0"/>
        <v>19.175</v>
      </c>
      <c r="AA13" s="118">
        <v>19.9</v>
      </c>
      <c r="AB13" s="119">
        <v>0.4527777777777778</v>
      </c>
      <c r="AC13" s="118">
        <v>18.4</v>
      </c>
      <c r="AD13" s="119">
        <v>1</v>
      </c>
    </row>
    <row r="14" spans="1:30" ht="11.25" customHeight="1">
      <c r="A14" s="78">
        <v>12</v>
      </c>
      <c r="B14" s="116">
        <v>18</v>
      </c>
      <c r="C14" s="116">
        <v>17.9</v>
      </c>
      <c r="D14" s="116">
        <v>17.6</v>
      </c>
      <c r="E14" s="116">
        <v>17.7</v>
      </c>
      <c r="F14" s="116">
        <v>17.6</v>
      </c>
      <c r="G14" s="116">
        <v>17.1</v>
      </c>
      <c r="H14" s="116">
        <v>17.4</v>
      </c>
      <c r="I14" s="116">
        <v>17.3</v>
      </c>
      <c r="J14" s="116">
        <v>17.9</v>
      </c>
      <c r="K14" s="116">
        <v>18</v>
      </c>
      <c r="L14" s="116">
        <v>17.9</v>
      </c>
      <c r="M14" s="116">
        <v>18.2</v>
      </c>
      <c r="N14" s="116">
        <v>19</v>
      </c>
      <c r="O14" s="116">
        <v>19.3</v>
      </c>
      <c r="P14" s="116">
        <v>18.9</v>
      </c>
      <c r="Q14" s="116">
        <v>18.4</v>
      </c>
      <c r="R14" s="116">
        <v>17.6</v>
      </c>
      <c r="S14" s="116">
        <v>16.8</v>
      </c>
      <c r="T14" s="116">
        <v>16.3</v>
      </c>
      <c r="U14" s="116">
        <v>16</v>
      </c>
      <c r="V14" s="116">
        <v>16</v>
      </c>
      <c r="W14" s="116">
        <v>15.4</v>
      </c>
      <c r="X14" s="116">
        <v>15.3</v>
      </c>
      <c r="Y14" s="116">
        <v>14.7</v>
      </c>
      <c r="Z14" s="117">
        <f t="shared" si="0"/>
        <v>17.345833333333335</v>
      </c>
      <c r="AA14" s="118">
        <v>19.8</v>
      </c>
      <c r="AB14" s="119">
        <v>0.5583333333333333</v>
      </c>
      <c r="AC14" s="118">
        <v>14.7</v>
      </c>
      <c r="AD14" s="119">
        <v>1</v>
      </c>
    </row>
    <row r="15" spans="1:30" ht="11.25" customHeight="1">
      <c r="A15" s="78">
        <v>13</v>
      </c>
      <c r="B15" s="116">
        <v>14.8</v>
      </c>
      <c r="C15" s="116">
        <v>14.3</v>
      </c>
      <c r="D15" s="116">
        <v>14.4</v>
      </c>
      <c r="E15" s="116">
        <v>14.4</v>
      </c>
      <c r="F15" s="116">
        <v>14.3</v>
      </c>
      <c r="G15" s="116">
        <v>14.3</v>
      </c>
      <c r="H15" s="116">
        <v>14.6</v>
      </c>
      <c r="I15" s="116">
        <v>15.8</v>
      </c>
      <c r="J15" s="116">
        <v>17.1</v>
      </c>
      <c r="K15" s="116">
        <v>17.5</v>
      </c>
      <c r="L15" s="116">
        <v>17.9</v>
      </c>
      <c r="M15" s="116">
        <v>18.2</v>
      </c>
      <c r="N15" s="116">
        <v>18</v>
      </c>
      <c r="O15" s="116">
        <v>17.6</v>
      </c>
      <c r="P15" s="116">
        <v>17.4</v>
      </c>
      <c r="Q15" s="116">
        <v>17.1</v>
      </c>
      <c r="R15" s="116">
        <v>16.1</v>
      </c>
      <c r="S15" s="116">
        <v>15.6</v>
      </c>
      <c r="T15" s="116">
        <v>15.6</v>
      </c>
      <c r="U15" s="116">
        <v>15.4</v>
      </c>
      <c r="V15" s="116">
        <v>15.2</v>
      </c>
      <c r="W15" s="116">
        <v>14.8</v>
      </c>
      <c r="X15" s="116">
        <v>15</v>
      </c>
      <c r="Y15" s="116">
        <v>14.9</v>
      </c>
      <c r="Z15" s="117">
        <f t="shared" si="0"/>
        <v>15.845833333333333</v>
      </c>
      <c r="AA15" s="118">
        <v>18.5</v>
      </c>
      <c r="AB15" s="119">
        <v>0.548611111111111</v>
      </c>
      <c r="AC15" s="118">
        <v>14.2</v>
      </c>
      <c r="AD15" s="119">
        <v>0.2638888888888889</v>
      </c>
    </row>
    <row r="16" spans="1:30" ht="11.25" customHeight="1">
      <c r="A16" s="78">
        <v>14</v>
      </c>
      <c r="B16" s="116">
        <v>15.4</v>
      </c>
      <c r="C16" s="116">
        <v>15.4</v>
      </c>
      <c r="D16" s="116">
        <v>15.2</v>
      </c>
      <c r="E16" s="116">
        <v>15.4</v>
      </c>
      <c r="F16" s="116">
        <v>15.1</v>
      </c>
      <c r="G16" s="116">
        <v>14.3</v>
      </c>
      <c r="H16" s="116">
        <v>15</v>
      </c>
      <c r="I16" s="116">
        <v>15.8</v>
      </c>
      <c r="J16" s="116">
        <v>17.3</v>
      </c>
      <c r="K16" s="116">
        <v>18.1</v>
      </c>
      <c r="L16" s="116">
        <v>18.1</v>
      </c>
      <c r="M16" s="116">
        <v>18.1</v>
      </c>
      <c r="N16" s="116">
        <v>18.4</v>
      </c>
      <c r="O16" s="116">
        <v>19.2</v>
      </c>
      <c r="P16" s="116">
        <v>18.6</v>
      </c>
      <c r="Q16" s="116">
        <v>18.2</v>
      </c>
      <c r="R16" s="116">
        <v>17.9</v>
      </c>
      <c r="S16" s="116">
        <v>16.6</v>
      </c>
      <c r="T16" s="116">
        <v>15.8</v>
      </c>
      <c r="U16" s="116">
        <v>15.8</v>
      </c>
      <c r="V16" s="116">
        <v>15.6</v>
      </c>
      <c r="W16" s="116">
        <v>14.9</v>
      </c>
      <c r="X16" s="116">
        <v>14.6</v>
      </c>
      <c r="Y16" s="116">
        <v>14.7</v>
      </c>
      <c r="Z16" s="117">
        <f t="shared" si="0"/>
        <v>16.395833333333332</v>
      </c>
      <c r="AA16" s="118">
        <v>19.2</v>
      </c>
      <c r="AB16" s="119">
        <v>0.5895833333333333</v>
      </c>
      <c r="AC16" s="118">
        <v>14.2</v>
      </c>
      <c r="AD16" s="119">
        <v>0.9930555555555555</v>
      </c>
    </row>
    <row r="17" spans="1:30" ht="11.25" customHeight="1">
      <c r="A17" s="78">
        <v>15</v>
      </c>
      <c r="B17" s="116">
        <v>14.6</v>
      </c>
      <c r="C17" s="116">
        <v>14.4</v>
      </c>
      <c r="D17" s="116">
        <v>14.2</v>
      </c>
      <c r="E17" s="116">
        <v>13.8</v>
      </c>
      <c r="F17" s="116">
        <v>13.8</v>
      </c>
      <c r="G17" s="116">
        <v>14</v>
      </c>
      <c r="H17" s="116">
        <v>15</v>
      </c>
      <c r="I17" s="116">
        <v>16.7</v>
      </c>
      <c r="J17" s="116">
        <v>17.5</v>
      </c>
      <c r="K17" s="116">
        <v>18.2</v>
      </c>
      <c r="L17" s="116">
        <v>18.2</v>
      </c>
      <c r="M17" s="116">
        <v>18.4</v>
      </c>
      <c r="N17" s="116">
        <v>18.3</v>
      </c>
      <c r="O17" s="116">
        <v>18.2</v>
      </c>
      <c r="P17" s="116">
        <v>18.2</v>
      </c>
      <c r="Q17" s="116">
        <v>17.7</v>
      </c>
      <c r="R17" s="116">
        <v>17.2</v>
      </c>
      <c r="S17" s="116">
        <v>16.8</v>
      </c>
      <c r="T17" s="116">
        <v>16.6</v>
      </c>
      <c r="U17" s="116">
        <v>16.5</v>
      </c>
      <c r="V17" s="116">
        <v>16.4</v>
      </c>
      <c r="W17" s="116">
        <v>15.7</v>
      </c>
      <c r="X17" s="116">
        <v>15.6</v>
      </c>
      <c r="Y17" s="116">
        <v>14.8</v>
      </c>
      <c r="Z17" s="117">
        <f t="shared" si="0"/>
        <v>16.283333333333335</v>
      </c>
      <c r="AA17" s="118">
        <v>18.9</v>
      </c>
      <c r="AB17" s="119">
        <v>0.5118055555555555</v>
      </c>
      <c r="AC17" s="118">
        <v>13.5</v>
      </c>
      <c r="AD17" s="119">
        <v>0.2222222222222222</v>
      </c>
    </row>
    <row r="18" spans="1:30" ht="11.25" customHeight="1">
      <c r="A18" s="78">
        <v>16</v>
      </c>
      <c r="B18" s="116">
        <v>14.6</v>
      </c>
      <c r="C18" s="116">
        <v>13.6</v>
      </c>
      <c r="D18" s="116">
        <v>13.5</v>
      </c>
      <c r="E18" s="116">
        <v>13.9</v>
      </c>
      <c r="F18" s="116">
        <v>12.9</v>
      </c>
      <c r="G18" s="116">
        <v>13.1</v>
      </c>
      <c r="H18" s="116">
        <v>15.2</v>
      </c>
      <c r="I18" s="116">
        <v>17.1</v>
      </c>
      <c r="J18" s="116">
        <v>18.9</v>
      </c>
      <c r="K18" s="116">
        <v>19</v>
      </c>
      <c r="L18" s="116">
        <v>19</v>
      </c>
      <c r="M18" s="116">
        <v>19</v>
      </c>
      <c r="N18" s="116">
        <v>19.2</v>
      </c>
      <c r="O18" s="116">
        <v>19</v>
      </c>
      <c r="P18" s="116">
        <v>18.9</v>
      </c>
      <c r="Q18" s="116">
        <v>18.7</v>
      </c>
      <c r="R18" s="116">
        <v>18.1</v>
      </c>
      <c r="S18" s="116">
        <v>17.5</v>
      </c>
      <c r="T18" s="116">
        <v>17.3</v>
      </c>
      <c r="U18" s="116">
        <v>17.1</v>
      </c>
      <c r="V18" s="116">
        <v>16.8</v>
      </c>
      <c r="W18" s="116">
        <v>16.9</v>
      </c>
      <c r="X18" s="116">
        <v>16.7</v>
      </c>
      <c r="Y18" s="116">
        <v>16.6</v>
      </c>
      <c r="Z18" s="117">
        <f t="shared" si="0"/>
        <v>16.775000000000002</v>
      </c>
      <c r="AA18" s="118">
        <v>19.4</v>
      </c>
      <c r="AB18" s="119">
        <v>0.5583333333333333</v>
      </c>
      <c r="AC18" s="118">
        <v>12.7</v>
      </c>
      <c r="AD18" s="119">
        <v>0.23125</v>
      </c>
    </row>
    <row r="19" spans="1:30" ht="11.25" customHeight="1">
      <c r="A19" s="78">
        <v>17</v>
      </c>
      <c r="B19" s="116">
        <v>16.7</v>
      </c>
      <c r="C19" s="116">
        <v>16.7</v>
      </c>
      <c r="D19" s="116">
        <v>16.6</v>
      </c>
      <c r="E19" s="116">
        <v>16.7</v>
      </c>
      <c r="F19" s="116">
        <v>16.5</v>
      </c>
      <c r="G19" s="116">
        <v>16</v>
      </c>
      <c r="H19" s="116">
        <v>16.1</v>
      </c>
      <c r="I19" s="116">
        <v>16.9</v>
      </c>
      <c r="J19" s="116">
        <v>18</v>
      </c>
      <c r="K19" s="116">
        <v>19.3</v>
      </c>
      <c r="L19" s="116">
        <v>19.2</v>
      </c>
      <c r="M19" s="116">
        <v>20</v>
      </c>
      <c r="N19" s="116">
        <v>19.3</v>
      </c>
      <c r="O19" s="116">
        <v>18.4</v>
      </c>
      <c r="P19" s="116">
        <v>18.4</v>
      </c>
      <c r="Q19" s="116">
        <v>17.7</v>
      </c>
      <c r="R19" s="116">
        <v>17</v>
      </c>
      <c r="S19" s="116">
        <v>15.8</v>
      </c>
      <c r="T19" s="116">
        <v>15</v>
      </c>
      <c r="U19" s="116">
        <v>14.9</v>
      </c>
      <c r="V19" s="116">
        <v>15</v>
      </c>
      <c r="W19" s="116">
        <v>15</v>
      </c>
      <c r="X19" s="116">
        <v>14.5</v>
      </c>
      <c r="Y19" s="116">
        <v>14.2</v>
      </c>
      <c r="Z19" s="117">
        <f t="shared" si="0"/>
        <v>16.829166666666666</v>
      </c>
      <c r="AA19" s="118">
        <v>20.5</v>
      </c>
      <c r="AB19" s="119">
        <v>0.4451388888888889</v>
      </c>
      <c r="AC19" s="118">
        <v>14.1</v>
      </c>
      <c r="AD19" s="119">
        <v>0.99375</v>
      </c>
    </row>
    <row r="20" spans="1:30" ht="11.25" customHeight="1">
      <c r="A20" s="78">
        <v>18</v>
      </c>
      <c r="B20" s="116">
        <v>14.1</v>
      </c>
      <c r="C20" s="116">
        <v>14.1</v>
      </c>
      <c r="D20" s="116">
        <v>14</v>
      </c>
      <c r="E20" s="116">
        <v>13.7</v>
      </c>
      <c r="F20" s="116">
        <v>13.7</v>
      </c>
      <c r="G20" s="116">
        <v>13.6</v>
      </c>
      <c r="H20" s="116">
        <v>14.4</v>
      </c>
      <c r="I20" s="116">
        <v>16.3</v>
      </c>
      <c r="J20" s="116">
        <v>16.9</v>
      </c>
      <c r="K20" s="116">
        <v>17.1</v>
      </c>
      <c r="L20" s="116">
        <v>17.3</v>
      </c>
      <c r="M20" s="116">
        <v>17.7</v>
      </c>
      <c r="N20" s="116">
        <v>17.4</v>
      </c>
      <c r="O20" s="116">
        <v>17.6</v>
      </c>
      <c r="P20" s="116">
        <v>17.5</v>
      </c>
      <c r="Q20" s="116">
        <v>16.7</v>
      </c>
      <c r="R20" s="116">
        <v>16</v>
      </c>
      <c r="S20" s="116">
        <v>14.8</v>
      </c>
      <c r="T20" s="116">
        <v>14.4</v>
      </c>
      <c r="U20" s="116">
        <v>14.1</v>
      </c>
      <c r="V20" s="116">
        <v>13.8</v>
      </c>
      <c r="W20" s="116">
        <v>13.8</v>
      </c>
      <c r="X20" s="116">
        <v>13.7</v>
      </c>
      <c r="Y20" s="116">
        <v>14</v>
      </c>
      <c r="Z20" s="117">
        <f t="shared" si="0"/>
        <v>15.279166666666669</v>
      </c>
      <c r="AA20" s="118">
        <v>18</v>
      </c>
      <c r="AB20" s="119">
        <v>0.5625</v>
      </c>
      <c r="AC20" s="118">
        <v>13.5</v>
      </c>
      <c r="AD20" s="119">
        <v>0.24930555555555556</v>
      </c>
    </row>
    <row r="21" spans="1:30" ht="11.25" customHeight="1">
      <c r="A21" s="78">
        <v>19</v>
      </c>
      <c r="B21" s="116">
        <v>14.2</v>
      </c>
      <c r="C21" s="116">
        <v>14.6</v>
      </c>
      <c r="D21" s="116">
        <v>15.2</v>
      </c>
      <c r="E21" s="116">
        <v>14.7</v>
      </c>
      <c r="F21" s="116">
        <v>15.1</v>
      </c>
      <c r="G21" s="116">
        <v>15.4</v>
      </c>
      <c r="H21" s="116">
        <v>15.5</v>
      </c>
      <c r="I21" s="116">
        <v>15.8</v>
      </c>
      <c r="J21" s="116">
        <v>17.2</v>
      </c>
      <c r="K21" s="116">
        <v>18</v>
      </c>
      <c r="L21" s="116">
        <v>17.7</v>
      </c>
      <c r="M21" s="116">
        <v>18.2</v>
      </c>
      <c r="N21" s="116">
        <v>18.2</v>
      </c>
      <c r="O21" s="116">
        <v>17.9</v>
      </c>
      <c r="P21" s="116">
        <v>17.9</v>
      </c>
      <c r="Q21" s="116">
        <v>17.1</v>
      </c>
      <c r="R21" s="116">
        <v>16.4</v>
      </c>
      <c r="S21" s="116">
        <v>16</v>
      </c>
      <c r="T21" s="116">
        <v>16</v>
      </c>
      <c r="U21" s="116">
        <v>15.9</v>
      </c>
      <c r="V21" s="116">
        <v>15.7</v>
      </c>
      <c r="W21" s="116">
        <v>15.6</v>
      </c>
      <c r="X21" s="116">
        <v>15.2</v>
      </c>
      <c r="Y21" s="116">
        <v>14.8</v>
      </c>
      <c r="Z21" s="117">
        <f t="shared" si="0"/>
        <v>16.179166666666664</v>
      </c>
      <c r="AA21" s="118">
        <v>19.1</v>
      </c>
      <c r="AB21" s="119">
        <v>0.5291666666666667</v>
      </c>
      <c r="AC21" s="118">
        <v>14</v>
      </c>
      <c r="AD21" s="119">
        <v>0.004861111111111111</v>
      </c>
    </row>
    <row r="22" spans="1:30" ht="11.25" customHeight="1">
      <c r="A22" s="82">
        <v>20</v>
      </c>
      <c r="B22" s="121">
        <v>14.6</v>
      </c>
      <c r="C22" s="121">
        <v>14.5</v>
      </c>
      <c r="D22" s="121">
        <v>14.1</v>
      </c>
      <c r="E22" s="121">
        <v>14.1</v>
      </c>
      <c r="F22" s="121">
        <v>14.1</v>
      </c>
      <c r="G22" s="121">
        <v>14.3</v>
      </c>
      <c r="H22" s="121">
        <v>14.7</v>
      </c>
      <c r="I22" s="121">
        <v>16.6</v>
      </c>
      <c r="J22" s="121">
        <v>18.3</v>
      </c>
      <c r="K22" s="121">
        <v>19.3</v>
      </c>
      <c r="L22" s="121">
        <v>19.5</v>
      </c>
      <c r="M22" s="121">
        <v>19.1</v>
      </c>
      <c r="N22" s="121">
        <v>18.5</v>
      </c>
      <c r="O22" s="121">
        <v>18.3</v>
      </c>
      <c r="P22" s="121">
        <v>17.3</v>
      </c>
      <c r="Q22" s="121">
        <v>16.7</v>
      </c>
      <c r="R22" s="121">
        <v>16.4</v>
      </c>
      <c r="S22" s="121">
        <v>15.6</v>
      </c>
      <c r="T22" s="121">
        <v>15.3</v>
      </c>
      <c r="U22" s="121">
        <v>15.3</v>
      </c>
      <c r="V22" s="121">
        <v>14.8</v>
      </c>
      <c r="W22" s="121">
        <v>15.1</v>
      </c>
      <c r="X22" s="121">
        <v>14.7</v>
      </c>
      <c r="Y22" s="121">
        <v>14</v>
      </c>
      <c r="Z22" s="122">
        <f t="shared" si="0"/>
        <v>16.050000000000004</v>
      </c>
      <c r="AA22" s="105">
        <v>19.6</v>
      </c>
      <c r="AB22" s="123">
        <v>0.4583333333333333</v>
      </c>
      <c r="AC22" s="105">
        <v>13.9</v>
      </c>
      <c r="AD22" s="123">
        <v>0.9965277777777778</v>
      </c>
    </row>
    <row r="23" spans="1:30" ht="11.25" customHeight="1">
      <c r="A23" s="78">
        <v>21</v>
      </c>
      <c r="B23" s="116">
        <v>13.8</v>
      </c>
      <c r="C23" s="116">
        <v>13.1</v>
      </c>
      <c r="D23" s="116">
        <v>13.3</v>
      </c>
      <c r="E23" s="116">
        <v>13.8</v>
      </c>
      <c r="F23" s="116">
        <v>12.9</v>
      </c>
      <c r="G23" s="116">
        <v>12.3</v>
      </c>
      <c r="H23" s="116">
        <v>14.3</v>
      </c>
      <c r="I23" s="116">
        <v>17</v>
      </c>
      <c r="J23" s="116">
        <v>18.5</v>
      </c>
      <c r="K23" s="116">
        <v>19.5</v>
      </c>
      <c r="L23" s="116">
        <v>19.8</v>
      </c>
      <c r="M23" s="116">
        <v>19.5</v>
      </c>
      <c r="N23" s="116">
        <v>18.7</v>
      </c>
      <c r="O23" s="116">
        <v>18.8</v>
      </c>
      <c r="P23" s="116">
        <v>18.5</v>
      </c>
      <c r="Q23" s="116">
        <v>18.3</v>
      </c>
      <c r="R23" s="116">
        <v>17</v>
      </c>
      <c r="S23" s="116">
        <v>15.3</v>
      </c>
      <c r="T23" s="116">
        <v>14.5</v>
      </c>
      <c r="U23" s="116">
        <v>13.7</v>
      </c>
      <c r="V23" s="116">
        <v>13.6</v>
      </c>
      <c r="W23" s="116">
        <v>12.8</v>
      </c>
      <c r="X23" s="116">
        <v>11.7</v>
      </c>
      <c r="Y23" s="116">
        <v>11.2</v>
      </c>
      <c r="Z23" s="117">
        <f t="shared" si="0"/>
        <v>15.495833333333335</v>
      </c>
      <c r="AA23" s="118">
        <v>20.3</v>
      </c>
      <c r="AB23" s="119">
        <v>0.4458333333333333</v>
      </c>
      <c r="AC23" s="118">
        <v>11.2</v>
      </c>
      <c r="AD23" s="119">
        <v>1</v>
      </c>
    </row>
    <row r="24" spans="1:30" ht="11.25" customHeight="1">
      <c r="A24" s="78">
        <v>22</v>
      </c>
      <c r="B24" s="116">
        <v>12.3</v>
      </c>
      <c r="C24" s="116">
        <v>12</v>
      </c>
      <c r="D24" s="116">
        <v>12.1</v>
      </c>
      <c r="E24" s="116">
        <v>11.9</v>
      </c>
      <c r="F24" s="116">
        <v>11.2</v>
      </c>
      <c r="G24" s="116">
        <v>10.5</v>
      </c>
      <c r="H24" s="116">
        <v>13.2</v>
      </c>
      <c r="I24" s="116">
        <v>16.5</v>
      </c>
      <c r="J24" s="116">
        <v>18</v>
      </c>
      <c r="K24" s="116">
        <v>17.9</v>
      </c>
      <c r="L24" s="116">
        <v>18.8</v>
      </c>
      <c r="M24" s="116">
        <v>18.8</v>
      </c>
      <c r="N24" s="116">
        <v>18.6</v>
      </c>
      <c r="O24" s="116">
        <v>18.7</v>
      </c>
      <c r="P24" s="116">
        <v>18.6</v>
      </c>
      <c r="Q24" s="116">
        <v>17.8</v>
      </c>
      <c r="R24" s="116">
        <v>16.3</v>
      </c>
      <c r="S24" s="116">
        <v>14.6</v>
      </c>
      <c r="T24" s="116">
        <v>14.2</v>
      </c>
      <c r="U24" s="116">
        <v>14.3</v>
      </c>
      <c r="V24" s="116">
        <v>13.5</v>
      </c>
      <c r="W24" s="116">
        <v>12.7</v>
      </c>
      <c r="X24" s="116">
        <v>11.9</v>
      </c>
      <c r="Y24" s="116">
        <v>12.6</v>
      </c>
      <c r="Z24" s="117">
        <f t="shared" si="0"/>
        <v>14.875</v>
      </c>
      <c r="AA24" s="118">
        <v>19.5</v>
      </c>
      <c r="AB24" s="119">
        <v>0.5215277777777778</v>
      </c>
      <c r="AC24" s="118">
        <v>10.4</v>
      </c>
      <c r="AD24" s="119">
        <v>0.2520833333333333</v>
      </c>
    </row>
    <row r="25" spans="1:30" ht="11.25" customHeight="1">
      <c r="A25" s="78">
        <v>23</v>
      </c>
      <c r="B25" s="116">
        <v>12.5</v>
      </c>
      <c r="C25" s="116">
        <v>13.2</v>
      </c>
      <c r="D25" s="116">
        <v>13.1</v>
      </c>
      <c r="E25" s="116">
        <v>13.7</v>
      </c>
      <c r="F25" s="116">
        <v>13.2</v>
      </c>
      <c r="G25" s="116">
        <v>13.6</v>
      </c>
      <c r="H25" s="116">
        <v>14.5</v>
      </c>
      <c r="I25" s="116">
        <v>16.9</v>
      </c>
      <c r="J25" s="116">
        <v>17.4</v>
      </c>
      <c r="K25" s="116">
        <v>17.8</v>
      </c>
      <c r="L25" s="116">
        <v>18.1</v>
      </c>
      <c r="M25" s="116">
        <v>17.6</v>
      </c>
      <c r="N25" s="116">
        <v>17.3</v>
      </c>
      <c r="O25" s="116">
        <v>17.6</v>
      </c>
      <c r="P25" s="116">
        <v>17.4</v>
      </c>
      <c r="Q25" s="116">
        <v>17.5</v>
      </c>
      <c r="R25" s="116">
        <v>17.1</v>
      </c>
      <c r="S25" s="116">
        <v>16.5</v>
      </c>
      <c r="T25" s="116">
        <v>16.6</v>
      </c>
      <c r="U25" s="116">
        <v>16.9</v>
      </c>
      <c r="V25" s="116">
        <v>16.5</v>
      </c>
      <c r="W25" s="116">
        <v>16.7</v>
      </c>
      <c r="X25" s="116">
        <v>17</v>
      </c>
      <c r="Y25" s="116">
        <v>17.3</v>
      </c>
      <c r="Z25" s="117">
        <f t="shared" si="0"/>
        <v>16.083333333333332</v>
      </c>
      <c r="AA25" s="118">
        <v>18.3</v>
      </c>
      <c r="AB25" s="119">
        <v>0.46319444444444446</v>
      </c>
      <c r="AC25" s="118">
        <v>11.9</v>
      </c>
      <c r="AD25" s="119">
        <v>0.035416666666666666</v>
      </c>
    </row>
    <row r="26" spans="1:30" ht="11.25" customHeight="1">
      <c r="A26" s="78">
        <v>24</v>
      </c>
      <c r="B26" s="116">
        <v>17.7</v>
      </c>
      <c r="C26" s="116">
        <v>16.3</v>
      </c>
      <c r="D26" s="116">
        <v>15.8</v>
      </c>
      <c r="E26" s="116">
        <v>15.4</v>
      </c>
      <c r="F26" s="116">
        <v>15.6</v>
      </c>
      <c r="G26" s="116">
        <v>15.5</v>
      </c>
      <c r="H26" s="116">
        <v>15.8</v>
      </c>
      <c r="I26" s="116">
        <v>16.5</v>
      </c>
      <c r="J26" s="116">
        <v>17.2</v>
      </c>
      <c r="K26" s="116">
        <v>18</v>
      </c>
      <c r="L26" s="116">
        <v>19.8</v>
      </c>
      <c r="M26" s="116">
        <v>20</v>
      </c>
      <c r="N26" s="116">
        <v>19.9</v>
      </c>
      <c r="O26" s="116">
        <v>19.7</v>
      </c>
      <c r="P26" s="116">
        <v>19.7</v>
      </c>
      <c r="Q26" s="116">
        <v>19</v>
      </c>
      <c r="R26" s="116">
        <v>18.7</v>
      </c>
      <c r="S26" s="116">
        <v>17.4</v>
      </c>
      <c r="T26" s="116">
        <v>16.5</v>
      </c>
      <c r="U26" s="116">
        <v>15.7</v>
      </c>
      <c r="V26" s="116">
        <v>15</v>
      </c>
      <c r="W26" s="116">
        <v>14.6</v>
      </c>
      <c r="X26" s="116">
        <v>14.4</v>
      </c>
      <c r="Y26" s="116">
        <v>14.6</v>
      </c>
      <c r="Z26" s="117">
        <f t="shared" si="0"/>
        <v>17.03333333333333</v>
      </c>
      <c r="AA26" s="118">
        <v>20.6</v>
      </c>
      <c r="AB26" s="119">
        <v>0.4770833333333333</v>
      </c>
      <c r="AC26" s="118">
        <v>14.2</v>
      </c>
      <c r="AD26" s="119">
        <v>0.9770833333333333</v>
      </c>
    </row>
    <row r="27" spans="1:30" ht="11.25" customHeight="1">
      <c r="A27" s="78">
        <v>25</v>
      </c>
      <c r="B27" s="116">
        <v>14.1</v>
      </c>
      <c r="C27" s="116">
        <v>14.5</v>
      </c>
      <c r="D27" s="116">
        <v>14.5</v>
      </c>
      <c r="E27" s="116">
        <v>14</v>
      </c>
      <c r="F27" s="116">
        <v>13.5</v>
      </c>
      <c r="G27" s="116">
        <v>13.4</v>
      </c>
      <c r="H27" s="116">
        <v>14.2</v>
      </c>
      <c r="I27" s="116">
        <v>16.3</v>
      </c>
      <c r="J27" s="116">
        <v>17.7</v>
      </c>
      <c r="K27" s="116">
        <v>17.9</v>
      </c>
      <c r="L27" s="116">
        <v>19.3</v>
      </c>
      <c r="M27" s="116">
        <v>18.3</v>
      </c>
      <c r="N27" s="116">
        <v>18.3</v>
      </c>
      <c r="O27" s="116">
        <v>17.8</v>
      </c>
      <c r="P27" s="116">
        <v>17.7</v>
      </c>
      <c r="Q27" s="116">
        <v>17.2</v>
      </c>
      <c r="R27" s="116">
        <v>16.6</v>
      </c>
      <c r="S27" s="116">
        <v>15.1</v>
      </c>
      <c r="T27" s="116">
        <v>14.5</v>
      </c>
      <c r="U27" s="116">
        <v>13.8</v>
      </c>
      <c r="V27" s="116">
        <v>13.2</v>
      </c>
      <c r="W27" s="116">
        <v>12.2</v>
      </c>
      <c r="X27" s="116">
        <v>12.5</v>
      </c>
      <c r="Y27" s="116">
        <v>12.1</v>
      </c>
      <c r="Z27" s="117">
        <f t="shared" si="0"/>
        <v>15.362500000000004</v>
      </c>
      <c r="AA27" s="118">
        <v>19.6</v>
      </c>
      <c r="AB27" s="119">
        <v>0.48055555555555557</v>
      </c>
      <c r="AC27" s="118">
        <v>11.2</v>
      </c>
      <c r="AD27" s="119">
        <v>0.9743055555555555</v>
      </c>
    </row>
    <row r="28" spans="1:30" ht="11.25" customHeight="1">
      <c r="A28" s="78">
        <v>26</v>
      </c>
      <c r="B28" s="116">
        <v>11.5</v>
      </c>
      <c r="C28" s="116">
        <v>10.2</v>
      </c>
      <c r="D28" s="116">
        <v>11.4</v>
      </c>
      <c r="E28" s="116">
        <v>11.4</v>
      </c>
      <c r="F28" s="116">
        <v>11.8</v>
      </c>
      <c r="G28" s="116">
        <v>11.8</v>
      </c>
      <c r="H28" s="116">
        <v>13.4</v>
      </c>
      <c r="I28" s="116">
        <v>15.1</v>
      </c>
      <c r="J28" s="116">
        <v>16.4</v>
      </c>
      <c r="K28" s="116">
        <v>16.8</v>
      </c>
      <c r="L28" s="116">
        <v>17.3</v>
      </c>
      <c r="M28" s="116">
        <v>17.7</v>
      </c>
      <c r="N28" s="116">
        <v>17.3</v>
      </c>
      <c r="O28" s="116">
        <v>17</v>
      </c>
      <c r="P28" s="116">
        <v>18</v>
      </c>
      <c r="Q28" s="116">
        <v>17.5</v>
      </c>
      <c r="R28" s="116">
        <v>16.7</v>
      </c>
      <c r="S28" s="116">
        <v>16.3</v>
      </c>
      <c r="T28" s="116">
        <v>15.8</v>
      </c>
      <c r="U28" s="116">
        <v>15.2</v>
      </c>
      <c r="V28" s="116">
        <v>14.6</v>
      </c>
      <c r="W28" s="116">
        <v>14.7</v>
      </c>
      <c r="X28" s="116">
        <v>15.3</v>
      </c>
      <c r="Y28" s="116">
        <v>15.1</v>
      </c>
      <c r="Z28" s="117">
        <f t="shared" si="0"/>
        <v>14.929166666666669</v>
      </c>
      <c r="AA28" s="118">
        <v>18.4</v>
      </c>
      <c r="AB28" s="119">
        <v>0.5270833333333333</v>
      </c>
      <c r="AC28" s="118">
        <v>10.1</v>
      </c>
      <c r="AD28" s="119">
        <v>0.09236111111111112</v>
      </c>
    </row>
    <row r="29" spans="1:30" ht="11.25" customHeight="1">
      <c r="A29" s="78">
        <v>27</v>
      </c>
      <c r="B29" s="116">
        <v>15.7</v>
      </c>
      <c r="C29" s="116">
        <v>15.9</v>
      </c>
      <c r="D29" s="116">
        <v>16.9</v>
      </c>
      <c r="E29" s="116">
        <v>16.9</v>
      </c>
      <c r="F29" s="116">
        <v>16.6</v>
      </c>
      <c r="G29" s="116">
        <v>16.6</v>
      </c>
      <c r="H29" s="116">
        <v>16.9</v>
      </c>
      <c r="I29" s="116">
        <v>18.4</v>
      </c>
      <c r="J29" s="116">
        <v>18.9</v>
      </c>
      <c r="K29" s="116">
        <v>19.4</v>
      </c>
      <c r="L29" s="116">
        <v>21</v>
      </c>
      <c r="M29" s="116">
        <v>22</v>
      </c>
      <c r="N29" s="116">
        <v>21.7</v>
      </c>
      <c r="O29" s="116">
        <v>23.1</v>
      </c>
      <c r="P29" s="116">
        <v>22</v>
      </c>
      <c r="Q29" s="116">
        <v>20.8</v>
      </c>
      <c r="R29" s="116">
        <v>20.1</v>
      </c>
      <c r="S29" s="116">
        <v>18.6</v>
      </c>
      <c r="T29" s="116">
        <v>17.7</v>
      </c>
      <c r="U29" s="116">
        <v>17.6</v>
      </c>
      <c r="V29" s="116">
        <v>17.7</v>
      </c>
      <c r="W29" s="116">
        <v>17.3</v>
      </c>
      <c r="X29" s="116">
        <v>15.3</v>
      </c>
      <c r="Y29" s="116">
        <v>15.2</v>
      </c>
      <c r="Z29" s="117">
        <f t="shared" si="0"/>
        <v>18.42916666666667</v>
      </c>
      <c r="AA29" s="118">
        <v>23.6</v>
      </c>
      <c r="AB29" s="119">
        <v>0.5784722222222222</v>
      </c>
      <c r="AC29" s="118">
        <v>14.9</v>
      </c>
      <c r="AD29" s="119">
        <v>0.9951388888888889</v>
      </c>
    </row>
    <row r="30" spans="1:30" ht="11.25" customHeight="1">
      <c r="A30" s="78">
        <v>28</v>
      </c>
      <c r="B30" s="116">
        <v>14.7</v>
      </c>
      <c r="C30" s="116">
        <v>13.7</v>
      </c>
      <c r="D30" s="116">
        <v>13.8</v>
      </c>
      <c r="E30" s="116">
        <v>13.7</v>
      </c>
      <c r="F30" s="116">
        <v>13.5</v>
      </c>
      <c r="G30" s="116">
        <v>13.1</v>
      </c>
      <c r="H30" s="116">
        <v>13.3</v>
      </c>
      <c r="I30" s="116">
        <v>14.5</v>
      </c>
      <c r="J30" s="116">
        <v>15.4</v>
      </c>
      <c r="K30" s="116">
        <v>16.5</v>
      </c>
      <c r="L30" s="116">
        <v>17.6</v>
      </c>
      <c r="M30" s="116">
        <v>17.4</v>
      </c>
      <c r="N30" s="116">
        <v>18.3</v>
      </c>
      <c r="O30" s="116">
        <v>17.7</v>
      </c>
      <c r="P30" s="116">
        <v>17.7</v>
      </c>
      <c r="Q30" s="116">
        <v>17.9</v>
      </c>
      <c r="R30" s="116">
        <v>16.1</v>
      </c>
      <c r="S30" s="116">
        <v>15.2</v>
      </c>
      <c r="T30" s="116">
        <v>14.6</v>
      </c>
      <c r="U30" s="116">
        <v>13.9</v>
      </c>
      <c r="V30" s="116">
        <v>13.5</v>
      </c>
      <c r="W30" s="116">
        <v>13.4</v>
      </c>
      <c r="X30" s="116">
        <v>13.1</v>
      </c>
      <c r="Y30" s="116">
        <v>13.1</v>
      </c>
      <c r="Z30" s="117">
        <f t="shared" si="0"/>
        <v>15.070833333333333</v>
      </c>
      <c r="AA30" s="118">
        <v>18.7</v>
      </c>
      <c r="AB30" s="119">
        <v>0.4895833333333333</v>
      </c>
      <c r="AC30" s="118">
        <v>12.8</v>
      </c>
      <c r="AD30" s="119">
        <v>0.26875</v>
      </c>
    </row>
    <row r="31" spans="1:30" ht="11.25" customHeight="1">
      <c r="A31" s="78">
        <v>29</v>
      </c>
      <c r="B31" s="116">
        <v>13.4</v>
      </c>
      <c r="C31" s="116">
        <v>14.4</v>
      </c>
      <c r="D31" s="116">
        <v>14.7</v>
      </c>
      <c r="E31" s="116">
        <v>14.1</v>
      </c>
      <c r="F31" s="116">
        <v>13.7</v>
      </c>
      <c r="G31" s="116">
        <v>13.4</v>
      </c>
      <c r="H31" s="116">
        <v>14.7</v>
      </c>
      <c r="I31" s="116">
        <v>17.1</v>
      </c>
      <c r="J31" s="116">
        <v>18.3</v>
      </c>
      <c r="K31" s="116">
        <v>19.4</v>
      </c>
      <c r="L31" s="116">
        <v>19.8</v>
      </c>
      <c r="M31" s="116">
        <v>20.3</v>
      </c>
      <c r="N31" s="116">
        <v>19.9</v>
      </c>
      <c r="O31" s="116">
        <v>20.1</v>
      </c>
      <c r="P31" s="116">
        <v>19.5</v>
      </c>
      <c r="Q31" s="116">
        <v>18.4</v>
      </c>
      <c r="R31" s="116">
        <v>16.5</v>
      </c>
      <c r="S31" s="116">
        <v>15.1</v>
      </c>
      <c r="T31" s="116">
        <v>13.8</v>
      </c>
      <c r="U31" s="116">
        <v>12.7</v>
      </c>
      <c r="V31" s="116">
        <v>12.4</v>
      </c>
      <c r="W31" s="116">
        <v>11.5</v>
      </c>
      <c r="X31" s="116">
        <v>11.2</v>
      </c>
      <c r="Y31" s="116">
        <v>11.3</v>
      </c>
      <c r="Z31" s="117">
        <f t="shared" si="0"/>
        <v>15.654166666666669</v>
      </c>
      <c r="AA31" s="118">
        <v>20.6</v>
      </c>
      <c r="AB31" s="119">
        <v>0.4986111111111111</v>
      </c>
      <c r="AC31" s="118">
        <v>11.1</v>
      </c>
      <c r="AD31" s="119">
        <v>0.95</v>
      </c>
    </row>
    <row r="32" spans="1:30" ht="11.25" customHeight="1">
      <c r="A32" s="78">
        <v>30</v>
      </c>
      <c r="B32" s="116">
        <v>11.8</v>
      </c>
      <c r="C32" s="116">
        <v>12.1</v>
      </c>
      <c r="D32" s="116">
        <v>11.8</v>
      </c>
      <c r="E32" s="116">
        <v>11.9</v>
      </c>
      <c r="F32" s="116">
        <v>12.6</v>
      </c>
      <c r="G32" s="116">
        <v>13.4</v>
      </c>
      <c r="H32" s="116">
        <v>15.7</v>
      </c>
      <c r="I32" s="116">
        <v>17.4</v>
      </c>
      <c r="J32" s="116">
        <v>20</v>
      </c>
      <c r="K32" s="116">
        <v>20.3</v>
      </c>
      <c r="L32" s="116">
        <v>20.5</v>
      </c>
      <c r="M32" s="116">
        <v>18.5</v>
      </c>
      <c r="N32" s="116">
        <v>19</v>
      </c>
      <c r="O32" s="116">
        <v>19</v>
      </c>
      <c r="P32" s="116">
        <v>19</v>
      </c>
      <c r="Q32" s="116">
        <v>18.6</v>
      </c>
      <c r="R32" s="116">
        <v>16.2</v>
      </c>
      <c r="S32" s="116">
        <v>15.6</v>
      </c>
      <c r="T32" s="116">
        <v>14.1</v>
      </c>
      <c r="U32" s="116">
        <v>13.7</v>
      </c>
      <c r="V32" s="116">
        <v>13.8</v>
      </c>
      <c r="W32" s="116">
        <v>14</v>
      </c>
      <c r="X32" s="116">
        <v>13.8</v>
      </c>
      <c r="Y32" s="116">
        <v>11.7</v>
      </c>
      <c r="Z32" s="117">
        <f t="shared" si="0"/>
        <v>15.60416666666667</v>
      </c>
      <c r="AA32" s="118">
        <v>20.7</v>
      </c>
      <c r="AB32" s="119">
        <v>0.4680555555555555</v>
      </c>
      <c r="AC32" s="118">
        <v>10.9</v>
      </c>
      <c r="AD32" s="119">
        <v>0.1451388888888889</v>
      </c>
    </row>
    <row r="33" spans="1:30" ht="11.25" customHeight="1">
      <c r="A33" s="78">
        <v>31</v>
      </c>
      <c r="B33" s="116">
        <v>10.5</v>
      </c>
      <c r="C33" s="116">
        <v>10.3</v>
      </c>
      <c r="D33" s="116">
        <v>9.3</v>
      </c>
      <c r="E33" s="116">
        <v>9.2</v>
      </c>
      <c r="F33" s="116">
        <v>8.8</v>
      </c>
      <c r="G33" s="116">
        <v>9.3</v>
      </c>
      <c r="H33" s="116">
        <v>10.5</v>
      </c>
      <c r="I33" s="116">
        <v>12.6</v>
      </c>
      <c r="J33" s="116">
        <v>14.7</v>
      </c>
      <c r="K33" s="116">
        <v>17.4</v>
      </c>
      <c r="L33" s="116">
        <v>17.5</v>
      </c>
      <c r="M33" s="116">
        <v>17.4</v>
      </c>
      <c r="N33" s="116">
        <v>18.6</v>
      </c>
      <c r="O33" s="116">
        <v>16.6</v>
      </c>
      <c r="P33" s="116">
        <v>17.1</v>
      </c>
      <c r="Q33" s="116">
        <v>16.7</v>
      </c>
      <c r="R33" s="116">
        <v>13.9</v>
      </c>
      <c r="S33" s="116">
        <v>13.4</v>
      </c>
      <c r="T33" s="116">
        <v>12</v>
      </c>
      <c r="U33" s="116">
        <v>11.4</v>
      </c>
      <c r="V33" s="116">
        <v>10.4</v>
      </c>
      <c r="W33" s="116">
        <v>10.6</v>
      </c>
      <c r="X33" s="116">
        <v>10.4</v>
      </c>
      <c r="Y33" s="116">
        <v>10.9</v>
      </c>
      <c r="Z33" s="117">
        <f t="shared" si="0"/>
        <v>12.89583333333333</v>
      </c>
      <c r="AA33" s="118">
        <v>19</v>
      </c>
      <c r="AB33" s="119">
        <v>0.53125</v>
      </c>
      <c r="AC33" s="118">
        <v>8.7</v>
      </c>
      <c r="AD33" s="119">
        <v>0.20138888888888887</v>
      </c>
    </row>
    <row r="34" spans="1:30" ht="15" customHeight="1">
      <c r="A34" s="79" t="s">
        <v>9</v>
      </c>
      <c r="B34" s="124">
        <f aca="true" t="shared" si="1" ref="B34:Y34">AVERAGE(B3:B33)</f>
        <v>16.345161290322583</v>
      </c>
      <c r="C34" s="124">
        <f t="shared" si="1"/>
        <v>16.158064516129034</v>
      </c>
      <c r="D34" s="124">
        <f t="shared" si="1"/>
        <v>16.21935483870968</v>
      </c>
      <c r="E34" s="124">
        <f t="shared" si="1"/>
        <v>16.19354838709677</v>
      </c>
      <c r="F34" s="124">
        <f t="shared" si="1"/>
        <v>16.045161290322582</v>
      </c>
      <c r="G34" s="124">
        <f t="shared" si="1"/>
        <v>16.058064516129033</v>
      </c>
      <c r="H34" s="124">
        <f t="shared" si="1"/>
        <v>16.93870967741935</v>
      </c>
      <c r="I34" s="124">
        <f t="shared" si="1"/>
        <v>18.477419354838712</v>
      </c>
      <c r="J34" s="124">
        <f t="shared" si="1"/>
        <v>19.67419354838709</v>
      </c>
      <c r="K34" s="124">
        <f t="shared" si="1"/>
        <v>20.33225806451613</v>
      </c>
      <c r="L34" s="124">
        <f t="shared" si="1"/>
        <v>20.732258064516127</v>
      </c>
      <c r="M34" s="124">
        <f t="shared" si="1"/>
        <v>20.616129032258062</v>
      </c>
      <c r="N34" s="124">
        <f t="shared" si="1"/>
        <v>20.35806451612903</v>
      </c>
      <c r="O34" s="124">
        <f t="shared" si="1"/>
        <v>20.264516129032263</v>
      </c>
      <c r="P34" s="124">
        <f t="shared" si="1"/>
        <v>20.03870967741935</v>
      </c>
      <c r="Q34" s="124">
        <f t="shared" si="1"/>
        <v>19.53548387096774</v>
      </c>
      <c r="R34" s="124">
        <f t="shared" si="1"/>
        <v>18.690322580645162</v>
      </c>
      <c r="S34" s="124">
        <f t="shared" si="1"/>
        <v>17.864516129032264</v>
      </c>
      <c r="T34" s="124">
        <f t="shared" si="1"/>
        <v>17.27741935483871</v>
      </c>
      <c r="U34" s="124">
        <f t="shared" si="1"/>
        <v>16.932258064516127</v>
      </c>
      <c r="V34" s="124">
        <f t="shared" si="1"/>
        <v>16.66774193548387</v>
      </c>
      <c r="W34" s="124">
        <f t="shared" si="1"/>
        <v>16.39677419354839</v>
      </c>
      <c r="X34" s="124">
        <f t="shared" si="1"/>
        <v>16.083870967741934</v>
      </c>
      <c r="Y34" s="124">
        <f t="shared" si="1"/>
        <v>15.887096774193552</v>
      </c>
      <c r="Z34" s="124">
        <f>AVERAGE(B3:Y33)</f>
        <v>17.90779569892473</v>
      </c>
      <c r="AA34" s="125">
        <f>AVERAGE(AA3:AA33)</f>
        <v>21.609677419354842</v>
      </c>
      <c r="AB34" s="126"/>
      <c r="AC34" s="125">
        <f>AVERAGE(AC3:AC33)</f>
        <v>14.670967741935481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34.1</v>
      </c>
      <c r="C46" s="106">
        <f>MATCH(B46,AA3:AA33,0)</f>
        <v>1</v>
      </c>
      <c r="D46" s="107">
        <f>INDEX(AB3:AB33,C46,1)</f>
        <v>0.5006944444444444</v>
      </c>
      <c r="E46" s="120"/>
      <c r="F46" s="104"/>
      <c r="G46" s="105">
        <f>MIN(AC3:AC33)</f>
        <v>8.7</v>
      </c>
      <c r="H46" s="106">
        <f>MATCH(G46,AC3:AC33,0)</f>
        <v>31</v>
      </c>
      <c r="I46" s="107">
        <f>INDEX(AD3:AD33,H46,1)</f>
        <v>0.20138888888888887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8.3</v>
      </c>
      <c r="C3" s="116">
        <v>8.5</v>
      </c>
      <c r="D3" s="116">
        <v>8.6</v>
      </c>
      <c r="E3" s="116">
        <v>8.4</v>
      </c>
      <c r="F3" s="116">
        <v>9.1</v>
      </c>
      <c r="G3" s="116">
        <v>8</v>
      </c>
      <c r="H3" s="116">
        <v>9.9</v>
      </c>
      <c r="I3" s="116">
        <v>12.3</v>
      </c>
      <c r="J3" s="116">
        <v>15.1</v>
      </c>
      <c r="K3" s="116">
        <v>15.8</v>
      </c>
      <c r="L3" s="116">
        <v>17.2</v>
      </c>
      <c r="M3" s="116">
        <v>17.8</v>
      </c>
      <c r="N3" s="116">
        <v>17.3</v>
      </c>
      <c r="O3" s="116">
        <v>17</v>
      </c>
      <c r="P3" s="116">
        <v>17.3</v>
      </c>
      <c r="Q3" s="116">
        <v>16.8</v>
      </c>
      <c r="R3" s="116">
        <v>13.9</v>
      </c>
      <c r="S3" s="116">
        <v>12.7</v>
      </c>
      <c r="T3" s="116">
        <v>11.6</v>
      </c>
      <c r="U3" s="116">
        <v>10.6</v>
      </c>
      <c r="V3" s="116">
        <v>10.3</v>
      </c>
      <c r="W3" s="116">
        <v>9.4</v>
      </c>
      <c r="X3" s="116">
        <v>8.5</v>
      </c>
      <c r="Y3" s="116">
        <v>7.8</v>
      </c>
      <c r="Z3" s="117">
        <f aca="true" t="shared" si="0" ref="Z3:Z32">AVERAGE(B3:Y3)</f>
        <v>12.175000000000002</v>
      </c>
      <c r="AA3" s="118">
        <v>17.9</v>
      </c>
      <c r="AB3" s="119">
        <v>0.4986111111111111</v>
      </c>
      <c r="AC3" s="118">
        <v>7.4</v>
      </c>
      <c r="AD3" s="119">
        <v>0.1388888888888889</v>
      </c>
    </row>
    <row r="4" spans="1:30" ht="11.25" customHeight="1">
      <c r="A4" s="78">
        <v>2</v>
      </c>
      <c r="B4" s="116">
        <v>7.7</v>
      </c>
      <c r="C4" s="116">
        <v>7.7</v>
      </c>
      <c r="D4" s="116">
        <v>7.8</v>
      </c>
      <c r="E4" s="116">
        <v>8</v>
      </c>
      <c r="F4" s="116">
        <v>8.6</v>
      </c>
      <c r="G4" s="116">
        <v>7</v>
      </c>
      <c r="H4" s="116">
        <v>9.3</v>
      </c>
      <c r="I4" s="116">
        <v>12.5</v>
      </c>
      <c r="J4" s="116">
        <v>14.6</v>
      </c>
      <c r="K4" s="116">
        <v>15</v>
      </c>
      <c r="L4" s="116">
        <v>16</v>
      </c>
      <c r="M4" s="116">
        <v>17.1</v>
      </c>
      <c r="N4" s="116">
        <v>16.4</v>
      </c>
      <c r="O4" s="116">
        <v>16.4</v>
      </c>
      <c r="P4" s="116">
        <v>16.1</v>
      </c>
      <c r="Q4" s="116">
        <v>16.2</v>
      </c>
      <c r="R4" s="116">
        <v>14.7</v>
      </c>
      <c r="S4" s="120">
        <v>14.4</v>
      </c>
      <c r="T4" s="116">
        <v>14.4</v>
      </c>
      <c r="U4" s="116">
        <v>13.2</v>
      </c>
      <c r="V4" s="116">
        <v>12.2</v>
      </c>
      <c r="W4" s="116">
        <v>11</v>
      </c>
      <c r="X4" s="116">
        <v>10</v>
      </c>
      <c r="Y4" s="116">
        <v>10.2</v>
      </c>
      <c r="Z4" s="117">
        <f t="shared" si="0"/>
        <v>12.354166666666664</v>
      </c>
      <c r="AA4" s="118">
        <v>17.7</v>
      </c>
      <c r="AB4" s="119">
        <v>0.5111111111111112</v>
      </c>
      <c r="AC4" s="118">
        <v>6.9</v>
      </c>
      <c r="AD4" s="119">
        <v>0.2534722222222222</v>
      </c>
    </row>
    <row r="5" spans="1:30" ht="11.25" customHeight="1">
      <c r="A5" s="78">
        <v>3</v>
      </c>
      <c r="B5" s="116">
        <v>9.7</v>
      </c>
      <c r="C5" s="116">
        <v>10.9</v>
      </c>
      <c r="D5" s="116">
        <v>10.7</v>
      </c>
      <c r="E5" s="116">
        <v>9.9</v>
      </c>
      <c r="F5" s="116">
        <v>9.7</v>
      </c>
      <c r="G5" s="116">
        <v>8.7</v>
      </c>
      <c r="H5" s="116">
        <v>9.9</v>
      </c>
      <c r="I5" s="116">
        <v>14.3</v>
      </c>
      <c r="J5" s="116">
        <v>16.3</v>
      </c>
      <c r="K5" s="116">
        <v>16.6</v>
      </c>
      <c r="L5" s="116">
        <v>17.1</v>
      </c>
      <c r="M5" s="116">
        <v>18</v>
      </c>
      <c r="N5" s="116">
        <v>18.8</v>
      </c>
      <c r="O5" s="116">
        <v>19</v>
      </c>
      <c r="P5" s="116">
        <v>18.1</v>
      </c>
      <c r="Q5" s="116">
        <v>17.7</v>
      </c>
      <c r="R5" s="116">
        <v>16.1</v>
      </c>
      <c r="S5" s="116">
        <v>15.4</v>
      </c>
      <c r="T5" s="116">
        <v>14.8</v>
      </c>
      <c r="U5" s="116">
        <v>14</v>
      </c>
      <c r="V5" s="116">
        <v>14</v>
      </c>
      <c r="W5" s="116">
        <v>13.9</v>
      </c>
      <c r="X5" s="116">
        <v>13.6</v>
      </c>
      <c r="Y5" s="116">
        <v>14.1</v>
      </c>
      <c r="Z5" s="117">
        <f t="shared" si="0"/>
        <v>14.220833333333333</v>
      </c>
      <c r="AA5" s="118">
        <v>19.2</v>
      </c>
      <c r="AB5" s="119">
        <v>0.5673611111111111</v>
      </c>
      <c r="AC5" s="118">
        <v>8.4</v>
      </c>
      <c r="AD5" s="119">
        <v>0.24930555555555556</v>
      </c>
    </row>
    <row r="6" spans="1:30" ht="11.25" customHeight="1">
      <c r="A6" s="78">
        <v>4</v>
      </c>
      <c r="B6" s="116">
        <v>14.1</v>
      </c>
      <c r="C6" s="116">
        <v>13.4</v>
      </c>
      <c r="D6" s="116">
        <v>13.5</v>
      </c>
      <c r="E6" s="116">
        <v>12.8</v>
      </c>
      <c r="F6" s="116">
        <v>12.8</v>
      </c>
      <c r="G6" s="116">
        <v>11.2</v>
      </c>
      <c r="H6" s="116">
        <v>13</v>
      </c>
      <c r="I6" s="116">
        <v>15.2</v>
      </c>
      <c r="J6" s="116">
        <v>16.5</v>
      </c>
      <c r="K6" s="116">
        <v>17.5</v>
      </c>
      <c r="L6" s="116">
        <v>18.3</v>
      </c>
      <c r="M6" s="116">
        <v>18.7</v>
      </c>
      <c r="N6" s="116">
        <v>18.8</v>
      </c>
      <c r="O6" s="116">
        <v>18.9</v>
      </c>
      <c r="P6" s="116">
        <v>18.8</v>
      </c>
      <c r="Q6" s="116">
        <v>18.6</v>
      </c>
      <c r="R6" s="116">
        <v>18.4</v>
      </c>
      <c r="S6" s="116">
        <v>17.6</v>
      </c>
      <c r="T6" s="116">
        <v>17.1</v>
      </c>
      <c r="U6" s="116">
        <v>16.7</v>
      </c>
      <c r="V6" s="116">
        <v>16.8</v>
      </c>
      <c r="W6" s="116">
        <v>16.4</v>
      </c>
      <c r="X6" s="116">
        <v>15.9</v>
      </c>
      <c r="Y6" s="116">
        <v>15.8</v>
      </c>
      <c r="Z6" s="117">
        <f t="shared" si="0"/>
        <v>16.116666666666667</v>
      </c>
      <c r="AA6" s="118">
        <v>19.4</v>
      </c>
      <c r="AB6" s="119">
        <v>0.6493055555555556</v>
      </c>
      <c r="AC6" s="118">
        <v>11.2</v>
      </c>
      <c r="AD6" s="119">
        <v>0.2652777777777778</v>
      </c>
    </row>
    <row r="7" spans="1:30" ht="11.25" customHeight="1">
      <c r="A7" s="78">
        <v>5</v>
      </c>
      <c r="B7" s="116">
        <v>15.9</v>
      </c>
      <c r="C7" s="116">
        <v>15.8</v>
      </c>
      <c r="D7" s="116">
        <v>15.7</v>
      </c>
      <c r="E7" s="116">
        <v>15.6</v>
      </c>
      <c r="F7" s="116">
        <v>15.5</v>
      </c>
      <c r="G7" s="116">
        <v>15.3</v>
      </c>
      <c r="H7" s="116">
        <v>15.4</v>
      </c>
      <c r="I7" s="116">
        <v>16.8</v>
      </c>
      <c r="J7" s="116">
        <v>17.6</v>
      </c>
      <c r="K7" s="116">
        <v>18.7</v>
      </c>
      <c r="L7" s="116">
        <v>19.1</v>
      </c>
      <c r="M7" s="116">
        <v>19.1</v>
      </c>
      <c r="N7" s="116">
        <v>18.9</v>
      </c>
      <c r="O7" s="116">
        <v>18.7</v>
      </c>
      <c r="P7" s="116">
        <v>18.2</v>
      </c>
      <c r="Q7" s="116">
        <v>18.1</v>
      </c>
      <c r="R7" s="116">
        <v>17.7</v>
      </c>
      <c r="S7" s="116">
        <v>17.5</v>
      </c>
      <c r="T7" s="116">
        <v>17.2</v>
      </c>
      <c r="U7" s="116">
        <v>16.4</v>
      </c>
      <c r="V7" s="116">
        <v>15.9</v>
      </c>
      <c r="W7" s="116">
        <v>15.7</v>
      </c>
      <c r="X7" s="116">
        <v>15.8</v>
      </c>
      <c r="Y7" s="116">
        <v>15.4</v>
      </c>
      <c r="Z7" s="117">
        <f t="shared" si="0"/>
        <v>16.91666666666666</v>
      </c>
      <c r="AA7" s="118">
        <v>19.8</v>
      </c>
      <c r="AB7" s="119">
        <v>0.5104166666666666</v>
      </c>
      <c r="AC7" s="118">
        <v>14.9</v>
      </c>
      <c r="AD7" s="119">
        <v>0.26458333333333334</v>
      </c>
    </row>
    <row r="8" spans="1:30" ht="11.25" customHeight="1">
      <c r="A8" s="78">
        <v>6</v>
      </c>
      <c r="B8" s="116">
        <v>15.5</v>
      </c>
      <c r="C8" s="116">
        <v>15.9</v>
      </c>
      <c r="D8" s="116">
        <v>15.8</v>
      </c>
      <c r="E8" s="116">
        <v>15.9</v>
      </c>
      <c r="F8" s="116">
        <v>15.5</v>
      </c>
      <c r="G8" s="116">
        <v>14.9</v>
      </c>
      <c r="H8" s="116">
        <v>15.3</v>
      </c>
      <c r="I8" s="116">
        <v>17.1</v>
      </c>
      <c r="J8" s="116">
        <v>17.6</v>
      </c>
      <c r="K8" s="116">
        <v>18.2</v>
      </c>
      <c r="L8" s="116">
        <v>18.9</v>
      </c>
      <c r="M8" s="116">
        <v>18.1</v>
      </c>
      <c r="N8" s="116">
        <v>17.3</v>
      </c>
      <c r="O8" s="116">
        <v>16.9</v>
      </c>
      <c r="P8" s="116">
        <v>16.8</v>
      </c>
      <c r="Q8" s="116">
        <v>16.8</v>
      </c>
      <c r="R8" s="116">
        <v>16.1</v>
      </c>
      <c r="S8" s="116">
        <v>15.5</v>
      </c>
      <c r="T8" s="116">
        <v>15.5</v>
      </c>
      <c r="U8" s="116">
        <v>15.5</v>
      </c>
      <c r="V8" s="116">
        <v>15.5</v>
      </c>
      <c r="W8" s="116">
        <v>15.3</v>
      </c>
      <c r="X8" s="116">
        <v>15.3</v>
      </c>
      <c r="Y8" s="116">
        <v>15.2</v>
      </c>
      <c r="Z8" s="117">
        <f t="shared" si="0"/>
        <v>16.26666666666667</v>
      </c>
      <c r="AA8" s="118">
        <v>19.2</v>
      </c>
      <c r="AB8" s="119">
        <v>0.45208333333333334</v>
      </c>
      <c r="AC8" s="118">
        <v>14.8</v>
      </c>
      <c r="AD8" s="119">
        <v>0.2659722222222222</v>
      </c>
    </row>
    <row r="9" spans="1:30" ht="11.25" customHeight="1">
      <c r="A9" s="78">
        <v>7</v>
      </c>
      <c r="B9" s="116">
        <v>15</v>
      </c>
      <c r="C9" s="116">
        <v>14.8</v>
      </c>
      <c r="D9" s="116">
        <v>14.5</v>
      </c>
      <c r="E9" s="116">
        <v>14.3</v>
      </c>
      <c r="F9" s="116">
        <v>14.5</v>
      </c>
      <c r="G9" s="116">
        <v>14.4</v>
      </c>
      <c r="H9" s="116">
        <v>14.5</v>
      </c>
      <c r="I9" s="116">
        <v>14.8</v>
      </c>
      <c r="J9" s="116">
        <v>16.4</v>
      </c>
      <c r="K9" s="116">
        <v>17.1</v>
      </c>
      <c r="L9" s="116">
        <v>17.4</v>
      </c>
      <c r="M9" s="116">
        <v>17.8</v>
      </c>
      <c r="N9" s="116">
        <v>18</v>
      </c>
      <c r="O9" s="116">
        <v>17.6</v>
      </c>
      <c r="P9" s="116">
        <v>17.3</v>
      </c>
      <c r="Q9" s="116">
        <v>16.6</v>
      </c>
      <c r="R9" s="116">
        <v>14.9</v>
      </c>
      <c r="S9" s="116">
        <v>14.5</v>
      </c>
      <c r="T9" s="116">
        <v>13.6</v>
      </c>
      <c r="U9" s="116">
        <v>13.8</v>
      </c>
      <c r="V9" s="116">
        <v>13.8</v>
      </c>
      <c r="W9" s="116">
        <v>13.8</v>
      </c>
      <c r="X9" s="116">
        <v>13.6</v>
      </c>
      <c r="Y9" s="116">
        <v>14</v>
      </c>
      <c r="Z9" s="117">
        <f t="shared" si="0"/>
        <v>15.29166666666667</v>
      </c>
      <c r="AA9" s="118">
        <v>18.1</v>
      </c>
      <c r="AB9" s="119">
        <v>0.517361111111111</v>
      </c>
      <c r="AC9" s="118">
        <v>13.5</v>
      </c>
      <c r="AD9" s="119">
        <v>0.8041666666666667</v>
      </c>
    </row>
    <row r="10" spans="1:30" ht="11.25" customHeight="1">
      <c r="A10" s="78">
        <v>8</v>
      </c>
      <c r="B10" s="116">
        <v>14.4</v>
      </c>
      <c r="C10" s="116">
        <v>14.6</v>
      </c>
      <c r="D10" s="116">
        <v>14.2</v>
      </c>
      <c r="E10" s="116">
        <v>14.5</v>
      </c>
      <c r="F10" s="116">
        <v>14.4</v>
      </c>
      <c r="G10" s="116">
        <v>14.1</v>
      </c>
      <c r="H10" s="116">
        <v>14.5</v>
      </c>
      <c r="I10" s="116">
        <v>16.3</v>
      </c>
      <c r="J10" s="116">
        <v>17.6</v>
      </c>
      <c r="K10" s="116">
        <v>18.2</v>
      </c>
      <c r="L10" s="116">
        <v>18.7</v>
      </c>
      <c r="M10" s="116">
        <v>18.8</v>
      </c>
      <c r="N10" s="116">
        <v>18.1</v>
      </c>
      <c r="O10" s="116">
        <v>17.8</v>
      </c>
      <c r="P10" s="116">
        <v>17.4</v>
      </c>
      <c r="Q10" s="116">
        <v>16.9</v>
      </c>
      <c r="R10" s="116">
        <v>16.7</v>
      </c>
      <c r="S10" s="116">
        <v>16.4</v>
      </c>
      <c r="T10" s="116">
        <v>16.2</v>
      </c>
      <c r="U10" s="116">
        <v>16</v>
      </c>
      <c r="V10" s="116">
        <v>16.2</v>
      </c>
      <c r="W10" s="116">
        <v>16.6</v>
      </c>
      <c r="X10" s="116">
        <v>16.6</v>
      </c>
      <c r="Y10" s="116">
        <v>15.9</v>
      </c>
      <c r="Z10" s="117">
        <f t="shared" si="0"/>
        <v>16.29583333333333</v>
      </c>
      <c r="AA10" s="118">
        <v>19.1</v>
      </c>
      <c r="AB10" s="119">
        <v>0.5166666666666667</v>
      </c>
      <c r="AC10" s="118">
        <v>14</v>
      </c>
      <c r="AD10" s="119">
        <v>0.006944444444444444</v>
      </c>
    </row>
    <row r="11" spans="1:30" ht="11.25" customHeight="1">
      <c r="A11" s="78">
        <v>9</v>
      </c>
      <c r="B11" s="116">
        <v>16</v>
      </c>
      <c r="C11" s="116">
        <v>16.1</v>
      </c>
      <c r="D11" s="116">
        <v>16.2</v>
      </c>
      <c r="E11" s="116">
        <v>16.3</v>
      </c>
      <c r="F11" s="116">
        <v>15.9</v>
      </c>
      <c r="G11" s="116">
        <v>16</v>
      </c>
      <c r="H11" s="116">
        <v>16.4</v>
      </c>
      <c r="I11" s="116">
        <v>17</v>
      </c>
      <c r="J11" s="116">
        <v>17.4</v>
      </c>
      <c r="K11" s="116">
        <v>17.5</v>
      </c>
      <c r="L11" s="116">
        <v>17.9</v>
      </c>
      <c r="M11" s="116">
        <v>18.3</v>
      </c>
      <c r="N11" s="116">
        <v>18.4</v>
      </c>
      <c r="O11" s="116">
        <v>18.4</v>
      </c>
      <c r="P11" s="116">
        <v>18.7</v>
      </c>
      <c r="Q11" s="116">
        <v>19</v>
      </c>
      <c r="R11" s="116">
        <v>18.9</v>
      </c>
      <c r="S11" s="116">
        <v>18.5</v>
      </c>
      <c r="T11" s="116">
        <v>18.7</v>
      </c>
      <c r="U11" s="116">
        <v>18</v>
      </c>
      <c r="V11" s="116">
        <v>17.5</v>
      </c>
      <c r="W11" s="116">
        <v>16.8</v>
      </c>
      <c r="X11" s="116">
        <v>16.5</v>
      </c>
      <c r="Y11" s="116">
        <v>16</v>
      </c>
      <c r="Z11" s="117">
        <f t="shared" si="0"/>
        <v>17.35</v>
      </c>
      <c r="AA11" s="118">
        <v>19</v>
      </c>
      <c r="AB11" s="119">
        <v>0.7048611111111112</v>
      </c>
      <c r="AC11" s="118">
        <v>15.9</v>
      </c>
      <c r="AD11" s="119">
        <v>0.21805555555555556</v>
      </c>
    </row>
    <row r="12" spans="1:30" ht="11.25" customHeight="1">
      <c r="A12" s="82">
        <v>10</v>
      </c>
      <c r="B12" s="121">
        <v>16.2</v>
      </c>
      <c r="C12" s="121">
        <v>15.6</v>
      </c>
      <c r="D12" s="121">
        <v>16</v>
      </c>
      <c r="E12" s="121">
        <v>16.4</v>
      </c>
      <c r="F12" s="121">
        <v>16.8</v>
      </c>
      <c r="G12" s="121">
        <v>16.6</v>
      </c>
      <c r="H12" s="121">
        <v>16.9</v>
      </c>
      <c r="I12" s="121">
        <v>17.4</v>
      </c>
      <c r="J12" s="121">
        <v>17.7</v>
      </c>
      <c r="K12" s="121">
        <v>18.5</v>
      </c>
      <c r="L12" s="121">
        <v>19.3</v>
      </c>
      <c r="M12" s="121">
        <v>20.2</v>
      </c>
      <c r="N12" s="121">
        <v>20.7</v>
      </c>
      <c r="O12" s="121">
        <v>20.4</v>
      </c>
      <c r="P12" s="121">
        <v>20.1</v>
      </c>
      <c r="Q12" s="121">
        <v>18.7</v>
      </c>
      <c r="R12" s="121">
        <v>16.5</v>
      </c>
      <c r="S12" s="121">
        <v>15.4</v>
      </c>
      <c r="T12" s="121">
        <v>14.3</v>
      </c>
      <c r="U12" s="121">
        <v>14.1</v>
      </c>
      <c r="V12" s="121">
        <v>13.3</v>
      </c>
      <c r="W12" s="121">
        <v>12.4</v>
      </c>
      <c r="X12" s="121">
        <v>13.2</v>
      </c>
      <c r="Y12" s="121">
        <v>12.9</v>
      </c>
      <c r="Z12" s="122">
        <f t="shared" si="0"/>
        <v>16.65</v>
      </c>
      <c r="AA12" s="105">
        <v>21.1</v>
      </c>
      <c r="AB12" s="123">
        <v>0.607638888888889</v>
      </c>
      <c r="AC12" s="105">
        <v>12.2</v>
      </c>
      <c r="AD12" s="123">
        <v>0.9104166666666668</v>
      </c>
    </row>
    <row r="13" spans="1:30" ht="11.25" customHeight="1">
      <c r="A13" s="78">
        <v>11</v>
      </c>
      <c r="B13" s="116">
        <v>12.3</v>
      </c>
      <c r="C13" s="116">
        <v>12.1</v>
      </c>
      <c r="D13" s="116">
        <v>13</v>
      </c>
      <c r="E13" s="116">
        <v>11.2</v>
      </c>
      <c r="F13" s="116">
        <v>10.3</v>
      </c>
      <c r="G13" s="116">
        <v>9.2</v>
      </c>
      <c r="H13" s="116">
        <v>9.9</v>
      </c>
      <c r="I13" s="116">
        <v>14.6</v>
      </c>
      <c r="J13" s="116">
        <v>16.5</v>
      </c>
      <c r="K13" s="116">
        <v>17.6</v>
      </c>
      <c r="L13" s="116">
        <v>19</v>
      </c>
      <c r="M13" s="116">
        <v>20</v>
      </c>
      <c r="N13" s="116">
        <v>19.4</v>
      </c>
      <c r="O13" s="116">
        <v>19.2</v>
      </c>
      <c r="P13" s="116">
        <v>18.8</v>
      </c>
      <c r="Q13" s="116">
        <v>18.1</v>
      </c>
      <c r="R13" s="116">
        <v>16.4</v>
      </c>
      <c r="S13" s="116">
        <v>14.6</v>
      </c>
      <c r="T13" s="116">
        <v>13.3</v>
      </c>
      <c r="U13" s="116">
        <v>13.1</v>
      </c>
      <c r="V13" s="116">
        <v>12.7</v>
      </c>
      <c r="W13" s="116">
        <v>13</v>
      </c>
      <c r="X13" s="116">
        <v>12.6</v>
      </c>
      <c r="Y13" s="116">
        <v>12.9</v>
      </c>
      <c r="Z13" s="117">
        <f t="shared" si="0"/>
        <v>14.575000000000001</v>
      </c>
      <c r="AA13" s="118">
        <v>20.5</v>
      </c>
      <c r="AB13" s="119">
        <v>0.5069444444444444</v>
      </c>
      <c r="AC13" s="118">
        <v>9</v>
      </c>
      <c r="AD13" s="119">
        <v>0.25277777777777777</v>
      </c>
    </row>
    <row r="14" spans="1:30" ht="11.25" customHeight="1">
      <c r="A14" s="78">
        <v>12</v>
      </c>
      <c r="B14" s="116">
        <v>13.5</v>
      </c>
      <c r="C14" s="116">
        <v>13.5</v>
      </c>
      <c r="D14" s="116">
        <v>13.9</v>
      </c>
      <c r="E14" s="116">
        <v>13.7</v>
      </c>
      <c r="F14" s="116">
        <v>13.7</v>
      </c>
      <c r="G14" s="116">
        <v>13.4</v>
      </c>
      <c r="H14" s="116">
        <v>14</v>
      </c>
      <c r="I14" s="116">
        <v>14.6</v>
      </c>
      <c r="J14" s="116">
        <v>15.8</v>
      </c>
      <c r="K14" s="116">
        <v>16.1</v>
      </c>
      <c r="L14" s="116">
        <v>16.9</v>
      </c>
      <c r="M14" s="116">
        <v>16.7</v>
      </c>
      <c r="N14" s="116">
        <v>17.6</v>
      </c>
      <c r="O14" s="116">
        <v>17.6</v>
      </c>
      <c r="P14" s="116">
        <v>17.4</v>
      </c>
      <c r="Q14" s="116">
        <v>17.4</v>
      </c>
      <c r="R14" s="116">
        <v>17.1</v>
      </c>
      <c r="S14" s="116">
        <v>15.6</v>
      </c>
      <c r="T14" s="116">
        <v>15.8</v>
      </c>
      <c r="U14" s="116">
        <v>15.4</v>
      </c>
      <c r="V14" s="116">
        <v>15.3</v>
      </c>
      <c r="W14" s="116">
        <v>15</v>
      </c>
      <c r="X14" s="116">
        <v>14.8</v>
      </c>
      <c r="Y14" s="116">
        <v>14.7</v>
      </c>
      <c r="Z14" s="117">
        <f t="shared" si="0"/>
        <v>15.395833333333334</v>
      </c>
      <c r="AA14" s="118">
        <v>18.1</v>
      </c>
      <c r="AB14" s="119">
        <v>0.5506944444444445</v>
      </c>
      <c r="AC14" s="118">
        <v>12.9</v>
      </c>
      <c r="AD14" s="119">
        <v>0.0062499999999999995</v>
      </c>
    </row>
    <row r="15" spans="1:30" ht="11.25" customHeight="1">
      <c r="A15" s="78">
        <v>13</v>
      </c>
      <c r="B15" s="116">
        <v>14.5</v>
      </c>
      <c r="C15" s="116">
        <v>14.2</v>
      </c>
      <c r="D15" s="116">
        <v>14.2</v>
      </c>
      <c r="E15" s="116">
        <v>14</v>
      </c>
      <c r="F15" s="116">
        <v>14.2</v>
      </c>
      <c r="G15" s="116">
        <v>13.9</v>
      </c>
      <c r="H15" s="116">
        <v>13.4</v>
      </c>
      <c r="I15" s="116">
        <v>13.6</v>
      </c>
      <c r="J15" s="116">
        <v>14.3</v>
      </c>
      <c r="K15" s="116">
        <v>14.5</v>
      </c>
      <c r="L15" s="116">
        <v>14.8</v>
      </c>
      <c r="M15" s="116">
        <v>14.7</v>
      </c>
      <c r="N15" s="116">
        <v>14.6</v>
      </c>
      <c r="O15" s="116">
        <v>14.3</v>
      </c>
      <c r="P15" s="116">
        <v>14.3</v>
      </c>
      <c r="Q15" s="116">
        <v>14</v>
      </c>
      <c r="R15" s="116">
        <v>13.6</v>
      </c>
      <c r="S15" s="116">
        <v>12.8</v>
      </c>
      <c r="T15" s="116">
        <v>12.5</v>
      </c>
      <c r="U15" s="116">
        <v>12.1</v>
      </c>
      <c r="V15" s="116">
        <v>12.1</v>
      </c>
      <c r="W15" s="116">
        <v>12.4</v>
      </c>
      <c r="X15" s="116">
        <v>12.6</v>
      </c>
      <c r="Y15" s="116">
        <v>12.2</v>
      </c>
      <c r="Z15" s="117">
        <f t="shared" si="0"/>
        <v>13.658333333333337</v>
      </c>
      <c r="AA15" s="118">
        <v>15.1</v>
      </c>
      <c r="AB15" s="119">
        <v>0.48333333333333334</v>
      </c>
      <c r="AC15" s="118">
        <v>12</v>
      </c>
      <c r="AD15" s="119">
        <v>0.8708333333333332</v>
      </c>
    </row>
    <row r="16" spans="1:30" ht="11.25" customHeight="1">
      <c r="A16" s="78">
        <v>14</v>
      </c>
      <c r="B16" s="116">
        <v>11.8</v>
      </c>
      <c r="C16" s="116">
        <v>11.3</v>
      </c>
      <c r="D16" s="116">
        <v>11.1</v>
      </c>
      <c r="E16" s="116">
        <v>10.9</v>
      </c>
      <c r="F16" s="116">
        <v>10.6</v>
      </c>
      <c r="G16" s="116">
        <v>10.3</v>
      </c>
      <c r="H16" s="116">
        <v>9.9</v>
      </c>
      <c r="I16" s="116">
        <v>11.2</v>
      </c>
      <c r="J16" s="116">
        <v>12.7</v>
      </c>
      <c r="K16" s="116">
        <v>13.8</v>
      </c>
      <c r="L16" s="116">
        <v>14.4</v>
      </c>
      <c r="M16" s="116">
        <v>14.5</v>
      </c>
      <c r="N16" s="116">
        <v>14.7</v>
      </c>
      <c r="O16" s="116">
        <v>14.7</v>
      </c>
      <c r="P16" s="116">
        <v>14.2</v>
      </c>
      <c r="Q16" s="116">
        <v>13.5</v>
      </c>
      <c r="R16" s="116">
        <v>12.7</v>
      </c>
      <c r="S16" s="116">
        <v>11.3</v>
      </c>
      <c r="T16" s="116">
        <v>10.5</v>
      </c>
      <c r="U16" s="116">
        <v>10.2</v>
      </c>
      <c r="V16" s="116">
        <v>9.3</v>
      </c>
      <c r="W16" s="116">
        <v>10.1</v>
      </c>
      <c r="X16" s="116">
        <v>10.1</v>
      </c>
      <c r="Y16" s="116">
        <v>11</v>
      </c>
      <c r="Z16" s="117">
        <f t="shared" si="0"/>
        <v>11.866666666666667</v>
      </c>
      <c r="AA16" s="118">
        <v>14.9</v>
      </c>
      <c r="AB16" s="119">
        <v>0.5638888888888889</v>
      </c>
      <c r="AC16" s="118">
        <v>8.9</v>
      </c>
      <c r="AD16" s="119">
        <v>0.8944444444444444</v>
      </c>
    </row>
    <row r="17" spans="1:30" ht="11.25" customHeight="1">
      <c r="A17" s="78">
        <v>15</v>
      </c>
      <c r="B17" s="116">
        <v>10.4</v>
      </c>
      <c r="C17" s="116">
        <v>9.1</v>
      </c>
      <c r="D17" s="116">
        <v>9.1</v>
      </c>
      <c r="E17" s="116">
        <v>9.9</v>
      </c>
      <c r="F17" s="116">
        <v>7.9</v>
      </c>
      <c r="G17" s="116">
        <v>7.3</v>
      </c>
      <c r="H17" s="116">
        <v>8.1</v>
      </c>
      <c r="I17" s="116">
        <v>10.7</v>
      </c>
      <c r="J17" s="116">
        <v>12.5</v>
      </c>
      <c r="K17" s="116">
        <v>13.6</v>
      </c>
      <c r="L17" s="116">
        <v>13.8</v>
      </c>
      <c r="M17" s="116">
        <v>14.1</v>
      </c>
      <c r="N17" s="116">
        <v>14.1</v>
      </c>
      <c r="O17" s="116">
        <v>13.9</v>
      </c>
      <c r="P17" s="116">
        <v>13.5</v>
      </c>
      <c r="Q17" s="116">
        <v>13.2</v>
      </c>
      <c r="R17" s="116">
        <v>12.4</v>
      </c>
      <c r="S17" s="116">
        <v>10.6</v>
      </c>
      <c r="T17" s="116">
        <v>10.2</v>
      </c>
      <c r="U17" s="116">
        <v>9.7</v>
      </c>
      <c r="V17" s="116">
        <v>9.5</v>
      </c>
      <c r="W17" s="116">
        <v>8.8</v>
      </c>
      <c r="X17" s="116">
        <v>7.8</v>
      </c>
      <c r="Y17" s="116">
        <v>7.4</v>
      </c>
      <c r="Z17" s="117">
        <f t="shared" si="0"/>
        <v>10.733333333333333</v>
      </c>
      <c r="AA17" s="118">
        <v>14.5</v>
      </c>
      <c r="AB17" s="119">
        <v>0.5090277777777777</v>
      </c>
      <c r="AC17" s="118">
        <v>6.5</v>
      </c>
      <c r="AD17" s="119">
        <v>0.2701388888888889</v>
      </c>
    </row>
    <row r="18" spans="1:30" ht="11.25" customHeight="1">
      <c r="A18" s="78">
        <v>16</v>
      </c>
      <c r="B18" s="116">
        <v>8.9</v>
      </c>
      <c r="C18" s="116">
        <v>7.5</v>
      </c>
      <c r="D18" s="116">
        <v>6.8</v>
      </c>
      <c r="E18" s="116">
        <v>6.4</v>
      </c>
      <c r="F18" s="116">
        <v>6.3</v>
      </c>
      <c r="G18" s="116">
        <v>6.3</v>
      </c>
      <c r="H18" s="116">
        <v>7.3</v>
      </c>
      <c r="I18" s="116">
        <v>10.4</v>
      </c>
      <c r="J18" s="116">
        <v>13.4</v>
      </c>
      <c r="K18" s="116">
        <v>14.1</v>
      </c>
      <c r="L18" s="116">
        <v>14.6</v>
      </c>
      <c r="M18" s="116">
        <v>15.3</v>
      </c>
      <c r="N18" s="116">
        <v>15.9</v>
      </c>
      <c r="O18" s="116">
        <v>15.7</v>
      </c>
      <c r="P18" s="116">
        <v>15.6</v>
      </c>
      <c r="Q18" s="116">
        <v>15.2</v>
      </c>
      <c r="R18" s="116">
        <v>13.3</v>
      </c>
      <c r="S18" s="116">
        <v>13.1</v>
      </c>
      <c r="T18" s="116">
        <v>12</v>
      </c>
      <c r="U18" s="116">
        <v>11.7</v>
      </c>
      <c r="V18" s="116">
        <v>11</v>
      </c>
      <c r="W18" s="116">
        <v>10.4</v>
      </c>
      <c r="X18" s="116">
        <v>11.4</v>
      </c>
      <c r="Y18" s="116">
        <v>12</v>
      </c>
      <c r="Z18" s="117">
        <f t="shared" si="0"/>
        <v>11.441666666666665</v>
      </c>
      <c r="AA18" s="118">
        <v>16.2</v>
      </c>
      <c r="AB18" s="119">
        <v>0.5527777777777778</v>
      </c>
      <c r="AC18" s="118">
        <v>6</v>
      </c>
      <c r="AD18" s="119">
        <v>0.2354166666666667</v>
      </c>
    </row>
    <row r="19" spans="1:30" ht="11.25" customHeight="1">
      <c r="A19" s="78">
        <v>17</v>
      </c>
      <c r="B19" s="116">
        <v>12</v>
      </c>
      <c r="C19" s="116">
        <v>11.4</v>
      </c>
      <c r="D19" s="116">
        <v>11</v>
      </c>
      <c r="E19" s="116">
        <v>12.3</v>
      </c>
      <c r="F19" s="116">
        <v>13.3</v>
      </c>
      <c r="G19" s="116">
        <v>11.4</v>
      </c>
      <c r="H19" s="116">
        <v>11.1</v>
      </c>
      <c r="I19" s="116">
        <v>14</v>
      </c>
      <c r="J19" s="116">
        <v>16.1</v>
      </c>
      <c r="K19" s="116">
        <v>16.5</v>
      </c>
      <c r="L19" s="116">
        <v>17.3</v>
      </c>
      <c r="M19" s="116">
        <v>18.6</v>
      </c>
      <c r="N19" s="116">
        <v>17.1</v>
      </c>
      <c r="O19" s="116">
        <v>17</v>
      </c>
      <c r="P19" s="116">
        <v>16.8</v>
      </c>
      <c r="Q19" s="116">
        <v>15.9</v>
      </c>
      <c r="R19" s="116">
        <v>14.1</v>
      </c>
      <c r="S19" s="116">
        <v>12.1</v>
      </c>
      <c r="T19" s="116">
        <v>12</v>
      </c>
      <c r="U19" s="116">
        <v>10.4</v>
      </c>
      <c r="V19" s="116">
        <v>10.7</v>
      </c>
      <c r="W19" s="116">
        <v>10.4</v>
      </c>
      <c r="X19" s="116">
        <v>10.5</v>
      </c>
      <c r="Y19" s="116">
        <v>10.3</v>
      </c>
      <c r="Z19" s="117">
        <f t="shared" si="0"/>
        <v>13.429166666666665</v>
      </c>
      <c r="AA19" s="118">
        <v>19.1</v>
      </c>
      <c r="AB19" s="119">
        <v>0.5034722222222222</v>
      </c>
      <c r="AC19" s="118">
        <v>10.1</v>
      </c>
      <c r="AD19" s="119">
        <v>0.9819444444444444</v>
      </c>
    </row>
    <row r="20" spans="1:30" ht="11.25" customHeight="1">
      <c r="A20" s="78">
        <v>18</v>
      </c>
      <c r="B20" s="116">
        <v>9.6</v>
      </c>
      <c r="C20" s="116">
        <v>9.1</v>
      </c>
      <c r="D20" s="116">
        <v>8.9</v>
      </c>
      <c r="E20" s="116">
        <v>9.4</v>
      </c>
      <c r="F20" s="116">
        <v>9.6</v>
      </c>
      <c r="G20" s="116">
        <v>9.9</v>
      </c>
      <c r="H20" s="116">
        <v>9.5</v>
      </c>
      <c r="I20" s="116">
        <v>10.2</v>
      </c>
      <c r="J20" s="116">
        <v>10.7</v>
      </c>
      <c r="K20" s="116">
        <v>12.1</v>
      </c>
      <c r="L20" s="116">
        <v>12.2</v>
      </c>
      <c r="M20" s="116">
        <v>13</v>
      </c>
      <c r="N20" s="116">
        <v>13</v>
      </c>
      <c r="O20" s="116">
        <v>12.9</v>
      </c>
      <c r="P20" s="116">
        <v>12.3</v>
      </c>
      <c r="Q20" s="116">
        <v>12.3</v>
      </c>
      <c r="R20" s="116">
        <v>11.7</v>
      </c>
      <c r="S20" s="116">
        <v>10.6</v>
      </c>
      <c r="T20" s="116">
        <v>10.2</v>
      </c>
      <c r="U20" s="116">
        <v>10.3</v>
      </c>
      <c r="V20" s="116">
        <v>10</v>
      </c>
      <c r="W20" s="116">
        <v>10.2</v>
      </c>
      <c r="X20" s="116">
        <v>10.5</v>
      </c>
      <c r="Y20" s="116">
        <v>10.8</v>
      </c>
      <c r="Z20" s="117">
        <f t="shared" si="0"/>
        <v>10.791666666666666</v>
      </c>
      <c r="AA20" s="118">
        <v>13.2</v>
      </c>
      <c r="AB20" s="119">
        <v>0.5465277777777778</v>
      </c>
      <c r="AC20" s="118">
        <v>8.9</v>
      </c>
      <c r="AD20" s="119">
        <v>0.13958333333333334</v>
      </c>
    </row>
    <row r="21" spans="1:30" ht="11.25" customHeight="1">
      <c r="A21" s="78">
        <v>19</v>
      </c>
      <c r="B21" s="116">
        <v>11.1</v>
      </c>
      <c r="C21" s="116">
        <v>10.8</v>
      </c>
      <c r="D21" s="116">
        <v>10.4</v>
      </c>
      <c r="E21" s="116">
        <v>10.4</v>
      </c>
      <c r="F21" s="116">
        <v>10.6</v>
      </c>
      <c r="G21" s="116">
        <v>11</v>
      </c>
      <c r="H21" s="116">
        <v>11</v>
      </c>
      <c r="I21" s="116">
        <v>11.5</v>
      </c>
      <c r="J21" s="116">
        <v>12</v>
      </c>
      <c r="K21" s="116">
        <v>14.2</v>
      </c>
      <c r="L21" s="116">
        <v>14.4</v>
      </c>
      <c r="M21" s="116">
        <v>15</v>
      </c>
      <c r="N21" s="116">
        <v>15.2</v>
      </c>
      <c r="O21" s="116">
        <v>15.2</v>
      </c>
      <c r="P21" s="116">
        <v>15.3</v>
      </c>
      <c r="Q21" s="116">
        <v>15.1</v>
      </c>
      <c r="R21" s="116">
        <v>13.4</v>
      </c>
      <c r="S21" s="116">
        <v>13.6</v>
      </c>
      <c r="T21" s="116">
        <v>13.1</v>
      </c>
      <c r="U21" s="116">
        <v>13</v>
      </c>
      <c r="V21" s="116">
        <v>12.7</v>
      </c>
      <c r="W21" s="116">
        <v>12</v>
      </c>
      <c r="X21" s="116">
        <v>11.7</v>
      </c>
      <c r="Y21" s="116">
        <v>11.1</v>
      </c>
      <c r="Z21" s="117">
        <f t="shared" si="0"/>
        <v>12.658333333333331</v>
      </c>
      <c r="AA21" s="118">
        <v>15.7</v>
      </c>
      <c r="AB21" s="119">
        <v>0.49652777777777773</v>
      </c>
      <c r="AC21" s="118">
        <v>10.1</v>
      </c>
      <c r="AD21" s="119">
        <v>0.11388888888888889</v>
      </c>
    </row>
    <row r="22" spans="1:30" ht="11.25" customHeight="1">
      <c r="A22" s="82">
        <v>20</v>
      </c>
      <c r="B22" s="121">
        <v>10.8</v>
      </c>
      <c r="C22" s="121">
        <v>10.5</v>
      </c>
      <c r="D22" s="121">
        <v>10.4</v>
      </c>
      <c r="E22" s="121">
        <v>10.1</v>
      </c>
      <c r="F22" s="121">
        <v>9.6</v>
      </c>
      <c r="G22" s="121">
        <v>9</v>
      </c>
      <c r="H22" s="121">
        <v>8.7</v>
      </c>
      <c r="I22" s="121">
        <v>8.3</v>
      </c>
      <c r="J22" s="121">
        <v>9.9</v>
      </c>
      <c r="K22" s="121">
        <v>10.6</v>
      </c>
      <c r="L22" s="121">
        <v>11</v>
      </c>
      <c r="M22" s="121">
        <v>11.9</v>
      </c>
      <c r="N22" s="121">
        <v>12.3</v>
      </c>
      <c r="O22" s="121">
        <v>11.7</v>
      </c>
      <c r="P22" s="121">
        <v>12.1</v>
      </c>
      <c r="Q22" s="121">
        <v>11.5</v>
      </c>
      <c r="R22" s="121">
        <v>8.7</v>
      </c>
      <c r="S22" s="121">
        <v>8.1</v>
      </c>
      <c r="T22" s="121">
        <v>7.6</v>
      </c>
      <c r="U22" s="121">
        <v>6.8</v>
      </c>
      <c r="V22" s="121">
        <v>6.6</v>
      </c>
      <c r="W22" s="121">
        <v>7.2</v>
      </c>
      <c r="X22" s="121">
        <v>4.7</v>
      </c>
      <c r="Y22" s="121">
        <v>4.5</v>
      </c>
      <c r="Z22" s="122">
        <f t="shared" si="0"/>
        <v>9.274999999999999</v>
      </c>
      <c r="AA22" s="105">
        <v>13</v>
      </c>
      <c r="AB22" s="123">
        <v>0.5493055555555556</v>
      </c>
      <c r="AC22" s="105">
        <v>4.4</v>
      </c>
      <c r="AD22" s="123">
        <v>0.9555555555555556</v>
      </c>
    </row>
    <row r="23" spans="1:30" ht="11.25" customHeight="1">
      <c r="A23" s="78">
        <v>21</v>
      </c>
      <c r="B23" s="116">
        <v>4.8</v>
      </c>
      <c r="C23" s="116">
        <v>5.8</v>
      </c>
      <c r="D23" s="116">
        <v>7.2</v>
      </c>
      <c r="E23" s="116">
        <v>6.4</v>
      </c>
      <c r="F23" s="116">
        <v>6.7</v>
      </c>
      <c r="G23" s="116">
        <v>6.1</v>
      </c>
      <c r="H23" s="116">
        <v>7.5</v>
      </c>
      <c r="I23" s="116">
        <v>11</v>
      </c>
      <c r="J23" s="116">
        <v>13.1</v>
      </c>
      <c r="K23" s="116">
        <v>13.5</v>
      </c>
      <c r="L23" s="116">
        <v>14.2</v>
      </c>
      <c r="M23" s="116">
        <v>14.7</v>
      </c>
      <c r="N23" s="116">
        <v>15.1</v>
      </c>
      <c r="O23" s="116">
        <v>15.4</v>
      </c>
      <c r="P23" s="116">
        <v>15</v>
      </c>
      <c r="Q23" s="116">
        <v>14.7</v>
      </c>
      <c r="R23" s="116">
        <v>10.9</v>
      </c>
      <c r="S23" s="116">
        <v>9.5</v>
      </c>
      <c r="T23" s="116">
        <v>11.1</v>
      </c>
      <c r="U23" s="116">
        <v>10</v>
      </c>
      <c r="V23" s="116">
        <v>9.3</v>
      </c>
      <c r="W23" s="116">
        <v>10.4</v>
      </c>
      <c r="X23" s="116">
        <v>10.7</v>
      </c>
      <c r="Y23" s="116">
        <v>11.3</v>
      </c>
      <c r="Z23" s="117">
        <f t="shared" si="0"/>
        <v>10.6</v>
      </c>
      <c r="AA23" s="118">
        <v>15.5</v>
      </c>
      <c r="AB23" s="119">
        <v>0.6097222222222222</v>
      </c>
      <c r="AC23" s="118">
        <v>4.2</v>
      </c>
      <c r="AD23" s="119">
        <v>0.05625</v>
      </c>
    </row>
    <row r="24" spans="1:30" ht="11.25" customHeight="1">
      <c r="A24" s="78">
        <v>22</v>
      </c>
      <c r="B24" s="116">
        <v>10.9</v>
      </c>
      <c r="C24" s="116">
        <v>10.4</v>
      </c>
      <c r="D24" s="116">
        <v>10.6</v>
      </c>
      <c r="E24" s="116">
        <v>10.5</v>
      </c>
      <c r="F24" s="116">
        <v>10.5</v>
      </c>
      <c r="G24" s="116">
        <v>10.7</v>
      </c>
      <c r="H24" s="116">
        <v>10.9</v>
      </c>
      <c r="I24" s="116">
        <v>11.2</v>
      </c>
      <c r="J24" s="116">
        <v>11.7</v>
      </c>
      <c r="K24" s="116">
        <v>12.2</v>
      </c>
      <c r="L24" s="116">
        <v>12.9</v>
      </c>
      <c r="M24" s="116">
        <v>13.2</v>
      </c>
      <c r="N24" s="116">
        <v>13.7</v>
      </c>
      <c r="O24" s="116">
        <v>13.3</v>
      </c>
      <c r="P24" s="116">
        <v>13.5</v>
      </c>
      <c r="Q24" s="116">
        <v>13</v>
      </c>
      <c r="R24" s="116">
        <v>10.5</v>
      </c>
      <c r="S24" s="116">
        <v>9.9</v>
      </c>
      <c r="T24" s="116">
        <v>9.4</v>
      </c>
      <c r="U24" s="116">
        <v>9.2</v>
      </c>
      <c r="V24" s="116">
        <v>8.1</v>
      </c>
      <c r="W24" s="116">
        <v>7.1</v>
      </c>
      <c r="X24" s="116">
        <v>9</v>
      </c>
      <c r="Y24" s="116">
        <v>7</v>
      </c>
      <c r="Z24" s="117">
        <f t="shared" si="0"/>
        <v>10.808333333333332</v>
      </c>
      <c r="AA24" s="118">
        <v>13.8</v>
      </c>
      <c r="AB24" s="119">
        <v>0.5527777777777778</v>
      </c>
      <c r="AC24" s="118">
        <v>6.6</v>
      </c>
      <c r="AD24" s="119">
        <v>0.9486111111111111</v>
      </c>
    </row>
    <row r="25" spans="1:30" ht="11.25" customHeight="1">
      <c r="A25" s="78">
        <v>23</v>
      </c>
      <c r="B25" s="116">
        <v>6.7</v>
      </c>
      <c r="C25" s="116">
        <v>5.7</v>
      </c>
      <c r="D25" s="116">
        <v>5.6</v>
      </c>
      <c r="E25" s="116">
        <v>4.2</v>
      </c>
      <c r="F25" s="116">
        <v>3.9</v>
      </c>
      <c r="G25" s="116">
        <v>4.2</v>
      </c>
      <c r="H25" s="116">
        <v>5.2</v>
      </c>
      <c r="I25" s="116">
        <v>7.9</v>
      </c>
      <c r="J25" s="116">
        <v>9.9</v>
      </c>
      <c r="K25" s="116">
        <v>11.7</v>
      </c>
      <c r="L25" s="116">
        <v>11.8</v>
      </c>
      <c r="M25" s="116">
        <v>12.2</v>
      </c>
      <c r="N25" s="116">
        <v>12.5</v>
      </c>
      <c r="O25" s="116">
        <v>12.5</v>
      </c>
      <c r="P25" s="116">
        <v>11.5</v>
      </c>
      <c r="Q25" s="116">
        <v>9.4</v>
      </c>
      <c r="R25" s="116">
        <v>7.4</v>
      </c>
      <c r="S25" s="116">
        <v>6.9</v>
      </c>
      <c r="T25" s="116">
        <v>7</v>
      </c>
      <c r="U25" s="116">
        <v>6.3</v>
      </c>
      <c r="V25" s="116">
        <v>5.9</v>
      </c>
      <c r="W25" s="116">
        <v>5.6</v>
      </c>
      <c r="X25" s="116">
        <v>4.8</v>
      </c>
      <c r="Y25" s="116">
        <v>5.6</v>
      </c>
      <c r="Z25" s="117">
        <f t="shared" si="0"/>
        <v>7.6833333333333345</v>
      </c>
      <c r="AA25" s="118">
        <v>13</v>
      </c>
      <c r="AB25" s="119">
        <v>0.5576388888888889</v>
      </c>
      <c r="AC25" s="118">
        <v>3.6</v>
      </c>
      <c r="AD25" s="119">
        <v>0.2555555555555556</v>
      </c>
    </row>
    <row r="26" spans="1:30" ht="11.25" customHeight="1">
      <c r="A26" s="78">
        <v>24</v>
      </c>
      <c r="B26" s="116">
        <v>6.5</v>
      </c>
      <c r="C26" s="116">
        <v>6</v>
      </c>
      <c r="D26" s="116">
        <v>6</v>
      </c>
      <c r="E26" s="116">
        <v>6.2</v>
      </c>
      <c r="F26" s="116">
        <v>5.9</v>
      </c>
      <c r="G26" s="116">
        <v>5.9</v>
      </c>
      <c r="H26" s="116">
        <v>6</v>
      </c>
      <c r="I26" s="116">
        <v>7.1</v>
      </c>
      <c r="J26" s="116">
        <v>8.1</v>
      </c>
      <c r="K26" s="116">
        <v>8.3</v>
      </c>
      <c r="L26" s="116">
        <v>9.1</v>
      </c>
      <c r="M26" s="116">
        <v>9.5</v>
      </c>
      <c r="N26" s="116">
        <v>9.8</v>
      </c>
      <c r="O26" s="116">
        <v>10.6</v>
      </c>
      <c r="P26" s="116">
        <v>10.2</v>
      </c>
      <c r="Q26" s="116">
        <v>9.9</v>
      </c>
      <c r="R26" s="116">
        <v>8.6</v>
      </c>
      <c r="S26" s="116">
        <v>8.3</v>
      </c>
      <c r="T26" s="116">
        <v>8.3</v>
      </c>
      <c r="U26" s="116">
        <v>8.4</v>
      </c>
      <c r="V26" s="116">
        <v>8.6</v>
      </c>
      <c r="W26" s="116">
        <v>8.5</v>
      </c>
      <c r="X26" s="116">
        <v>8.5</v>
      </c>
      <c r="Y26" s="116">
        <v>8.6</v>
      </c>
      <c r="Z26" s="117">
        <f t="shared" si="0"/>
        <v>8.0375</v>
      </c>
      <c r="AA26" s="118">
        <v>10.7</v>
      </c>
      <c r="AB26" s="119">
        <v>0.5812499999999999</v>
      </c>
      <c r="AC26" s="118">
        <v>5.4</v>
      </c>
      <c r="AD26" s="119">
        <v>0.002777777777777778</v>
      </c>
    </row>
    <row r="27" spans="1:30" ht="11.25" customHeight="1">
      <c r="A27" s="78">
        <v>25</v>
      </c>
      <c r="B27" s="116">
        <v>8.6</v>
      </c>
      <c r="C27" s="116">
        <v>8.6</v>
      </c>
      <c r="D27" s="116">
        <v>8.8</v>
      </c>
      <c r="E27" s="116">
        <v>8.7</v>
      </c>
      <c r="F27" s="116">
        <v>8.4</v>
      </c>
      <c r="G27" s="116">
        <v>8.4</v>
      </c>
      <c r="H27" s="116">
        <v>8</v>
      </c>
      <c r="I27" s="116">
        <v>9.6</v>
      </c>
      <c r="J27" s="116">
        <v>11.7</v>
      </c>
      <c r="K27" s="116">
        <v>12.7</v>
      </c>
      <c r="L27" s="116">
        <v>13.1</v>
      </c>
      <c r="M27" s="116">
        <v>13.4</v>
      </c>
      <c r="N27" s="116">
        <v>13.4</v>
      </c>
      <c r="O27" s="116">
        <v>13.5</v>
      </c>
      <c r="P27" s="116">
        <v>13.5</v>
      </c>
      <c r="Q27" s="116">
        <v>13.2</v>
      </c>
      <c r="R27" s="116">
        <v>11.2</v>
      </c>
      <c r="S27" s="116">
        <v>10.2</v>
      </c>
      <c r="T27" s="116">
        <v>10.6</v>
      </c>
      <c r="U27" s="116">
        <v>11.6</v>
      </c>
      <c r="V27" s="116">
        <v>10.7</v>
      </c>
      <c r="W27" s="116">
        <v>11.3</v>
      </c>
      <c r="X27" s="116">
        <v>10.7</v>
      </c>
      <c r="Y27" s="116">
        <v>9.7</v>
      </c>
      <c r="Z27" s="117">
        <f t="shared" si="0"/>
        <v>10.816666666666665</v>
      </c>
      <c r="AA27" s="118">
        <v>14.1</v>
      </c>
      <c r="AB27" s="119">
        <v>0.63125</v>
      </c>
      <c r="AC27" s="118">
        <v>7.9</v>
      </c>
      <c r="AD27" s="119">
        <v>0.2798611111111111</v>
      </c>
    </row>
    <row r="28" spans="1:30" ht="11.25" customHeight="1">
      <c r="A28" s="78">
        <v>26</v>
      </c>
      <c r="B28" s="116">
        <v>10.4</v>
      </c>
      <c r="C28" s="116">
        <v>9.5</v>
      </c>
      <c r="D28" s="116">
        <v>8.5</v>
      </c>
      <c r="E28" s="116">
        <v>8.4</v>
      </c>
      <c r="F28" s="116">
        <v>7.9</v>
      </c>
      <c r="G28" s="116">
        <v>8</v>
      </c>
      <c r="H28" s="116">
        <v>8.5</v>
      </c>
      <c r="I28" s="116">
        <v>11.1</v>
      </c>
      <c r="J28" s="116">
        <v>14.4</v>
      </c>
      <c r="K28" s="116">
        <v>15.6</v>
      </c>
      <c r="L28" s="116">
        <v>16.4</v>
      </c>
      <c r="M28" s="116">
        <v>16</v>
      </c>
      <c r="N28" s="116">
        <v>15.7</v>
      </c>
      <c r="O28" s="116">
        <v>17.4</v>
      </c>
      <c r="P28" s="116">
        <v>15.7</v>
      </c>
      <c r="Q28" s="116">
        <v>14.5</v>
      </c>
      <c r="R28" s="116">
        <v>12.6</v>
      </c>
      <c r="S28" s="116">
        <v>12</v>
      </c>
      <c r="T28" s="116">
        <v>11.4</v>
      </c>
      <c r="U28" s="116">
        <v>10.7</v>
      </c>
      <c r="V28" s="116">
        <v>9.4</v>
      </c>
      <c r="W28" s="116">
        <v>10</v>
      </c>
      <c r="X28" s="116">
        <v>8.6</v>
      </c>
      <c r="Y28" s="116">
        <v>8.6</v>
      </c>
      <c r="Z28" s="117">
        <f t="shared" si="0"/>
        <v>11.720833333333333</v>
      </c>
      <c r="AA28" s="118">
        <v>17.5</v>
      </c>
      <c r="AB28" s="119">
        <v>0.5805555555555556</v>
      </c>
      <c r="AC28" s="118">
        <v>7.6</v>
      </c>
      <c r="AD28" s="119">
        <v>0.2659722222222222</v>
      </c>
    </row>
    <row r="29" spans="1:30" ht="11.25" customHeight="1">
      <c r="A29" s="78">
        <v>27</v>
      </c>
      <c r="B29" s="116">
        <v>9</v>
      </c>
      <c r="C29" s="116">
        <v>9.1</v>
      </c>
      <c r="D29" s="116">
        <v>9.3</v>
      </c>
      <c r="E29" s="116">
        <v>10.2</v>
      </c>
      <c r="F29" s="116">
        <v>10.4</v>
      </c>
      <c r="G29" s="116">
        <v>10.1</v>
      </c>
      <c r="H29" s="116">
        <v>11</v>
      </c>
      <c r="I29" s="116">
        <v>12.2</v>
      </c>
      <c r="J29" s="116">
        <v>13.6</v>
      </c>
      <c r="K29" s="116">
        <v>14.9</v>
      </c>
      <c r="L29" s="116">
        <v>15.8</v>
      </c>
      <c r="M29" s="116">
        <v>15.8</v>
      </c>
      <c r="N29" s="116">
        <v>15.8</v>
      </c>
      <c r="O29" s="116">
        <v>15.8</v>
      </c>
      <c r="P29" s="116">
        <v>16.8</v>
      </c>
      <c r="Q29" s="116">
        <v>15.7</v>
      </c>
      <c r="R29" s="116">
        <v>14.2</v>
      </c>
      <c r="S29" s="116">
        <v>13</v>
      </c>
      <c r="T29" s="116">
        <v>12.1</v>
      </c>
      <c r="U29" s="116">
        <v>12.5</v>
      </c>
      <c r="V29" s="116">
        <v>13.4</v>
      </c>
      <c r="W29" s="116">
        <v>12.3</v>
      </c>
      <c r="X29" s="116">
        <v>11.9</v>
      </c>
      <c r="Y29" s="116">
        <v>9.7</v>
      </c>
      <c r="Z29" s="117">
        <f t="shared" si="0"/>
        <v>12.691666666666665</v>
      </c>
      <c r="AA29" s="118">
        <v>17.2</v>
      </c>
      <c r="AB29" s="119">
        <v>0.6180555555555556</v>
      </c>
      <c r="AC29" s="118">
        <v>8.4</v>
      </c>
      <c r="AD29" s="119">
        <v>0.0020833333333333333</v>
      </c>
    </row>
    <row r="30" spans="1:30" ht="11.25" customHeight="1">
      <c r="A30" s="78">
        <v>28</v>
      </c>
      <c r="B30" s="116">
        <v>10.2</v>
      </c>
      <c r="C30" s="116">
        <v>9</v>
      </c>
      <c r="D30" s="116">
        <v>10.3</v>
      </c>
      <c r="E30" s="116">
        <v>10.2</v>
      </c>
      <c r="F30" s="116">
        <v>10</v>
      </c>
      <c r="G30" s="116">
        <v>10.5</v>
      </c>
      <c r="H30" s="116">
        <v>11</v>
      </c>
      <c r="I30" s="116">
        <v>14</v>
      </c>
      <c r="J30" s="116">
        <v>17.2</v>
      </c>
      <c r="K30" s="116">
        <v>17.6</v>
      </c>
      <c r="L30" s="116">
        <v>18.6</v>
      </c>
      <c r="M30" s="116">
        <v>18.6</v>
      </c>
      <c r="N30" s="116">
        <v>18.2</v>
      </c>
      <c r="O30" s="116">
        <v>17.9</v>
      </c>
      <c r="P30" s="116">
        <v>17.6</v>
      </c>
      <c r="Q30" s="116">
        <v>16.5</v>
      </c>
      <c r="R30" s="116">
        <v>14.8</v>
      </c>
      <c r="S30" s="116">
        <v>14.8</v>
      </c>
      <c r="T30" s="116">
        <v>15</v>
      </c>
      <c r="U30" s="116">
        <v>14.4</v>
      </c>
      <c r="V30" s="116">
        <v>13.9</v>
      </c>
      <c r="W30" s="116">
        <v>13.4</v>
      </c>
      <c r="X30" s="116">
        <v>12.5</v>
      </c>
      <c r="Y30" s="116">
        <v>11.3</v>
      </c>
      <c r="Z30" s="117">
        <f t="shared" si="0"/>
        <v>14.062499999999998</v>
      </c>
      <c r="AA30" s="118">
        <v>18.8</v>
      </c>
      <c r="AB30" s="119">
        <v>0.5041666666666667</v>
      </c>
      <c r="AC30" s="118">
        <v>8.7</v>
      </c>
      <c r="AD30" s="119">
        <v>0.10625</v>
      </c>
    </row>
    <row r="31" spans="1:30" ht="11.25" customHeight="1">
      <c r="A31" s="78">
        <v>29</v>
      </c>
      <c r="B31" s="116">
        <v>10.5</v>
      </c>
      <c r="C31" s="116">
        <v>9.9</v>
      </c>
      <c r="D31" s="116">
        <v>9.2</v>
      </c>
      <c r="E31" s="116">
        <v>8.8</v>
      </c>
      <c r="F31" s="116">
        <v>8.8</v>
      </c>
      <c r="G31" s="116">
        <v>8.8</v>
      </c>
      <c r="H31" s="116">
        <v>9.1</v>
      </c>
      <c r="I31" s="116">
        <v>8.8</v>
      </c>
      <c r="J31" s="116">
        <v>10.2</v>
      </c>
      <c r="K31" s="116">
        <v>10.7</v>
      </c>
      <c r="L31" s="116">
        <v>11.4</v>
      </c>
      <c r="M31" s="116">
        <v>11.5</v>
      </c>
      <c r="N31" s="116">
        <v>11.8</v>
      </c>
      <c r="O31" s="116">
        <v>12</v>
      </c>
      <c r="P31" s="116">
        <v>11.8</v>
      </c>
      <c r="Q31" s="116">
        <v>11.6</v>
      </c>
      <c r="R31" s="116">
        <v>9.6</v>
      </c>
      <c r="S31" s="116">
        <v>9.5</v>
      </c>
      <c r="T31" s="116">
        <v>9.2</v>
      </c>
      <c r="U31" s="116">
        <v>7.5</v>
      </c>
      <c r="V31" s="116">
        <v>7.8</v>
      </c>
      <c r="W31" s="116">
        <v>8.1</v>
      </c>
      <c r="X31" s="116">
        <v>9.9</v>
      </c>
      <c r="Y31" s="116">
        <v>9.6</v>
      </c>
      <c r="Z31" s="117">
        <f t="shared" si="0"/>
        <v>9.8375</v>
      </c>
      <c r="AA31" s="118">
        <v>12.2</v>
      </c>
      <c r="AB31" s="119">
        <v>0.6020833333333333</v>
      </c>
      <c r="AC31" s="118">
        <v>7.5</v>
      </c>
      <c r="AD31" s="119">
        <v>0.8833333333333333</v>
      </c>
    </row>
    <row r="32" spans="1:30" ht="11.25" customHeight="1">
      <c r="A32" s="78">
        <v>30</v>
      </c>
      <c r="B32" s="116">
        <v>9.2</v>
      </c>
      <c r="C32" s="116">
        <v>7.9</v>
      </c>
      <c r="D32" s="116">
        <v>6.9</v>
      </c>
      <c r="E32" s="116">
        <v>6.3</v>
      </c>
      <c r="F32" s="116">
        <v>6.5</v>
      </c>
      <c r="G32" s="116">
        <v>4.7</v>
      </c>
      <c r="H32" s="116">
        <v>5.6</v>
      </c>
      <c r="I32" s="116">
        <v>10</v>
      </c>
      <c r="J32" s="116">
        <v>11.1</v>
      </c>
      <c r="K32" s="116">
        <v>12.6</v>
      </c>
      <c r="L32" s="116">
        <v>12.8</v>
      </c>
      <c r="M32" s="116">
        <v>13.5</v>
      </c>
      <c r="N32" s="116">
        <v>13.3</v>
      </c>
      <c r="O32" s="116">
        <v>13.4</v>
      </c>
      <c r="P32" s="116">
        <v>13.1</v>
      </c>
      <c r="Q32" s="116">
        <v>12.5</v>
      </c>
      <c r="R32" s="116">
        <v>11.3</v>
      </c>
      <c r="S32" s="116">
        <v>9.8</v>
      </c>
      <c r="T32" s="116">
        <v>8.7</v>
      </c>
      <c r="U32" s="116">
        <v>8</v>
      </c>
      <c r="V32" s="116">
        <v>7.5</v>
      </c>
      <c r="W32" s="116">
        <v>7</v>
      </c>
      <c r="X32" s="116">
        <v>7.7</v>
      </c>
      <c r="Y32" s="116">
        <v>7.3</v>
      </c>
      <c r="Z32" s="117">
        <f t="shared" si="0"/>
        <v>9.445833333333333</v>
      </c>
      <c r="AA32" s="118">
        <v>13.9</v>
      </c>
      <c r="AB32" s="119">
        <v>0.5076388888888889</v>
      </c>
      <c r="AC32" s="118">
        <v>4.7</v>
      </c>
      <c r="AD32" s="119">
        <v>0.2513888888888889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11.15</v>
      </c>
      <c r="C34" s="124">
        <f t="shared" si="1"/>
        <v>10.823333333333332</v>
      </c>
      <c r="D34" s="124">
        <f t="shared" si="1"/>
        <v>10.806666666666668</v>
      </c>
      <c r="E34" s="124">
        <f t="shared" si="1"/>
        <v>10.676666666666666</v>
      </c>
      <c r="F34" s="124">
        <f t="shared" si="1"/>
        <v>10.596666666666664</v>
      </c>
      <c r="G34" s="124">
        <f t="shared" si="1"/>
        <v>10.17666666666667</v>
      </c>
      <c r="H34" s="124">
        <f t="shared" si="1"/>
        <v>10.693333333333333</v>
      </c>
      <c r="I34" s="124">
        <f t="shared" si="1"/>
        <v>12.523333333333333</v>
      </c>
      <c r="J34" s="124">
        <f t="shared" si="1"/>
        <v>14.056666666666667</v>
      </c>
      <c r="K34" s="124">
        <f t="shared" si="1"/>
        <v>14.866666666666669</v>
      </c>
      <c r="L34" s="124">
        <f t="shared" si="1"/>
        <v>15.480000000000002</v>
      </c>
      <c r="M34" s="124">
        <f t="shared" si="1"/>
        <v>15.87</v>
      </c>
      <c r="N34" s="124">
        <f t="shared" si="1"/>
        <v>15.863333333333333</v>
      </c>
      <c r="O34" s="124">
        <f t="shared" si="1"/>
        <v>15.836666666666664</v>
      </c>
      <c r="P34" s="124">
        <f t="shared" si="1"/>
        <v>15.593333333333337</v>
      </c>
      <c r="Q34" s="124">
        <f t="shared" si="1"/>
        <v>15.086666666666666</v>
      </c>
      <c r="R34" s="124">
        <f t="shared" si="1"/>
        <v>13.613333333333333</v>
      </c>
      <c r="S34" s="124">
        <f t="shared" si="1"/>
        <v>12.806666666666668</v>
      </c>
      <c r="T34" s="124">
        <f t="shared" si="1"/>
        <v>12.446666666666667</v>
      </c>
      <c r="U34" s="124">
        <f t="shared" si="1"/>
        <v>11.986666666666663</v>
      </c>
      <c r="V34" s="124">
        <f t="shared" si="1"/>
        <v>11.666666666666664</v>
      </c>
      <c r="W34" s="124">
        <f t="shared" si="1"/>
        <v>11.483333333333336</v>
      </c>
      <c r="X34" s="124">
        <f t="shared" si="1"/>
        <v>11.333333333333332</v>
      </c>
      <c r="Y34" s="124">
        <f t="shared" si="1"/>
        <v>11.09666666666667</v>
      </c>
      <c r="Z34" s="124">
        <f>AVERAGE(B3:Y33)</f>
        <v>12.772222222222217</v>
      </c>
      <c r="AA34" s="125">
        <f>AVERAGE(AA3:AA33)</f>
        <v>16.583333333333332</v>
      </c>
      <c r="AB34" s="126"/>
      <c r="AC34" s="125">
        <f>AVERAGE(AC3:AC33)</f>
        <v>9.086666666666668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21.1</v>
      </c>
      <c r="C46" s="106">
        <f>MATCH(B46,AA3:AA33,0)</f>
        <v>10</v>
      </c>
      <c r="D46" s="107">
        <f>INDEX(AB3:AB33,C46,1)</f>
        <v>0.607638888888889</v>
      </c>
      <c r="E46" s="120"/>
      <c r="F46" s="104"/>
      <c r="G46" s="105">
        <f>MIN(AC3:AC33)</f>
        <v>3.6</v>
      </c>
      <c r="H46" s="106">
        <f>MATCH(G46,AC3:AC33,0)</f>
        <v>23</v>
      </c>
      <c r="I46" s="107">
        <f>INDEX(AD3:AD33,H46,1)</f>
        <v>0.2555555555555556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7.3</v>
      </c>
      <c r="C3" s="116">
        <v>7.2</v>
      </c>
      <c r="D3" s="116">
        <v>7.7</v>
      </c>
      <c r="E3" s="116">
        <v>7.7</v>
      </c>
      <c r="F3" s="116">
        <v>7.3</v>
      </c>
      <c r="G3" s="116">
        <v>6.4</v>
      </c>
      <c r="H3" s="116">
        <v>5.5</v>
      </c>
      <c r="I3" s="116">
        <v>9.8</v>
      </c>
      <c r="J3" s="116">
        <v>12.3</v>
      </c>
      <c r="K3" s="116">
        <v>14.5</v>
      </c>
      <c r="L3" s="116">
        <v>15.4</v>
      </c>
      <c r="M3" s="116">
        <v>15.9</v>
      </c>
      <c r="N3" s="116">
        <v>16.2</v>
      </c>
      <c r="O3" s="116">
        <v>15.9</v>
      </c>
      <c r="P3" s="116">
        <v>15.5</v>
      </c>
      <c r="Q3" s="116">
        <v>12.6</v>
      </c>
      <c r="R3" s="116">
        <v>10.9</v>
      </c>
      <c r="S3" s="116">
        <v>10.4</v>
      </c>
      <c r="T3" s="116">
        <v>8.8</v>
      </c>
      <c r="U3" s="116">
        <v>7.7</v>
      </c>
      <c r="V3" s="116">
        <v>7.2</v>
      </c>
      <c r="W3" s="116">
        <v>6.6</v>
      </c>
      <c r="X3" s="116">
        <v>6.2</v>
      </c>
      <c r="Y3" s="116">
        <v>4.5</v>
      </c>
      <c r="Z3" s="117">
        <f aca="true" t="shared" si="0" ref="Z3:Z33">AVERAGE(B3:Y3)</f>
        <v>9.979166666666666</v>
      </c>
      <c r="AA3" s="118">
        <v>17.4</v>
      </c>
      <c r="AB3" s="119" t="s">
        <v>54</v>
      </c>
      <c r="AC3" s="118">
        <v>4.5</v>
      </c>
      <c r="AD3" s="119" t="s">
        <v>55</v>
      </c>
    </row>
    <row r="4" spans="1:30" ht="11.25" customHeight="1">
      <c r="A4" s="78">
        <v>2</v>
      </c>
      <c r="B4" s="116">
        <v>5.2</v>
      </c>
      <c r="C4" s="116">
        <v>5.2</v>
      </c>
      <c r="D4" s="116">
        <v>5</v>
      </c>
      <c r="E4" s="116">
        <v>4.3</v>
      </c>
      <c r="F4" s="116">
        <v>4</v>
      </c>
      <c r="G4" s="116">
        <v>5.9</v>
      </c>
      <c r="H4" s="116">
        <v>4.1</v>
      </c>
      <c r="I4" s="116">
        <v>5</v>
      </c>
      <c r="J4" s="116">
        <v>7.1</v>
      </c>
      <c r="K4" s="116">
        <v>8.6</v>
      </c>
      <c r="L4" s="116">
        <v>9.7</v>
      </c>
      <c r="M4" s="116">
        <v>10.4</v>
      </c>
      <c r="N4" s="116">
        <v>10.6</v>
      </c>
      <c r="O4" s="116">
        <v>10.5</v>
      </c>
      <c r="P4" s="116">
        <v>10.6</v>
      </c>
      <c r="Q4" s="116">
        <v>10.5</v>
      </c>
      <c r="R4" s="116">
        <v>10.2</v>
      </c>
      <c r="S4" s="120">
        <v>9.6</v>
      </c>
      <c r="T4" s="116">
        <v>9.7</v>
      </c>
      <c r="U4" s="116">
        <v>10.5</v>
      </c>
      <c r="V4" s="116">
        <v>10.5</v>
      </c>
      <c r="W4" s="116">
        <v>11.6</v>
      </c>
      <c r="X4" s="116">
        <v>12</v>
      </c>
      <c r="Y4" s="116">
        <v>12.5</v>
      </c>
      <c r="Z4" s="117">
        <f t="shared" si="0"/>
        <v>8.470833333333333</v>
      </c>
      <c r="AA4" s="118">
        <v>12.5</v>
      </c>
      <c r="AB4" s="119" t="s">
        <v>55</v>
      </c>
      <c r="AC4" s="118">
        <v>3.7</v>
      </c>
      <c r="AD4" s="119" t="s">
        <v>82</v>
      </c>
    </row>
    <row r="5" spans="1:30" ht="11.25" customHeight="1">
      <c r="A5" s="78">
        <v>3</v>
      </c>
      <c r="B5" s="116">
        <v>12.1</v>
      </c>
      <c r="C5" s="116">
        <v>11.8</v>
      </c>
      <c r="D5" s="116">
        <v>11.9</v>
      </c>
      <c r="E5" s="116">
        <v>12</v>
      </c>
      <c r="F5" s="116">
        <v>12.1</v>
      </c>
      <c r="G5" s="116">
        <v>11.9</v>
      </c>
      <c r="H5" s="116">
        <v>11.1</v>
      </c>
      <c r="I5" s="116">
        <v>12.3</v>
      </c>
      <c r="J5" s="116">
        <v>15</v>
      </c>
      <c r="K5" s="116">
        <v>15.5</v>
      </c>
      <c r="L5" s="116">
        <v>15.5</v>
      </c>
      <c r="M5" s="116">
        <v>15.8</v>
      </c>
      <c r="N5" s="116">
        <v>15.8</v>
      </c>
      <c r="O5" s="116">
        <v>16.3</v>
      </c>
      <c r="P5" s="116">
        <v>16</v>
      </c>
      <c r="Q5" s="116">
        <v>15.2</v>
      </c>
      <c r="R5" s="116">
        <v>14.6</v>
      </c>
      <c r="S5" s="116">
        <v>14.5</v>
      </c>
      <c r="T5" s="116">
        <v>14.1</v>
      </c>
      <c r="U5" s="116">
        <v>13.5</v>
      </c>
      <c r="V5" s="116">
        <v>12.9</v>
      </c>
      <c r="W5" s="116">
        <v>12.7</v>
      </c>
      <c r="X5" s="116">
        <v>12.9</v>
      </c>
      <c r="Y5" s="116">
        <v>12.6</v>
      </c>
      <c r="Z5" s="117">
        <f t="shared" si="0"/>
        <v>13.670833333333333</v>
      </c>
      <c r="AA5" s="118">
        <v>16.3</v>
      </c>
      <c r="AB5" s="119" t="s">
        <v>56</v>
      </c>
      <c r="AC5" s="118">
        <v>10.9</v>
      </c>
      <c r="AD5" s="119" t="s">
        <v>83</v>
      </c>
    </row>
    <row r="6" spans="1:30" ht="11.25" customHeight="1">
      <c r="A6" s="78">
        <v>4</v>
      </c>
      <c r="B6" s="116">
        <v>12.5</v>
      </c>
      <c r="C6" s="116">
        <v>12.8</v>
      </c>
      <c r="D6" s="116">
        <v>13.8</v>
      </c>
      <c r="E6" s="116">
        <v>13.6</v>
      </c>
      <c r="F6" s="116">
        <v>14</v>
      </c>
      <c r="G6" s="116">
        <v>13.8</v>
      </c>
      <c r="H6" s="116">
        <v>13.9</v>
      </c>
      <c r="I6" s="116">
        <v>14.7</v>
      </c>
      <c r="J6" s="116">
        <v>16.1</v>
      </c>
      <c r="K6" s="116">
        <v>17.6</v>
      </c>
      <c r="L6" s="116">
        <v>19</v>
      </c>
      <c r="M6" s="116">
        <v>19.6</v>
      </c>
      <c r="N6" s="116">
        <v>20.2</v>
      </c>
      <c r="O6" s="116">
        <v>19.5</v>
      </c>
      <c r="P6" s="116">
        <v>19.5</v>
      </c>
      <c r="Q6" s="116">
        <v>19.3</v>
      </c>
      <c r="R6" s="116">
        <v>18.7</v>
      </c>
      <c r="S6" s="116">
        <v>19.2</v>
      </c>
      <c r="T6" s="116">
        <v>19.2</v>
      </c>
      <c r="U6" s="116">
        <v>19.6</v>
      </c>
      <c r="V6" s="116">
        <v>19.7</v>
      </c>
      <c r="W6" s="116">
        <v>20.2</v>
      </c>
      <c r="X6" s="116">
        <v>19.8</v>
      </c>
      <c r="Y6" s="116">
        <v>19.3</v>
      </c>
      <c r="Z6" s="117">
        <f t="shared" si="0"/>
        <v>17.316666666666666</v>
      </c>
      <c r="AA6" s="118">
        <v>20.4</v>
      </c>
      <c r="AB6" s="119" t="s">
        <v>57</v>
      </c>
      <c r="AC6" s="118">
        <v>12</v>
      </c>
      <c r="AD6" s="119" t="s">
        <v>84</v>
      </c>
    </row>
    <row r="7" spans="1:30" ht="11.25" customHeight="1">
      <c r="A7" s="78">
        <v>5</v>
      </c>
      <c r="B7" s="116">
        <v>19.5</v>
      </c>
      <c r="C7" s="116">
        <v>18.8</v>
      </c>
      <c r="D7" s="116">
        <v>18.6</v>
      </c>
      <c r="E7" s="116">
        <v>18.1</v>
      </c>
      <c r="F7" s="116">
        <v>17.2</v>
      </c>
      <c r="G7" s="116">
        <v>17.3</v>
      </c>
      <c r="H7" s="116">
        <v>16</v>
      </c>
      <c r="I7" s="116">
        <v>15.3</v>
      </c>
      <c r="J7" s="116">
        <v>16.1</v>
      </c>
      <c r="K7" s="116">
        <v>16.4</v>
      </c>
      <c r="L7" s="116">
        <v>17.8</v>
      </c>
      <c r="M7" s="116">
        <v>17.8</v>
      </c>
      <c r="N7" s="116">
        <v>17.5</v>
      </c>
      <c r="O7" s="116">
        <v>15.9</v>
      </c>
      <c r="P7" s="116">
        <v>15.1</v>
      </c>
      <c r="Q7" s="116">
        <v>14</v>
      </c>
      <c r="R7" s="116">
        <v>12</v>
      </c>
      <c r="S7" s="116">
        <v>11.6</v>
      </c>
      <c r="T7" s="116">
        <v>10.2</v>
      </c>
      <c r="U7" s="116">
        <v>9.9</v>
      </c>
      <c r="V7" s="116">
        <v>9.8</v>
      </c>
      <c r="W7" s="116">
        <v>9.7</v>
      </c>
      <c r="X7" s="116">
        <v>9.8</v>
      </c>
      <c r="Y7" s="116">
        <v>9.5</v>
      </c>
      <c r="Z7" s="117">
        <f t="shared" si="0"/>
        <v>14.745833333333335</v>
      </c>
      <c r="AA7" s="118">
        <v>19.7</v>
      </c>
      <c r="AB7" s="119" t="s">
        <v>58</v>
      </c>
      <c r="AC7" s="118">
        <v>9.5</v>
      </c>
      <c r="AD7" s="119" t="s">
        <v>55</v>
      </c>
    </row>
    <row r="8" spans="1:30" ht="11.25" customHeight="1">
      <c r="A8" s="78">
        <v>6</v>
      </c>
      <c r="B8" s="116">
        <v>9.5</v>
      </c>
      <c r="C8" s="116">
        <v>9.3</v>
      </c>
      <c r="D8" s="116">
        <v>9.4</v>
      </c>
      <c r="E8" s="116">
        <v>9.1</v>
      </c>
      <c r="F8" s="116">
        <v>9.3</v>
      </c>
      <c r="G8" s="116">
        <v>9.3</v>
      </c>
      <c r="H8" s="116">
        <v>9.6</v>
      </c>
      <c r="I8" s="116">
        <v>9.5</v>
      </c>
      <c r="J8" s="116">
        <v>8</v>
      </c>
      <c r="K8" s="116">
        <v>7.4</v>
      </c>
      <c r="L8" s="116">
        <v>7.5</v>
      </c>
      <c r="M8" s="116">
        <v>7.7</v>
      </c>
      <c r="N8" s="116">
        <v>8.2</v>
      </c>
      <c r="O8" s="116">
        <v>8.8</v>
      </c>
      <c r="P8" s="116">
        <v>9.1</v>
      </c>
      <c r="Q8" s="116">
        <v>9.6</v>
      </c>
      <c r="R8" s="116">
        <v>9.9</v>
      </c>
      <c r="S8" s="116">
        <v>9.9</v>
      </c>
      <c r="T8" s="116">
        <v>10.3</v>
      </c>
      <c r="U8" s="116">
        <v>10.3</v>
      </c>
      <c r="V8" s="116">
        <v>10.3</v>
      </c>
      <c r="W8" s="116">
        <v>10.7</v>
      </c>
      <c r="X8" s="116">
        <v>10.6</v>
      </c>
      <c r="Y8" s="116">
        <v>9.7</v>
      </c>
      <c r="Z8" s="117">
        <f t="shared" si="0"/>
        <v>9.291666666666668</v>
      </c>
      <c r="AA8" s="118">
        <v>11</v>
      </c>
      <c r="AB8" s="119" t="s">
        <v>59</v>
      </c>
      <c r="AC8" s="118">
        <v>7.3</v>
      </c>
      <c r="AD8" s="119" t="s">
        <v>85</v>
      </c>
    </row>
    <row r="9" spans="1:30" ht="11.25" customHeight="1">
      <c r="A9" s="78">
        <v>7</v>
      </c>
      <c r="B9" s="116">
        <v>10.5</v>
      </c>
      <c r="C9" s="116">
        <v>10.5</v>
      </c>
      <c r="D9" s="116">
        <v>11.1</v>
      </c>
      <c r="E9" s="116">
        <v>10.9</v>
      </c>
      <c r="F9" s="116">
        <v>11</v>
      </c>
      <c r="G9" s="116">
        <v>11.2</v>
      </c>
      <c r="H9" s="116">
        <v>10.8</v>
      </c>
      <c r="I9" s="116">
        <v>11.8</v>
      </c>
      <c r="J9" s="116">
        <v>12.9</v>
      </c>
      <c r="K9" s="116">
        <v>14.6</v>
      </c>
      <c r="L9" s="116">
        <v>15.7</v>
      </c>
      <c r="M9" s="116">
        <v>15.9</v>
      </c>
      <c r="N9" s="116">
        <v>15.7</v>
      </c>
      <c r="O9" s="116">
        <v>15.4</v>
      </c>
      <c r="P9" s="116">
        <v>15.2</v>
      </c>
      <c r="Q9" s="116">
        <v>14.4</v>
      </c>
      <c r="R9" s="116">
        <v>13.1</v>
      </c>
      <c r="S9" s="116">
        <v>12.1</v>
      </c>
      <c r="T9" s="116">
        <v>11.8</v>
      </c>
      <c r="U9" s="116">
        <v>11.1</v>
      </c>
      <c r="V9" s="116">
        <v>10.9</v>
      </c>
      <c r="W9" s="116">
        <v>10</v>
      </c>
      <c r="X9" s="116">
        <v>9.7</v>
      </c>
      <c r="Y9" s="116">
        <v>7.5</v>
      </c>
      <c r="Z9" s="117">
        <f t="shared" si="0"/>
        <v>12.241666666666665</v>
      </c>
      <c r="AA9" s="118">
        <v>15.9</v>
      </c>
      <c r="AB9" s="119" t="s">
        <v>60</v>
      </c>
      <c r="AC9" s="118">
        <v>7.5</v>
      </c>
      <c r="AD9" s="119" t="s">
        <v>55</v>
      </c>
    </row>
    <row r="10" spans="1:30" ht="11.25" customHeight="1">
      <c r="A10" s="78">
        <v>8</v>
      </c>
      <c r="B10" s="116">
        <v>7.5</v>
      </c>
      <c r="C10" s="116">
        <v>6.2</v>
      </c>
      <c r="D10" s="116">
        <v>6</v>
      </c>
      <c r="E10" s="116">
        <v>6.4</v>
      </c>
      <c r="F10" s="116">
        <v>6.2</v>
      </c>
      <c r="G10" s="116">
        <v>6</v>
      </c>
      <c r="H10" s="116">
        <v>5.7</v>
      </c>
      <c r="I10" s="116">
        <v>5.8</v>
      </c>
      <c r="J10" s="116">
        <v>6.2</v>
      </c>
      <c r="K10" s="116">
        <v>6.3</v>
      </c>
      <c r="L10" s="116">
        <v>6.9</v>
      </c>
      <c r="M10" s="116">
        <v>7.2</v>
      </c>
      <c r="N10" s="116">
        <v>7.6</v>
      </c>
      <c r="O10" s="116">
        <v>7.9</v>
      </c>
      <c r="P10" s="116">
        <v>7.8</v>
      </c>
      <c r="Q10" s="116">
        <v>7.8</v>
      </c>
      <c r="R10" s="116">
        <v>6.8</v>
      </c>
      <c r="S10" s="116">
        <v>6.3</v>
      </c>
      <c r="T10" s="116">
        <v>5.7</v>
      </c>
      <c r="U10" s="116">
        <v>5.2</v>
      </c>
      <c r="V10" s="116">
        <v>4.8</v>
      </c>
      <c r="W10" s="116">
        <v>4.2</v>
      </c>
      <c r="X10" s="116">
        <v>3.5</v>
      </c>
      <c r="Y10" s="116">
        <v>4.5</v>
      </c>
      <c r="Z10" s="117">
        <f t="shared" si="0"/>
        <v>6.1875</v>
      </c>
      <c r="AA10" s="118">
        <v>8.2</v>
      </c>
      <c r="AB10" s="119" t="s">
        <v>61</v>
      </c>
      <c r="AC10" s="118">
        <v>3.4</v>
      </c>
      <c r="AD10" s="119" t="s">
        <v>86</v>
      </c>
    </row>
    <row r="11" spans="1:30" ht="11.25" customHeight="1">
      <c r="A11" s="78">
        <v>9</v>
      </c>
      <c r="B11" s="116">
        <v>3.8</v>
      </c>
      <c r="C11" s="116">
        <v>4</v>
      </c>
      <c r="D11" s="116">
        <v>4.3</v>
      </c>
      <c r="E11" s="116">
        <v>5.5</v>
      </c>
      <c r="F11" s="116">
        <v>5.1</v>
      </c>
      <c r="G11" s="116">
        <v>5.1</v>
      </c>
      <c r="H11" s="116">
        <v>4.9</v>
      </c>
      <c r="I11" s="116">
        <v>5</v>
      </c>
      <c r="J11" s="116">
        <v>5.2</v>
      </c>
      <c r="K11" s="116">
        <v>5.4</v>
      </c>
      <c r="L11" s="116">
        <v>7</v>
      </c>
      <c r="M11" s="116">
        <v>7.1</v>
      </c>
      <c r="N11" s="116">
        <v>8.2</v>
      </c>
      <c r="O11" s="116">
        <v>7.5</v>
      </c>
      <c r="P11" s="116">
        <v>7.3</v>
      </c>
      <c r="Q11" s="116">
        <v>6.3</v>
      </c>
      <c r="R11" s="116">
        <v>4.4</v>
      </c>
      <c r="S11" s="116">
        <v>3.4</v>
      </c>
      <c r="T11" s="116">
        <v>2.9</v>
      </c>
      <c r="U11" s="116">
        <v>3</v>
      </c>
      <c r="V11" s="116">
        <v>2.7</v>
      </c>
      <c r="W11" s="116">
        <v>1.8</v>
      </c>
      <c r="X11" s="116">
        <v>2.3</v>
      </c>
      <c r="Y11" s="116">
        <v>1.3</v>
      </c>
      <c r="Z11" s="117">
        <f t="shared" si="0"/>
        <v>4.729166666666667</v>
      </c>
      <c r="AA11" s="118">
        <v>8.8</v>
      </c>
      <c r="AB11" s="119" t="s">
        <v>62</v>
      </c>
      <c r="AC11" s="118">
        <v>0.6</v>
      </c>
      <c r="AD11" s="119" t="s">
        <v>87</v>
      </c>
    </row>
    <row r="12" spans="1:30" ht="11.25" customHeight="1">
      <c r="A12" s="82">
        <v>10</v>
      </c>
      <c r="B12" s="121">
        <v>1</v>
      </c>
      <c r="C12" s="121">
        <v>1.7</v>
      </c>
      <c r="D12" s="121">
        <v>1.2</v>
      </c>
      <c r="E12" s="121">
        <v>1.4</v>
      </c>
      <c r="F12" s="121">
        <v>-0.2</v>
      </c>
      <c r="G12" s="121">
        <v>-0.1</v>
      </c>
      <c r="H12" s="121">
        <v>-0.3</v>
      </c>
      <c r="I12" s="121">
        <v>0.3</v>
      </c>
      <c r="J12" s="121">
        <v>4.5</v>
      </c>
      <c r="K12" s="121">
        <v>5.4</v>
      </c>
      <c r="L12" s="121">
        <v>7</v>
      </c>
      <c r="M12" s="121">
        <v>6.8</v>
      </c>
      <c r="N12" s="121">
        <v>8.3</v>
      </c>
      <c r="O12" s="121">
        <v>8.8</v>
      </c>
      <c r="P12" s="121">
        <v>8.5</v>
      </c>
      <c r="Q12" s="121">
        <v>7.6</v>
      </c>
      <c r="R12" s="121">
        <v>4.8</v>
      </c>
      <c r="S12" s="121">
        <v>3.6</v>
      </c>
      <c r="T12" s="121">
        <v>2.3</v>
      </c>
      <c r="U12" s="121">
        <v>1.5</v>
      </c>
      <c r="V12" s="121">
        <v>2.2</v>
      </c>
      <c r="W12" s="121">
        <v>1.8</v>
      </c>
      <c r="X12" s="121">
        <v>1.7</v>
      </c>
      <c r="Y12" s="121">
        <v>1</v>
      </c>
      <c r="Z12" s="122">
        <f t="shared" si="0"/>
        <v>3.3666666666666667</v>
      </c>
      <c r="AA12" s="105">
        <v>8.9</v>
      </c>
      <c r="AB12" s="123" t="s">
        <v>63</v>
      </c>
      <c r="AC12" s="105">
        <v>-0.9</v>
      </c>
      <c r="AD12" s="123" t="s">
        <v>88</v>
      </c>
    </row>
    <row r="13" spans="1:30" ht="11.25" customHeight="1">
      <c r="A13" s="78">
        <v>11</v>
      </c>
      <c r="B13" s="116">
        <v>1.3</v>
      </c>
      <c r="C13" s="116">
        <v>1.2</v>
      </c>
      <c r="D13" s="116">
        <v>1.5</v>
      </c>
      <c r="E13" s="116">
        <v>1.2</v>
      </c>
      <c r="F13" s="116">
        <v>1</v>
      </c>
      <c r="G13" s="116">
        <v>0.8</v>
      </c>
      <c r="H13" s="116">
        <v>0.9</v>
      </c>
      <c r="I13" s="116">
        <v>3.6</v>
      </c>
      <c r="J13" s="116">
        <v>5.9</v>
      </c>
      <c r="K13" s="116">
        <v>7</v>
      </c>
      <c r="L13" s="116">
        <v>7.5</v>
      </c>
      <c r="M13" s="116">
        <v>8.4</v>
      </c>
      <c r="N13" s="116">
        <v>8.7</v>
      </c>
      <c r="O13" s="116">
        <v>8.5</v>
      </c>
      <c r="P13" s="116">
        <v>8.3</v>
      </c>
      <c r="Q13" s="116">
        <v>8.1</v>
      </c>
      <c r="R13" s="116">
        <v>7.8</v>
      </c>
      <c r="S13" s="116">
        <v>7.1</v>
      </c>
      <c r="T13" s="116">
        <v>6.6</v>
      </c>
      <c r="U13" s="116">
        <v>6.2</v>
      </c>
      <c r="V13" s="116">
        <v>5.6</v>
      </c>
      <c r="W13" s="116">
        <v>4.7</v>
      </c>
      <c r="X13" s="116">
        <v>4.7</v>
      </c>
      <c r="Y13" s="116">
        <v>4.5</v>
      </c>
      <c r="Z13" s="117">
        <f t="shared" si="0"/>
        <v>5.0458333333333325</v>
      </c>
      <c r="AA13" s="118">
        <v>9.2</v>
      </c>
      <c r="AB13" s="119" t="s">
        <v>64</v>
      </c>
      <c r="AC13" s="118">
        <v>0.6</v>
      </c>
      <c r="AD13" s="119" t="s">
        <v>89</v>
      </c>
    </row>
    <row r="14" spans="1:30" ht="11.25" customHeight="1">
      <c r="A14" s="78">
        <v>12</v>
      </c>
      <c r="B14" s="116">
        <v>4.8</v>
      </c>
      <c r="C14" s="116">
        <v>5.1</v>
      </c>
      <c r="D14" s="116">
        <v>5.2</v>
      </c>
      <c r="E14" s="116">
        <v>5.1</v>
      </c>
      <c r="F14" s="116">
        <v>5.6</v>
      </c>
      <c r="G14" s="116">
        <v>5.7</v>
      </c>
      <c r="H14" s="116">
        <v>6</v>
      </c>
      <c r="I14" s="116">
        <v>6.8</v>
      </c>
      <c r="J14" s="116">
        <v>7.1</v>
      </c>
      <c r="K14" s="116">
        <v>7.5</v>
      </c>
      <c r="L14" s="116">
        <v>8.4</v>
      </c>
      <c r="M14" s="116">
        <v>9.1</v>
      </c>
      <c r="N14" s="116">
        <v>9.7</v>
      </c>
      <c r="O14" s="116">
        <v>10.4</v>
      </c>
      <c r="P14" s="116">
        <v>11.2</v>
      </c>
      <c r="Q14" s="116">
        <v>10.3</v>
      </c>
      <c r="R14" s="116">
        <v>8.5</v>
      </c>
      <c r="S14" s="116">
        <v>7.7</v>
      </c>
      <c r="T14" s="116">
        <v>7</v>
      </c>
      <c r="U14" s="116">
        <v>7</v>
      </c>
      <c r="V14" s="116">
        <v>6.4</v>
      </c>
      <c r="W14" s="116">
        <v>6.1</v>
      </c>
      <c r="X14" s="116">
        <v>5.4</v>
      </c>
      <c r="Y14" s="116">
        <v>4.8</v>
      </c>
      <c r="Z14" s="117">
        <f t="shared" si="0"/>
        <v>7.120833333333334</v>
      </c>
      <c r="AA14" s="118">
        <v>11.4</v>
      </c>
      <c r="AB14" s="119" t="s">
        <v>65</v>
      </c>
      <c r="AC14" s="118">
        <v>4.5</v>
      </c>
      <c r="AD14" s="119" t="s">
        <v>90</v>
      </c>
    </row>
    <row r="15" spans="1:30" ht="11.25" customHeight="1">
      <c r="A15" s="78">
        <v>13</v>
      </c>
      <c r="B15" s="116">
        <v>3.9</v>
      </c>
      <c r="C15" s="116">
        <v>1.9</v>
      </c>
      <c r="D15" s="116">
        <v>1.6</v>
      </c>
      <c r="E15" s="116">
        <v>0.9</v>
      </c>
      <c r="F15" s="116">
        <v>1.1</v>
      </c>
      <c r="G15" s="116">
        <v>0.8</v>
      </c>
      <c r="H15" s="116">
        <v>1.7</v>
      </c>
      <c r="I15" s="116">
        <v>3.6</v>
      </c>
      <c r="J15" s="116">
        <v>5.5</v>
      </c>
      <c r="K15" s="116">
        <v>7.9</v>
      </c>
      <c r="L15" s="116">
        <v>9.5</v>
      </c>
      <c r="M15" s="116">
        <v>10.4</v>
      </c>
      <c r="N15" s="116">
        <v>9.5</v>
      </c>
      <c r="O15" s="116">
        <v>10.1</v>
      </c>
      <c r="P15" s="116">
        <v>9.8</v>
      </c>
      <c r="Q15" s="116">
        <v>9</v>
      </c>
      <c r="R15" s="116">
        <v>8.9</v>
      </c>
      <c r="S15" s="116">
        <v>7.6</v>
      </c>
      <c r="T15" s="116">
        <v>6.9</v>
      </c>
      <c r="U15" s="116">
        <v>6.3</v>
      </c>
      <c r="V15" s="116">
        <v>6.9</v>
      </c>
      <c r="W15" s="116">
        <v>6.5</v>
      </c>
      <c r="X15" s="116">
        <v>5.8</v>
      </c>
      <c r="Y15" s="116">
        <v>5.1</v>
      </c>
      <c r="Z15" s="117">
        <f t="shared" si="0"/>
        <v>5.883333333333334</v>
      </c>
      <c r="AA15" s="118">
        <v>10.7</v>
      </c>
      <c r="AB15" s="119" t="s">
        <v>66</v>
      </c>
      <c r="AC15" s="118">
        <v>0.7</v>
      </c>
      <c r="AD15" s="119" t="s">
        <v>91</v>
      </c>
    </row>
    <row r="16" spans="1:30" ht="11.25" customHeight="1">
      <c r="A16" s="78">
        <v>14</v>
      </c>
      <c r="B16" s="116">
        <v>6.3</v>
      </c>
      <c r="C16" s="116">
        <v>4.9</v>
      </c>
      <c r="D16" s="116">
        <v>4.4</v>
      </c>
      <c r="E16" s="116">
        <v>5.7</v>
      </c>
      <c r="F16" s="116">
        <v>5.6</v>
      </c>
      <c r="G16" s="116">
        <v>6.3</v>
      </c>
      <c r="H16" s="116">
        <v>5.8</v>
      </c>
      <c r="I16" s="116">
        <v>6.4</v>
      </c>
      <c r="J16" s="116">
        <v>7.2</v>
      </c>
      <c r="K16" s="116">
        <v>7.5</v>
      </c>
      <c r="L16" s="116">
        <v>7.7</v>
      </c>
      <c r="M16" s="116">
        <v>7.9</v>
      </c>
      <c r="N16" s="116">
        <v>7.7</v>
      </c>
      <c r="O16" s="116">
        <v>7.7</v>
      </c>
      <c r="P16" s="116">
        <v>6.9</v>
      </c>
      <c r="Q16" s="116">
        <v>5.5</v>
      </c>
      <c r="R16" s="116">
        <v>4.3</v>
      </c>
      <c r="S16" s="116">
        <v>3</v>
      </c>
      <c r="T16" s="116">
        <v>2</v>
      </c>
      <c r="U16" s="116">
        <v>2.7</v>
      </c>
      <c r="V16" s="116">
        <v>2.1</v>
      </c>
      <c r="W16" s="116">
        <v>0.9</v>
      </c>
      <c r="X16" s="116">
        <v>1.1</v>
      </c>
      <c r="Y16" s="116">
        <v>1.5</v>
      </c>
      <c r="Z16" s="117">
        <f t="shared" si="0"/>
        <v>5.045833333333333</v>
      </c>
      <c r="AA16" s="118">
        <v>8.4</v>
      </c>
      <c r="AB16" s="119" t="s">
        <v>67</v>
      </c>
      <c r="AC16" s="118">
        <v>0.6</v>
      </c>
      <c r="AD16" s="119" t="s">
        <v>92</v>
      </c>
    </row>
    <row r="17" spans="1:30" ht="11.25" customHeight="1">
      <c r="A17" s="78">
        <v>15</v>
      </c>
      <c r="B17" s="116">
        <v>1.5</v>
      </c>
      <c r="C17" s="116">
        <v>1.7</v>
      </c>
      <c r="D17" s="116">
        <v>1.4</v>
      </c>
      <c r="E17" s="116">
        <v>0.7</v>
      </c>
      <c r="F17" s="116">
        <v>0.8</v>
      </c>
      <c r="G17" s="116">
        <v>0</v>
      </c>
      <c r="H17" s="116">
        <v>-0.1</v>
      </c>
      <c r="I17" s="116">
        <v>2.2</v>
      </c>
      <c r="J17" s="116">
        <v>4.1</v>
      </c>
      <c r="K17" s="116">
        <v>4.9</v>
      </c>
      <c r="L17" s="116">
        <v>6.1</v>
      </c>
      <c r="M17" s="116">
        <v>7.2</v>
      </c>
      <c r="N17" s="116">
        <v>7.6</v>
      </c>
      <c r="O17" s="116">
        <v>6.7</v>
      </c>
      <c r="P17" s="116">
        <v>7.4</v>
      </c>
      <c r="Q17" s="116">
        <v>6.3</v>
      </c>
      <c r="R17" s="116">
        <v>4.3</v>
      </c>
      <c r="S17" s="116">
        <v>2.7</v>
      </c>
      <c r="T17" s="116">
        <v>1.9</v>
      </c>
      <c r="U17" s="116">
        <v>1</v>
      </c>
      <c r="V17" s="116">
        <v>0.4</v>
      </c>
      <c r="W17" s="116">
        <v>0.4</v>
      </c>
      <c r="X17" s="116">
        <v>0.6</v>
      </c>
      <c r="Y17" s="116">
        <v>0.9</v>
      </c>
      <c r="Z17" s="117">
        <f t="shared" si="0"/>
        <v>2.9458333333333333</v>
      </c>
      <c r="AA17" s="118">
        <v>7.8</v>
      </c>
      <c r="AB17" s="119" t="s">
        <v>68</v>
      </c>
      <c r="AC17" s="118">
        <v>-0.7</v>
      </c>
      <c r="AD17" s="119" t="s">
        <v>93</v>
      </c>
    </row>
    <row r="18" spans="1:30" ht="11.25" customHeight="1">
      <c r="A18" s="78">
        <v>16</v>
      </c>
      <c r="B18" s="116">
        <v>0.9</v>
      </c>
      <c r="C18" s="116">
        <v>-0.6</v>
      </c>
      <c r="D18" s="116">
        <v>0</v>
      </c>
      <c r="E18" s="116">
        <v>1.8</v>
      </c>
      <c r="F18" s="116">
        <v>1.3</v>
      </c>
      <c r="G18" s="116">
        <v>0.6</v>
      </c>
      <c r="H18" s="116">
        <v>2</v>
      </c>
      <c r="I18" s="116">
        <v>6.2</v>
      </c>
      <c r="J18" s="116">
        <v>8.2</v>
      </c>
      <c r="K18" s="116">
        <v>8.8</v>
      </c>
      <c r="L18" s="116">
        <v>8.8</v>
      </c>
      <c r="M18" s="116">
        <v>8.5</v>
      </c>
      <c r="N18" s="116">
        <v>8.6</v>
      </c>
      <c r="O18" s="116">
        <v>8.5</v>
      </c>
      <c r="P18" s="116">
        <v>8.9</v>
      </c>
      <c r="Q18" s="116">
        <v>9</v>
      </c>
      <c r="R18" s="116">
        <v>7.6</v>
      </c>
      <c r="S18" s="116">
        <v>6.9</v>
      </c>
      <c r="T18" s="116">
        <v>9.2</v>
      </c>
      <c r="U18" s="116">
        <v>9.2</v>
      </c>
      <c r="V18" s="116">
        <v>8.6</v>
      </c>
      <c r="W18" s="116">
        <v>9</v>
      </c>
      <c r="X18" s="116">
        <v>9</v>
      </c>
      <c r="Y18" s="116">
        <v>8.8</v>
      </c>
      <c r="Z18" s="117">
        <f t="shared" si="0"/>
        <v>6.241666666666667</v>
      </c>
      <c r="AA18" s="118">
        <v>9.6</v>
      </c>
      <c r="AB18" s="119" t="s">
        <v>69</v>
      </c>
      <c r="AC18" s="118">
        <v>-0.9</v>
      </c>
      <c r="AD18" s="119" t="s">
        <v>94</v>
      </c>
    </row>
    <row r="19" spans="1:30" ht="11.25" customHeight="1">
      <c r="A19" s="78">
        <v>17</v>
      </c>
      <c r="B19" s="116">
        <v>7.9</v>
      </c>
      <c r="C19" s="116">
        <v>10.7</v>
      </c>
      <c r="D19" s="116">
        <v>10.4</v>
      </c>
      <c r="E19" s="116">
        <v>10.1</v>
      </c>
      <c r="F19" s="116">
        <v>9.8</v>
      </c>
      <c r="G19" s="116">
        <v>9.9</v>
      </c>
      <c r="H19" s="116">
        <v>9.4</v>
      </c>
      <c r="I19" s="116">
        <v>9.5</v>
      </c>
      <c r="J19" s="116">
        <v>8.6</v>
      </c>
      <c r="K19" s="116">
        <v>9.5</v>
      </c>
      <c r="L19" s="116">
        <v>11.3</v>
      </c>
      <c r="M19" s="116">
        <v>12.6</v>
      </c>
      <c r="N19" s="116">
        <v>13.6</v>
      </c>
      <c r="O19" s="116">
        <v>13.7</v>
      </c>
      <c r="P19" s="116">
        <v>13.2</v>
      </c>
      <c r="Q19" s="116">
        <v>12.4</v>
      </c>
      <c r="R19" s="116">
        <v>11.6</v>
      </c>
      <c r="S19" s="116">
        <v>9.6</v>
      </c>
      <c r="T19" s="116">
        <v>8.9</v>
      </c>
      <c r="U19" s="116">
        <v>8.3</v>
      </c>
      <c r="V19" s="116">
        <v>8.5</v>
      </c>
      <c r="W19" s="116">
        <v>7.5</v>
      </c>
      <c r="X19" s="116">
        <v>6.9</v>
      </c>
      <c r="Y19" s="116">
        <v>6.6</v>
      </c>
      <c r="Z19" s="117">
        <f t="shared" si="0"/>
        <v>10.020833333333332</v>
      </c>
      <c r="AA19" s="118">
        <v>14.1</v>
      </c>
      <c r="AB19" s="119" t="s">
        <v>70</v>
      </c>
      <c r="AC19" s="118">
        <v>6.6</v>
      </c>
      <c r="AD19" s="119" t="s">
        <v>55</v>
      </c>
    </row>
    <row r="20" spans="1:30" ht="11.25" customHeight="1">
      <c r="A20" s="78">
        <v>18</v>
      </c>
      <c r="B20" s="116">
        <v>5.8</v>
      </c>
      <c r="C20" s="116">
        <v>4.8</v>
      </c>
      <c r="D20" s="116">
        <v>5.2</v>
      </c>
      <c r="E20" s="116">
        <v>7</v>
      </c>
      <c r="F20" s="116">
        <v>7.2</v>
      </c>
      <c r="G20" s="116">
        <v>7.2</v>
      </c>
      <c r="H20" s="116">
        <v>7</v>
      </c>
      <c r="I20" s="116">
        <v>7.6</v>
      </c>
      <c r="J20" s="116">
        <v>8.5</v>
      </c>
      <c r="K20" s="116">
        <v>9.6</v>
      </c>
      <c r="L20" s="116">
        <v>10.2</v>
      </c>
      <c r="M20" s="116">
        <v>11</v>
      </c>
      <c r="N20" s="116">
        <v>11.2</v>
      </c>
      <c r="O20" s="116">
        <v>11.5</v>
      </c>
      <c r="P20" s="116">
        <v>11.3</v>
      </c>
      <c r="Q20" s="116">
        <v>10.6</v>
      </c>
      <c r="R20" s="116">
        <v>8.1</v>
      </c>
      <c r="S20" s="116">
        <v>8.1</v>
      </c>
      <c r="T20" s="116">
        <v>9.4</v>
      </c>
      <c r="U20" s="116">
        <v>9.3</v>
      </c>
      <c r="V20" s="116">
        <v>9</v>
      </c>
      <c r="W20" s="116">
        <v>8.8</v>
      </c>
      <c r="X20" s="116">
        <v>7</v>
      </c>
      <c r="Y20" s="116">
        <v>5</v>
      </c>
      <c r="Z20" s="117">
        <f t="shared" si="0"/>
        <v>8.350000000000001</v>
      </c>
      <c r="AA20" s="118">
        <v>11.9</v>
      </c>
      <c r="AB20" s="119" t="s">
        <v>71</v>
      </c>
      <c r="AC20" s="118">
        <v>3.8</v>
      </c>
      <c r="AD20" s="119" t="s">
        <v>95</v>
      </c>
    </row>
    <row r="21" spans="1:30" ht="11.25" customHeight="1">
      <c r="A21" s="78">
        <v>19</v>
      </c>
      <c r="B21" s="116">
        <v>5</v>
      </c>
      <c r="C21" s="116">
        <v>4.7</v>
      </c>
      <c r="D21" s="116">
        <v>3.2</v>
      </c>
      <c r="E21" s="116">
        <v>4</v>
      </c>
      <c r="F21" s="116">
        <v>3.6</v>
      </c>
      <c r="G21" s="116">
        <v>2</v>
      </c>
      <c r="H21" s="116">
        <v>2.5</v>
      </c>
      <c r="I21" s="116">
        <v>6.1</v>
      </c>
      <c r="J21" s="116">
        <v>8</v>
      </c>
      <c r="K21" s="116">
        <v>10</v>
      </c>
      <c r="L21" s="116">
        <v>11</v>
      </c>
      <c r="M21" s="116">
        <v>11.8</v>
      </c>
      <c r="N21" s="116">
        <v>12.4</v>
      </c>
      <c r="O21" s="116">
        <v>12.1</v>
      </c>
      <c r="P21" s="116">
        <v>11.8</v>
      </c>
      <c r="Q21" s="116">
        <v>10.9</v>
      </c>
      <c r="R21" s="116">
        <v>9.8</v>
      </c>
      <c r="S21" s="116">
        <v>9.3</v>
      </c>
      <c r="T21" s="116">
        <v>8.5</v>
      </c>
      <c r="U21" s="116">
        <v>8.2</v>
      </c>
      <c r="V21" s="116">
        <v>8.3</v>
      </c>
      <c r="W21" s="116">
        <v>8.1</v>
      </c>
      <c r="X21" s="116">
        <v>7</v>
      </c>
      <c r="Y21" s="116">
        <v>7.2</v>
      </c>
      <c r="Z21" s="117">
        <f t="shared" si="0"/>
        <v>7.729166666666667</v>
      </c>
      <c r="AA21" s="118">
        <v>12.5</v>
      </c>
      <c r="AB21" s="119" t="s">
        <v>72</v>
      </c>
      <c r="AC21" s="118">
        <v>1.9</v>
      </c>
      <c r="AD21" s="119" t="s">
        <v>96</v>
      </c>
    </row>
    <row r="22" spans="1:30" ht="11.25" customHeight="1">
      <c r="A22" s="82">
        <v>20</v>
      </c>
      <c r="B22" s="121">
        <v>6.7</v>
      </c>
      <c r="C22" s="121">
        <v>4.9</v>
      </c>
      <c r="D22" s="121">
        <v>4.8</v>
      </c>
      <c r="E22" s="121">
        <v>4.4</v>
      </c>
      <c r="F22" s="121">
        <v>5</v>
      </c>
      <c r="G22" s="121">
        <v>3.4</v>
      </c>
      <c r="H22" s="121">
        <v>3.2</v>
      </c>
      <c r="I22" s="121">
        <v>6.3</v>
      </c>
      <c r="J22" s="121">
        <v>10.1</v>
      </c>
      <c r="K22" s="121">
        <v>10.2</v>
      </c>
      <c r="L22" s="121">
        <v>11</v>
      </c>
      <c r="M22" s="121">
        <v>12.2</v>
      </c>
      <c r="N22" s="121">
        <v>11.5</v>
      </c>
      <c r="O22" s="121">
        <v>11.5</v>
      </c>
      <c r="P22" s="121">
        <v>11.1</v>
      </c>
      <c r="Q22" s="121">
        <v>10.4</v>
      </c>
      <c r="R22" s="121">
        <v>8</v>
      </c>
      <c r="S22" s="121">
        <v>6.8</v>
      </c>
      <c r="T22" s="121">
        <v>6.5</v>
      </c>
      <c r="U22" s="121">
        <v>7.1</v>
      </c>
      <c r="V22" s="121">
        <v>7.1</v>
      </c>
      <c r="W22" s="121">
        <v>7.5</v>
      </c>
      <c r="X22" s="121">
        <v>7.3</v>
      </c>
      <c r="Y22" s="121">
        <v>5.5</v>
      </c>
      <c r="Z22" s="122">
        <f t="shared" si="0"/>
        <v>7.604166666666667</v>
      </c>
      <c r="AA22" s="105">
        <v>12.5</v>
      </c>
      <c r="AB22" s="123" t="s">
        <v>73</v>
      </c>
      <c r="AC22" s="105">
        <v>2.9</v>
      </c>
      <c r="AD22" s="123" t="s">
        <v>97</v>
      </c>
    </row>
    <row r="23" spans="1:30" ht="11.25" customHeight="1">
      <c r="A23" s="78">
        <v>21</v>
      </c>
      <c r="B23" s="116">
        <v>5.7</v>
      </c>
      <c r="C23" s="116">
        <v>4.8</v>
      </c>
      <c r="D23" s="116">
        <v>6</v>
      </c>
      <c r="E23" s="116">
        <v>4</v>
      </c>
      <c r="F23" s="116">
        <v>4.1</v>
      </c>
      <c r="G23" s="116">
        <v>5.2</v>
      </c>
      <c r="H23" s="116">
        <v>4.8</v>
      </c>
      <c r="I23" s="116">
        <v>6.7</v>
      </c>
      <c r="J23" s="116">
        <v>8.2</v>
      </c>
      <c r="K23" s="116">
        <v>10.6</v>
      </c>
      <c r="L23" s="116">
        <v>11.1</v>
      </c>
      <c r="M23" s="116">
        <v>11.6</v>
      </c>
      <c r="N23" s="116">
        <v>12</v>
      </c>
      <c r="O23" s="116">
        <v>12.5</v>
      </c>
      <c r="P23" s="116">
        <v>12</v>
      </c>
      <c r="Q23" s="116">
        <v>11.1</v>
      </c>
      <c r="R23" s="116">
        <v>9.7</v>
      </c>
      <c r="S23" s="116">
        <v>9.1</v>
      </c>
      <c r="T23" s="116">
        <v>8.5</v>
      </c>
      <c r="U23" s="116">
        <v>8.7</v>
      </c>
      <c r="V23" s="116">
        <v>8.8</v>
      </c>
      <c r="W23" s="116">
        <v>9.6</v>
      </c>
      <c r="X23" s="116">
        <v>10.4</v>
      </c>
      <c r="Y23" s="116">
        <v>11</v>
      </c>
      <c r="Z23" s="117">
        <f t="shared" si="0"/>
        <v>8.591666666666667</v>
      </c>
      <c r="AA23" s="118">
        <v>12.5</v>
      </c>
      <c r="AB23" s="119" t="s">
        <v>74</v>
      </c>
      <c r="AC23" s="118">
        <v>2.9</v>
      </c>
      <c r="AD23" s="119" t="s">
        <v>98</v>
      </c>
    </row>
    <row r="24" spans="1:30" ht="11.25" customHeight="1">
      <c r="A24" s="78">
        <v>22</v>
      </c>
      <c r="B24" s="116">
        <v>9.4</v>
      </c>
      <c r="C24" s="116">
        <v>11.6</v>
      </c>
      <c r="D24" s="116">
        <v>11.3</v>
      </c>
      <c r="E24" s="116">
        <v>10.9</v>
      </c>
      <c r="F24" s="116">
        <v>10.7</v>
      </c>
      <c r="G24" s="116">
        <v>11.6</v>
      </c>
      <c r="H24" s="116">
        <v>10</v>
      </c>
      <c r="I24" s="116">
        <v>11</v>
      </c>
      <c r="J24" s="116">
        <v>12.7</v>
      </c>
      <c r="K24" s="116">
        <v>13.5</v>
      </c>
      <c r="L24" s="116">
        <v>13.4</v>
      </c>
      <c r="M24" s="116">
        <v>14</v>
      </c>
      <c r="N24" s="116">
        <v>14.7</v>
      </c>
      <c r="O24" s="116">
        <v>14.5</v>
      </c>
      <c r="P24" s="116">
        <v>14.7</v>
      </c>
      <c r="Q24" s="116">
        <v>14.2</v>
      </c>
      <c r="R24" s="116">
        <v>13.4</v>
      </c>
      <c r="S24" s="116">
        <v>12.5</v>
      </c>
      <c r="T24" s="116">
        <v>11.9</v>
      </c>
      <c r="U24" s="116">
        <v>11.4</v>
      </c>
      <c r="V24" s="116">
        <v>10.9</v>
      </c>
      <c r="W24" s="116">
        <v>9.8</v>
      </c>
      <c r="X24" s="116">
        <v>9.6</v>
      </c>
      <c r="Y24" s="116">
        <v>9</v>
      </c>
      <c r="Z24" s="117">
        <f t="shared" si="0"/>
        <v>11.945833333333333</v>
      </c>
      <c r="AA24" s="118">
        <v>15.2</v>
      </c>
      <c r="AB24" s="119" t="s">
        <v>75</v>
      </c>
      <c r="AC24" s="118">
        <v>9</v>
      </c>
      <c r="AD24" s="119" t="s">
        <v>55</v>
      </c>
    </row>
    <row r="25" spans="1:30" ht="11.25" customHeight="1">
      <c r="A25" s="78">
        <v>23</v>
      </c>
      <c r="B25" s="116">
        <v>8.3</v>
      </c>
      <c r="C25" s="116">
        <v>7.8</v>
      </c>
      <c r="D25" s="116">
        <v>7.8</v>
      </c>
      <c r="E25" s="116">
        <v>7.8</v>
      </c>
      <c r="F25" s="116">
        <v>7.5</v>
      </c>
      <c r="G25" s="116">
        <v>7.8</v>
      </c>
      <c r="H25" s="116">
        <v>7.4</v>
      </c>
      <c r="I25" s="116">
        <v>8.6</v>
      </c>
      <c r="J25" s="116">
        <v>9.9</v>
      </c>
      <c r="K25" s="116">
        <v>10.9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8"/>
      <c r="AB25" s="119"/>
      <c r="AC25" s="118">
        <v>7.1</v>
      </c>
      <c r="AD25" s="119" t="s">
        <v>99</v>
      </c>
    </row>
    <row r="26" spans="1:30" ht="11.25" customHeight="1">
      <c r="A26" s="78">
        <v>24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/>
      <c r="AA26" s="118"/>
      <c r="AB26" s="119"/>
      <c r="AC26" s="118"/>
      <c r="AD26" s="119"/>
    </row>
    <row r="27" spans="1:30" ht="11.25" customHeight="1">
      <c r="A27" s="78">
        <v>25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>
        <v>6.7</v>
      </c>
      <c r="L27" s="116">
        <v>8</v>
      </c>
      <c r="M27" s="116">
        <v>9.3</v>
      </c>
      <c r="N27" s="116">
        <v>8.9</v>
      </c>
      <c r="O27" s="116">
        <v>8.7</v>
      </c>
      <c r="P27" s="116">
        <v>8.5</v>
      </c>
      <c r="Q27" s="116">
        <v>7.8</v>
      </c>
      <c r="R27" s="116">
        <v>5.7</v>
      </c>
      <c r="S27" s="116">
        <v>6.2</v>
      </c>
      <c r="T27" s="116">
        <v>6</v>
      </c>
      <c r="U27" s="116">
        <v>7.1</v>
      </c>
      <c r="V27" s="116">
        <v>6.2</v>
      </c>
      <c r="W27" s="116">
        <v>5.4</v>
      </c>
      <c r="X27" s="116">
        <v>5.7</v>
      </c>
      <c r="Y27" s="116">
        <v>5.8</v>
      </c>
      <c r="Z27" s="117">
        <f t="shared" si="0"/>
        <v>7.066666666666666</v>
      </c>
      <c r="AA27" s="118">
        <v>9.7</v>
      </c>
      <c r="AB27" s="119" t="s">
        <v>76</v>
      </c>
      <c r="AC27" s="118">
        <v>5.2</v>
      </c>
      <c r="AD27" s="119" t="s">
        <v>100</v>
      </c>
    </row>
    <row r="28" spans="1:30" ht="11.25" customHeight="1">
      <c r="A28" s="78">
        <v>26</v>
      </c>
      <c r="B28" s="116">
        <v>6.7</v>
      </c>
      <c r="C28" s="116">
        <v>7.2</v>
      </c>
      <c r="D28" s="116">
        <v>6.5</v>
      </c>
      <c r="E28" s="116">
        <v>6.8</v>
      </c>
      <c r="F28" s="116">
        <v>5</v>
      </c>
      <c r="G28" s="116">
        <v>4</v>
      </c>
      <c r="H28" s="116">
        <v>4.2</v>
      </c>
      <c r="I28" s="116">
        <v>4.8</v>
      </c>
      <c r="J28" s="116">
        <v>9</v>
      </c>
      <c r="K28" s="116">
        <v>10.7</v>
      </c>
      <c r="L28" s="116">
        <v>11.2</v>
      </c>
      <c r="M28" s="116">
        <v>11.4</v>
      </c>
      <c r="N28" s="116">
        <v>11.9</v>
      </c>
      <c r="O28" s="116">
        <v>12.1</v>
      </c>
      <c r="P28" s="116">
        <v>11.8</v>
      </c>
      <c r="Q28" s="116">
        <v>11.8</v>
      </c>
      <c r="R28" s="116">
        <v>10.3</v>
      </c>
      <c r="S28" s="116">
        <v>8.5</v>
      </c>
      <c r="T28" s="116">
        <v>7.6</v>
      </c>
      <c r="U28" s="116">
        <v>7.7</v>
      </c>
      <c r="V28" s="116">
        <v>7.4</v>
      </c>
      <c r="W28" s="116">
        <v>7.5</v>
      </c>
      <c r="X28" s="116">
        <v>8</v>
      </c>
      <c r="Y28" s="116">
        <v>8.9</v>
      </c>
      <c r="Z28" s="117">
        <f t="shared" si="0"/>
        <v>8.375000000000002</v>
      </c>
      <c r="AA28" s="118">
        <v>12.5</v>
      </c>
      <c r="AB28" s="119" t="s">
        <v>77</v>
      </c>
      <c r="AC28" s="118">
        <v>3.5</v>
      </c>
      <c r="AD28" s="119" t="s">
        <v>101</v>
      </c>
    </row>
    <row r="29" spans="1:30" ht="11.25" customHeight="1">
      <c r="A29" s="78">
        <v>27</v>
      </c>
      <c r="B29" s="116">
        <v>8.6</v>
      </c>
      <c r="C29" s="116">
        <v>7.7</v>
      </c>
      <c r="D29" s="116">
        <v>6.1</v>
      </c>
      <c r="E29" s="116">
        <v>6.9</v>
      </c>
      <c r="F29" s="116">
        <v>6.5</v>
      </c>
      <c r="G29" s="116">
        <v>6.6</v>
      </c>
      <c r="H29" s="116">
        <v>6.5</v>
      </c>
      <c r="I29" s="116">
        <v>8.1</v>
      </c>
      <c r="J29" s="116">
        <v>8.5</v>
      </c>
      <c r="K29" s="116">
        <v>9.6</v>
      </c>
      <c r="L29" s="116">
        <v>10.1</v>
      </c>
      <c r="M29" s="116">
        <v>10.8</v>
      </c>
      <c r="N29" s="116">
        <v>11.1</v>
      </c>
      <c r="O29" s="116">
        <v>11.8</v>
      </c>
      <c r="P29" s="116">
        <v>11.1</v>
      </c>
      <c r="Q29" s="116">
        <v>11.2</v>
      </c>
      <c r="R29" s="116">
        <v>9.4</v>
      </c>
      <c r="S29" s="116">
        <v>9</v>
      </c>
      <c r="T29" s="116">
        <v>7.8</v>
      </c>
      <c r="U29" s="116">
        <v>7.9</v>
      </c>
      <c r="V29" s="116">
        <v>4.9</v>
      </c>
      <c r="W29" s="116">
        <v>3.4</v>
      </c>
      <c r="X29" s="116">
        <v>2.5</v>
      </c>
      <c r="Y29" s="116">
        <v>2.7</v>
      </c>
      <c r="Z29" s="117">
        <f t="shared" si="0"/>
        <v>7.866666666666666</v>
      </c>
      <c r="AA29" s="118">
        <v>12.5</v>
      </c>
      <c r="AB29" s="119" t="s">
        <v>78</v>
      </c>
      <c r="AC29" s="118">
        <v>2.5</v>
      </c>
      <c r="AD29" s="119" t="s">
        <v>102</v>
      </c>
    </row>
    <row r="30" spans="1:30" ht="11.25" customHeight="1">
      <c r="A30" s="78">
        <v>28</v>
      </c>
      <c r="B30" s="116">
        <v>2.3</v>
      </c>
      <c r="C30" s="116">
        <v>1.6</v>
      </c>
      <c r="D30" s="116">
        <v>0.7</v>
      </c>
      <c r="E30" s="116">
        <v>-0.1</v>
      </c>
      <c r="F30" s="116">
        <v>-0.1</v>
      </c>
      <c r="G30" s="116">
        <v>-1.5</v>
      </c>
      <c r="H30" s="116">
        <v>0.4</v>
      </c>
      <c r="I30" s="116">
        <v>1.4</v>
      </c>
      <c r="J30" s="116">
        <v>3.6</v>
      </c>
      <c r="K30" s="116">
        <v>4.4</v>
      </c>
      <c r="L30" s="116">
        <v>4.6</v>
      </c>
      <c r="M30" s="116">
        <v>5.2</v>
      </c>
      <c r="N30" s="116">
        <v>4.4</v>
      </c>
      <c r="O30" s="116">
        <v>5.2</v>
      </c>
      <c r="P30" s="116">
        <v>4.5</v>
      </c>
      <c r="Q30" s="116">
        <v>4.2</v>
      </c>
      <c r="R30" s="116">
        <v>3.1</v>
      </c>
      <c r="S30" s="116">
        <v>2.2</v>
      </c>
      <c r="T30" s="116">
        <v>2.1</v>
      </c>
      <c r="U30" s="116">
        <v>1.5</v>
      </c>
      <c r="V30" s="116">
        <v>1.1</v>
      </c>
      <c r="W30" s="116">
        <v>0.1</v>
      </c>
      <c r="X30" s="116">
        <v>0.6</v>
      </c>
      <c r="Y30" s="116">
        <v>0.5</v>
      </c>
      <c r="Z30" s="117">
        <f t="shared" si="0"/>
        <v>2.1666666666666674</v>
      </c>
      <c r="AA30" s="118">
        <v>5.7</v>
      </c>
      <c r="AB30" s="119" t="s">
        <v>70</v>
      </c>
      <c r="AC30" s="118">
        <v>-1.6</v>
      </c>
      <c r="AD30" s="119" t="s">
        <v>103</v>
      </c>
    </row>
    <row r="31" spans="1:30" ht="11.25" customHeight="1">
      <c r="A31" s="78">
        <v>29</v>
      </c>
      <c r="B31" s="116">
        <v>-0.1</v>
      </c>
      <c r="C31" s="116">
        <v>-0.6</v>
      </c>
      <c r="D31" s="116">
        <v>-0.3</v>
      </c>
      <c r="E31" s="116">
        <v>-0.7</v>
      </c>
      <c r="F31" s="116">
        <v>-1.7</v>
      </c>
      <c r="G31" s="116">
        <v>-2.4</v>
      </c>
      <c r="H31" s="116">
        <v>-1.8</v>
      </c>
      <c r="I31" s="116">
        <v>1.1</v>
      </c>
      <c r="J31" s="116">
        <v>2.3</v>
      </c>
      <c r="K31" s="116">
        <v>3.5</v>
      </c>
      <c r="L31" s="116">
        <v>5.1</v>
      </c>
      <c r="M31" s="116">
        <v>6</v>
      </c>
      <c r="N31" s="116">
        <v>5.8</v>
      </c>
      <c r="O31" s="116">
        <v>5.9</v>
      </c>
      <c r="P31" s="116">
        <v>5.3</v>
      </c>
      <c r="Q31" s="116">
        <v>3.9</v>
      </c>
      <c r="R31" s="116">
        <v>2.1</v>
      </c>
      <c r="S31" s="116">
        <v>1.2</v>
      </c>
      <c r="T31" s="116">
        <v>1.1</v>
      </c>
      <c r="U31" s="116">
        <v>1</v>
      </c>
      <c r="V31" s="116">
        <v>0.5</v>
      </c>
      <c r="W31" s="116">
        <v>0.9</v>
      </c>
      <c r="X31" s="116">
        <v>0.4</v>
      </c>
      <c r="Y31" s="116">
        <v>-0.9</v>
      </c>
      <c r="Z31" s="117">
        <f t="shared" si="0"/>
        <v>1.5666666666666667</v>
      </c>
      <c r="AA31" s="118">
        <v>6.2</v>
      </c>
      <c r="AB31" s="119" t="s">
        <v>79</v>
      </c>
      <c r="AC31" s="118">
        <v>-2.6</v>
      </c>
      <c r="AD31" s="119" t="s">
        <v>104</v>
      </c>
    </row>
    <row r="32" spans="1:30" ht="11.25" customHeight="1">
      <c r="A32" s="78">
        <v>30</v>
      </c>
      <c r="B32" s="116">
        <v>-1</v>
      </c>
      <c r="C32" s="116">
        <v>-2.3</v>
      </c>
      <c r="D32" s="116">
        <v>-2.2</v>
      </c>
      <c r="E32" s="116">
        <v>-3.4</v>
      </c>
      <c r="F32" s="116">
        <v>-3.4</v>
      </c>
      <c r="G32" s="116">
        <v>-2.9</v>
      </c>
      <c r="H32" s="116">
        <v>-2.5</v>
      </c>
      <c r="I32" s="116">
        <v>-0.1</v>
      </c>
      <c r="J32" s="116">
        <v>2.5</v>
      </c>
      <c r="K32" s="116">
        <v>4.6</v>
      </c>
      <c r="L32" s="116">
        <v>5.2</v>
      </c>
      <c r="M32" s="116">
        <v>4.9</v>
      </c>
      <c r="N32" s="116">
        <v>5</v>
      </c>
      <c r="O32" s="116">
        <v>5.6</v>
      </c>
      <c r="P32" s="116">
        <v>5.2</v>
      </c>
      <c r="Q32" s="116">
        <v>4.3</v>
      </c>
      <c r="R32" s="116">
        <v>3.8</v>
      </c>
      <c r="S32" s="116">
        <v>2</v>
      </c>
      <c r="T32" s="116">
        <v>1.9</v>
      </c>
      <c r="U32" s="116">
        <v>0.7</v>
      </c>
      <c r="V32" s="116">
        <v>0.2</v>
      </c>
      <c r="W32" s="116">
        <v>-0.1</v>
      </c>
      <c r="X32" s="116">
        <v>0.1</v>
      </c>
      <c r="Y32" s="116">
        <v>-0.4</v>
      </c>
      <c r="Z32" s="117">
        <f t="shared" si="0"/>
        <v>1.1541666666666666</v>
      </c>
      <c r="AA32" s="118">
        <v>5.9</v>
      </c>
      <c r="AB32" s="119" t="s">
        <v>80</v>
      </c>
      <c r="AC32" s="118">
        <v>-3.6</v>
      </c>
      <c r="AD32" s="119" t="s">
        <v>105</v>
      </c>
    </row>
    <row r="33" spans="1:30" ht="11.25" customHeight="1">
      <c r="A33" s="78">
        <v>31</v>
      </c>
      <c r="B33" s="116">
        <v>0.7</v>
      </c>
      <c r="C33" s="116">
        <v>-0.6</v>
      </c>
      <c r="D33" s="116">
        <v>0.9</v>
      </c>
      <c r="E33" s="116">
        <v>0.6</v>
      </c>
      <c r="F33" s="116">
        <v>0.4</v>
      </c>
      <c r="G33" s="116">
        <v>0.3</v>
      </c>
      <c r="H33" s="116">
        <v>0.5</v>
      </c>
      <c r="I33" s="116">
        <v>0</v>
      </c>
      <c r="J33" s="116">
        <v>2.2</v>
      </c>
      <c r="K33" s="116">
        <v>4.4</v>
      </c>
      <c r="L33" s="116">
        <v>6.2</v>
      </c>
      <c r="M33" s="116">
        <v>6.3</v>
      </c>
      <c r="N33" s="116">
        <v>6.4</v>
      </c>
      <c r="O33" s="116">
        <v>7.3</v>
      </c>
      <c r="P33" s="116">
        <v>7.5</v>
      </c>
      <c r="Q33" s="116">
        <v>7</v>
      </c>
      <c r="R33" s="116">
        <v>4.7</v>
      </c>
      <c r="S33" s="116">
        <v>1.7</v>
      </c>
      <c r="T33" s="116">
        <v>2.7</v>
      </c>
      <c r="U33" s="116">
        <v>1.6</v>
      </c>
      <c r="V33" s="116">
        <v>0.2</v>
      </c>
      <c r="W33" s="116">
        <v>2.2</v>
      </c>
      <c r="X33" s="116">
        <v>2</v>
      </c>
      <c r="Y33" s="116">
        <v>1.8</v>
      </c>
      <c r="Z33" s="117">
        <f t="shared" si="0"/>
        <v>2.7916666666666674</v>
      </c>
      <c r="AA33" s="118">
        <v>8.1</v>
      </c>
      <c r="AB33" s="119" t="s">
        <v>81</v>
      </c>
      <c r="AC33" s="118">
        <v>-1.3</v>
      </c>
      <c r="AD33" s="119" t="s">
        <v>106</v>
      </c>
    </row>
    <row r="34" spans="1:30" ht="15" customHeight="1">
      <c r="A34" s="79" t="s">
        <v>9</v>
      </c>
      <c r="B34" s="124">
        <f aca="true" t="shared" si="1" ref="B34:Y34">AVERAGE(B3:B33)</f>
        <v>5.986206896551724</v>
      </c>
      <c r="C34" s="124">
        <f t="shared" si="1"/>
        <v>5.655172413793103</v>
      </c>
      <c r="D34" s="124">
        <f t="shared" si="1"/>
        <v>5.63793103448276</v>
      </c>
      <c r="E34" s="124">
        <f t="shared" si="1"/>
        <v>5.610344827586209</v>
      </c>
      <c r="F34" s="124">
        <f t="shared" si="1"/>
        <v>5.379310344827585</v>
      </c>
      <c r="G34" s="124">
        <f t="shared" si="1"/>
        <v>5.248275862068965</v>
      </c>
      <c r="H34" s="124">
        <f t="shared" si="1"/>
        <v>5.1448275862068975</v>
      </c>
      <c r="I34" s="124">
        <f t="shared" si="1"/>
        <v>6.53103448275862</v>
      </c>
      <c r="J34" s="124">
        <f t="shared" si="1"/>
        <v>8.120689655172411</v>
      </c>
      <c r="K34" s="124">
        <f t="shared" si="1"/>
        <v>9.116666666666665</v>
      </c>
      <c r="L34" s="124">
        <f t="shared" si="1"/>
        <v>9.927586206896553</v>
      </c>
      <c r="M34" s="124">
        <f t="shared" si="1"/>
        <v>10.441379310344827</v>
      </c>
      <c r="N34" s="124">
        <f t="shared" si="1"/>
        <v>10.6551724137931</v>
      </c>
      <c r="O34" s="124">
        <f t="shared" si="1"/>
        <v>10.717241379310344</v>
      </c>
      <c r="P34" s="124">
        <f t="shared" si="1"/>
        <v>10.520689655172417</v>
      </c>
      <c r="Q34" s="124">
        <f t="shared" si="1"/>
        <v>9.837931034482759</v>
      </c>
      <c r="R34" s="124">
        <f t="shared" si="1"/>
        <v>8.5</v>
      </c>
      <c r="S34" s="124">
        <f t="shared" si="1"/>
        <v>7.648275862068964</v>
      </c>
      <c r="T34" s="124">
        <f t="shared" si="1"/>
        <v>7.293103448275862</v>
      </c>
      <c r="U34" s="124">
        <f t="shared" si="1"/>
        <v>7.075862068965516</v>
      </c>
      <c r="V34" s="124">
        <f t="shared" si="1"/>
        <v>6.693103448275862</v>
      </c>
      <c r="W34" s="124">
        <f t="shared" si="1"/>
        <v>6.46896551724138</v>
      </c>
      <c r="X34" s="124">
        <f t="shared" si="1"/>
        <v>6.296551724137931</v>
      </c>
      <c r="Y34" s="124">
        <f t="shared" si="1"/>
        <v>5.886206896551725</v>
      </c>
      <c r="Z34" s="124">
        <f>AVERAGE(B3:Y33)</f>
        <v>7.518651362984214</v>
      </c>
      <c r="AA34" s="125">
        <f>AVERAGE(AA3:AA33)</f>
        <v>11.568965517241379</v>
      </c>
      <c r="AB34" s="126"/>
      <c r="AC34" s="125">
        <f>AVERAGE(AC3:AC33)</f>
        <v>3.3200000000000007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20.4</v>
      </c>
      <c r="C46" s="106">
        <f>MATCH(B46,AA3:AA33,0)</f>
        <v>4</v>
      </c>
      <c r="D46" s="107" t="str">
        <f>INDEX(AB3:AB33,C46,1)</f>
        <v>22:24</v>
      </c>
      <c r="E46" s="120"/>
      <c r="F46" s="104"/>
      <c r="G46" s="105">
        <f>MIN(AC3:AC33)</f>
        <v>-3.6</v>
      </c>
      <c r="H46" s="106">
        <f>MATCH(G46,AC3:AC33,0)</f>
        <v>30</v>
      </c>
      <c r="I46" s="107" t="str">
        <f>INDEX(AD3:AD33,H46,1)</f>
        <v>05:03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4.720833333333333</v>
      </c>
      <c r="C5" s="18">
        <f>'２月'!Z3</f>
        <v>1.2874999999999999</v>
      </c>
      <c r="D5" s="18">
        <f>'３月'!Z3</f>
        <v>10.9</v>
      </c>
      <c r="E5" s="18">
        <f>'４月'!Z3</f>
        <v>13.633333333333333</v>
      </c>
      <c r="F5" s="18">
        <f>'５月'!Z3</f>
        <v>17.833333333333332</v>
      </c>
      <c r="G5" s="18">
        <f>'６月'!Z3</f>
        <v>17.40416666666667</v>
      </c>
      <c r="H5" s="18">
        <f>'７月'!Z3</f>
        <v>23.2625</v>
      </c>
      <c r="I5" s="18">
        <f>'８月'!Z3</f>
        <v>27.962500000000006</v>
      </c>
      <c r="J5" s="18">
        <f>'９月'!Z3</f>
        <v>23.349999999999998</v>
      </c>
      <c r="K5" s="18">
        <f>'１０月'!Z3</f>
        <v>25.841666666666665</v>
      </c>
      <c r="L5" s="18">
        <f>'１１月'!Z3</f>
        <v>12.175000000000002</v>
      </c>
      <c r="M5" s="19">
        <f>'１２月'!Z3</f>
        <v>9.979166666666666</v>
      </c>
    </row>
    <row r="6" spans="1:13" ht="18" customHeight="1">
      <c r="A6" s="20">
        <v>2</v>
      </c>
      <c r="B6" s="21">
        <f>'１月'!Z4</f>
        <v>3</v>
      </c>
      <c r="C6" s="22">
        <f>'２月'!Z4</f>
        <v>0.7208333333333332</v>
      </c>
      <c r="D6" s="22">
        <f>'３月'!Z4</f>
        <v>6.075</v>
      </c>
      <c r="E6" s="22">
        <f>'４月'!Z4</f>
        <v>11.91666666666667</v>
      </c>
      <c r="F6" s="22">
        <f>'５月'!Z4</f>
        <v>15.254166666666668</v>
      </c>
      <c r="G6" s="22">
        <f>'６月'!Z4</f>
        <v>17.420833333333334</v>
      </c>
      <c r="H6" s="22">
        <f>'７月'!Z4</f>
        <v>23.954166666666666</v>
      </c>
      <c r="I6" s="22">
        <f>'８月'!Z4</f>
        <v>27.433333333333326</v>
      </c>
      <c r="J6" s="22">
        <f>'９月'!Z4</f>
        <v>22.27083333333333</v>
      </c>
      <c r="K6" s="22">
        <f>'１０月'!Z4</f>
        <v>22.012500000000003</v>
      </c>
      <c r="L6" s="22">
        <f>'１１月'!Z4</f>
        <v>12.354166666666664</v>
      </c>
      <c r="M6" s="23">
        <f>'１２月'!Z4</f>
        <v>8.470833333333333</v>
      </c>
    </row>
    <row r="7" spans="1:13" ht="18" customHeight="1">
      <c r="A7" s="20">
        <v>3</v>
      </c>
      <c r="B7" s="21">
        <f>'１月'!Z5</f>
        <v>1.9750000000000003</v>
      </c>
      <c r="C7" s="22">
        <f>'２月'!Z5</f>
        <v>2.5833333333333335</v>
      </c>
      <c r="D7" s="22">
        <f>'３月'!Z5</f>
        <v>5.508333333333333</v>
      </c>
      <c r="E7" s="22">
        <f>'４月'!Z5</f>
        <v>14.566666666666665</v>
      </c>
      <c r="F7" s="22">
        <f>'５月'!Z5</f>
        <v>15.745833333333335</v>
      </c>
      <c r="G7" s="22">
        <f>'６月'!Z5</f>
        <v>19.37916666666667</v>
      </c>
      <c r="H7" s="22">
        <f>'７月'!Z5</f>
        <v>24.366666666666664</v>
      </c>
      <c r="I7" s="22">
        <f>'８月'!Z5</f>
        <v>26.61666666666667</v>
      </c>
      <c r="J7" s="22">
        <f>'９月'!Z5</f>
        <v>22.92916666666666</v>
      </c>
      <c r="K7" s="22">
        <f>'１０月'!Z5</f>
        <v>20.391666666666666</v>
      </c>
      <c r="L7" s="22">
        <f>'１１月'!Z5</f>
        <v>14.220833333333333</v>
      </c>
      <c r="M7" s="23">
        <f>'１２月'!Z5</f>
        <v>13.670833333333333</v>
      </c>
    </row>
    <row r="8" spans="1:13" ht="18" customHeight="1">
      <c r="A8" s="20">
        <v>4</v>
      </c>
      <c r="B8" s="21">
        <f>'１月'!Z6</f>
        <v>1.3166666666666667</v>
      </c>
      <c r="C8" s="22">
        <f>'２月'!Z6</f>
        <v>3.0125000000000006</v>
      </c>
      <c r="D8" s="22">
        <f>'３月'!Z6</f>
        <v>11.504166666666665</v>
      </c>
      <c r="E8" s="22">
        <f>'４月'!Z6</f>
        <v>14.008333333333335</v>
      </c>
      <c r="F8" s="22">
        <f>'５月'!Z6</f>
        <v>11.341666666666669</v>
      </c>
      <c r="G8" s="22">
        <f>'６月'!Z6</f>
        <v>18.250000000000004</v>
      </c>
      <c r="H8" s="22">
        <f>'７月'!Z6</f>
        <v>24.233333333333334</v>
      </c>
      <c r="I8" s="22">
        <f>'８月'!Z6</f>
        <v>26.595833333333335</v>
      </c>
      <c r="J8" s="22">
        <f>'９月'!Z6</f>
        <v>24.966666666666672</v>
      </c>
      <c r="K8" s="22">
        <f>'１０月'!Z6</f>
        <v>19.4875</v>
      </c>
      <c r="L8" s="22">
        <f>'１１月'!Z6</f>
        <v>16.116666666666667</v>
      </c>
      <c r="M8" s="23">
        <f>'１２月'!Z6</f>
        <v>17.316666666666666</v>
      </c>
    </row>
    <row r="9" spans="1:13" ht="18" customHeight="1">
      <c r="A9" s="20">
        <v>5</v>
      </c>
      <c r="B9" s="21">
        <f>'１月'!Z7</f>
        <v>1.2708333333333333</v>
      </c>
      <c r="C9" s="22">
        <f>'２月'!Z7</f>
        <v>1.379166666666667</v>
      </c>
      <c r="D9" s="22">
        <f>'３月'!Z7</f>
        <v>7.508333333333333</v>
      </c>
      <c r="E9" s="22">
        <f>'４月'!Z7</f>
        <v>9.783333333333337</v>
      </c>
      <c r="F9" s="22">
        <f>'５月'!Z7</f>
        <v>14.695833333333333</v>
      </c>
      <c r="G9" s="22">
        <f>'６月'!Z7</f>
        <v>18.575</v>
      </c>
      <c r="H9" s="22">
        <f>'７月'!Z7</f>
        <v>24.179166666666664</v>
      </c>
      <c r="I9" s="22">
        <f>'８月'!Z7</f>
        <v>29.17916666666667</v>
      </c>
      <c r="J9" s="22">
        <f>'９月'!Z7</f>
        <v>26.441666666666663</v>
      </c>
      <c r="K9" s="22">
        <f>'１０月'!Z7</f>
        <v>20.170833333333338</v>
      </c>
      <c r="L9" s="22">
        <f>'１１月'!Z7</f>
        <v>16.91666666666666</v>
      </c>
      <c r="M9" s="23">
        <f>'１２月'!Z7</f>
        <v>14.745833333333335</v>
      </c>
    </row>
    <row r="10" spans="1:13" ht="18" customHeight="1">
      <c r="A10" s="20">
        <v>6</v>
      </c>
      <c r="B10" s="21">
        <f>'１月'!Z8</f>
        <v>3.0374999999999996</v>
      </c>
      <c r="C10" s="22">
        <f>'２月'!Z8</f>
        <v>0.4791666666666668</v>
      </c>
      <c r="D10" s="22">
        <f>'３月'!Z8</f>
        <v>4.029166666666667</v>
      </c>
      <c r="E10" s="22">
        <f>'４月'!Z8</f>
        <v>16.304166666666667</v>
      </c>
      <c r="F10" s="22">
        <f>'５月'!Z8</f>
        <v>17.370833333333334</v>
      </c>
      <c r="G10" s="22">
        <f>'６月'!Z8</f>
        <v>19.604166666666664</v>
      </c>
      <c r="H10" s="22">
        <f>'７月'!Z8</f>
        <v>17.091666666666665</v>
      </c>
      <c r="I10" s="22">
        <f>'８月'!Z8</f>
        <v>24.237499999999997</v>
      </c>
      <c r="J10" s="22">
        <f>'９月'!Z8</f>
        <v>25.216666666666658</v>
      </c>
      <c r="K10" s="22">
        <f>'１０月'!Z8</f>
        <v>23.545833333333334</v>
      </c>
      <c r="L10" s="22">
        <f>'１１月'!Z8</f>
        <v>16.26666666666667</v>
      </c>
      <c r="M10" s="23">
        <f>'１２月'!Z8</f>
        <v>9.291666666666668</v>
      </c>
    </row>
    <row r="11" spans="1:13" ht="18" customHeight="1">
      <c r="A11" s="20">
        <v>7</v>
      </c>
      <c r="B11" s="21">
        <f>'１月'!Z9</f>
        <v>2.658333333333333</v>
      </c>
      <c r="C11" s="22">
        <f>'２月'!Z9</f>
        <v>1.275</v>
      </c>
      <c r="D11" s="22">
        <f>'３月'!Z9</f>
        <v>0.8916666666666665</v>
      </c>
      <c r="E11" s="22">
        <f>'４月'!Z9</f>
        <v>8.262500000000001</v>
      </c>
      <c r="F11" s="22">
        <f>'５月'!Z9</f>
        <v>14.29166666666667</v>
      </c>
      <c r="G11" s="22">
        <f>'６月'!Z9</f>
        <v>20.80833333333333</v>
      </c>
      <c r="H11" s="22">
        <f>'７月'!Z9</f>
        <v>19.095833333333335</v>
      </c>
      <c r="I11" s="22">
        <f>'８月'!Z9</f>
        <v>21.866666666666664</v>
      </c>
      <c r="J11" s="22">
        <f>'９月'!Z9</f>
        <v>26.33333333333333</v>
      </c>
      <c r="K11" s="22">
        <f>'１０月'!Z9</f>
        <v>26.079166666666666</v>
      </c>
      <c r="L11" s="22">
        <f>'１１月'!Z9</f>
        <v>15.29166666666667</v>
      </c>
      <c r="M11" s="23">
        <f>'１２月'!Z9</f>
        <v>12.241666666666665</v>
      </c>
    </row>
    <row r="12" spans="1:13" ht="18" customHeight="1">
      <c r="A12" s="20">
        <v>8</v>
      </c>
      <c r="B12" s="21">
        <f>'１月'!Z10</f>
        <v>6.129166666666666</v>
      </c>
      <c r="C12" s="22">
        <f>'２月'!Z10</f>
        <v>1.0958333333333334</v>
      </c>
      <c r="D12" s="22">
        <f>'３月'!Z10</f>
        <v>6.879166666666667</v>
      </c>
      <c r="E12" s="22">
        <f>'４月'!Z10</f>
        <v>6.958333333333335</v>
      </c>
      <c r="F12" s="22">
        <f>'５月'!Z10</f>
        <v>10.537499999999996</v>
      </c>
      <c r="G12" s="22">
        <f>'６月'!Z10</f>
        <v>21.237500000000004</v>
      </c>
      <c r="H12" s="22">
        <f>'７月'!Z10</f>
        <v>22.583333333333332</v>
      </c>
      <c r="I12" s="22">
        <f>'８月'!Z10</f>
        <v>23.73333333333333</v>
      </c>
      <c r="J12" s="22">
        <f>'９月'!Z10</f>
        <v>24.2</v>
      </c>
      <c r="K12" s="22">
        <f>'１０月'!Z10</f>
        <v>20.058333333333334</v>
      </c>
      <c r="L12" s="22">
        <f>'１１月'!Z10</f>
        <v>16.29583333333333</v>
      </c>
      <c r="M12" s="23">
        <f>'１２月'!Z10</f>
        <v>6.1875</v>
      </c>
    </row>
    <row r="13" spans="1:13" ht="18" customHeight="1">
      <c r="A13" s="20">
        <v>9</v>
      </c>
      <c r="B13" s="21">
        <f>'１月'!Z11</f>
        <v>7.604166666666665</v>
      </c>
      <c r="C13" s="22">
        <f>'２月'!Z11</f>
        <v>2.041666666666667</v>
      </c>
      <c r="D13" s="22">
        <f>'３月'!Z11</f>
        <v>9.7625</v>
      </c>
      <c r="E13" s="22">
        <f>'４月'!Z11</f>
        <v>10.1625</v>
      </c>
      <c r="F13" s="22">
        <f>'５月'!Z11</f>
        <v>9.3375</v>
      </c>
      <c r="G13" s="22">
        <f>'６月'!Z11</f>
        <v>21.158333333333328</v>
      </c>
      <c r="H13" s="22">
        <f>'７月'!Z11</f>
        <v>22.47916666666667</v>
      </c>
      <c r="I13" s="22">
        <f>'８月'!Z11</f>
        <v>25.004166666666663</v>
      </c>
      <c r="J13" s="22">
        <f>'９月'!Z11</f>
        <v>22.400000000000002</v>
      </c>
      <c r="K13" s="22">
        <f>'１０月'!Z11</f>
        <v>20.104166666666664</v>
      </c>
      <c r="L13" s="22">
        <f>'１１月'!Z11</f>
        <v>17.35</v>
      </c>
      <c r="M13" s="23">
        <f>'１２月'!Z11</f>
        <v>4.729166666666667</v>
      </c>
    </row>
    <row r="14" spans="1:13" ht="18" customHeight="1">
      <c r="A14" s="24">
        <v>10</v>
      </c>
      <c r="B14" s="25">
        <f>'１月'!Z12</f>
        <v>5.670833333333334</v>
      </c>
      <c r="C14" s="26">
        <f>'２月'!Z12</f>
        <v>5.812500000000001</v>
      </c>
      <c r="D14" s="26">
        <f>'３月'!Z12</f>
        <v>3.7166666666666672</v>
      </c>
      <c r="E14" s="26">
        <f>'４月'!Z12</f>
        <v>10.112499999999999</v>
      </c>
      <c r="F14" s="26">
        <f>'５月'!Z12</f>
        <v>10.170833333333333</v>
      </c>
      <c r="G14" s="26">
        <f>'６月'!Z12</f>
        <v>16.079166666666666</v>
      </c>
      <c r="H14" s="26">
        <f>'７月'!Z12</f>
        <v>23.65833333333333</v>
      </c>
      <c r="I14" s="26">
        <f>'８月'!Z12</f>
        <v>26.745833333333334</v>
      </c>
      <c r="J14" s="26">
        <f>'９月'!Z12</f>
        <v>21.187499999999996</v>
      </c>
      <c r="K14" s="26">
        <f>'１０月'!Z12</f>
        <v>19.85833333333333</v>
      </c>
      <c r="L14" s="26">
        <f>'１１月'!Z12</f>
        <v>16.65</v>
      </c>
      <c r="M14" s="27">
        <f>'１２月'!Z12</f>
        <v>3.3666666666666667</v>
      </c>
    </row>
    <row r="15" spans="1:13" ht="18" customHeight="1">
      <c r="A15" s="16">
        <v>11</v>
      </c>
      <c r="B15" s="17">
        <f>'１月'!Z13</f>
        <v>2.608333333333333</v>
      </c>
      <c r="C15" s="18">
        <f>'２月'!Z13</f>
        <v>5.7749999999999995</v>
      </c>
      <c r="D15" s="18">
        <f>'３月'!Z13</f>
        <v>4.241666666666667</v>
      </c>
      <c r="E15" s="18">
        <f>'４月'!Z13</f>
        <v>15.141666666666667</v>
      </c>
      <c r="F15" s="18">
        <f>'５月'!Z13</f>
        <v>14.0625</v>
      </c>
      <c r="G15" s="18">
        <f>'６月'!Z13</f>
        <v>16.441666666666663</v>
      </c>
      <c r="H15" s="18">
        <f>'７月'!Z13</f>
        <v>24.85833333333333</v>
      </c>
      <c r="I15" s="18">
        <f>'８月'!Z13</f>
        <v>25.020833333333332</v>
      </c>
      <c r="J15" s="18">
        <f>'９月'!Z13</f>
        <v>19.45</v>
      </c>
      <c r="K15" s="18">
        <f>'１０月'!Z13</f>
        <v>19.175</v>
      </c>
      <c r="L15" s="18">
        <f>'１１月'!Z13</f>
        <v>14.575000000000001</v>
      </c>
      <c r="M15" s="19">
        <f>'１２月'!Z13</f>
        <v>5.0458333333333325</v>
      </c>
    </row>
    <row r="16" spans="1:13" ht="18" customHeight="1">
      <c r="A16" s="20">
        <v>12</v>
      </c>
      <c r="B16" s="21">
        <f>'１月'!Z14</f>
        <v>-0.5083333333333333</v>
      </c>
      <c r="C16" s="22">
        <f>'２月'!Z14</f>
        <v>1.9291666666666663</v>
      </c>
      <c r="D16" s="22">
        <f>'３月'!Z14</f>
        <v>5.712500000000001</v>
      </c>
      <c r="E16" s="22">
        <f>'４月'!Z14</f>
        <v>13.60416666666667</v>
      </c>
      <c r="F16" s="22">
        <f>'５月'!Z14</f>
        <v>16.120833333333334</v>
      </c>
      <c r="G16" s="22">
        <f>'６月'!Z14</f>
        <v>16.099999999999998</v>
      </c>
      <c r="H16" s="22">
        <f>'７月'!Z14</f>
        <v>22.245833333333337</v>
      </c>
      <c r="I16" s="22">
        <f>'８月'!Z14</f>
        <v>25.204166666666662</v>
      </c>
      <c r="J16" s="22">
        <f>'９月'!Z14</f>
        <v>19.554166666666664</v>
      </c>
      <c r="K16" s="22">
        <f>'１０月'!Z14</f>
        <v>17.345833333333335</v>
      </c>
      <c r="L16" s="22">
        <f>'１１月'!Z14</f>
        <v>15.395833333333334</v>
      </c>
      <c r="M16" s="23">
        <f>'１２月'!Z14</f>
        <v>7.120833333333334</v>
      </c>
    </row>
    <row r="17" spans="1:13" ht="18" customHeight="1">
      <c r="A17" s="20">
        <v>13</v>
      </c>
      <c r="B17" s="21">
        <f>'１月'!Z15</f>
        <v>0.2083333333333335</v>
      </c>
      <c r="C17" s="22">
        <f>'２月'!Z15</f>
        <v>1.7583333333333335</v>
      </c>
      <c r="D17" s="22">
        <f>'３月'!Z15</f>
        <v>9.033333333333335</v>
      </c>
      <c r="E17" s="22">
        <f>'４月'!Z15</f>
        <v>11.483333333333333</v>
      </c>
      <c r="F17" s="22">
        <f>'５月'!Z15</f>
        <v>15.408333333333331</v>
      </c>
      <c r="G17" s="22">
        <f>'６月'!Z15</f>
        <v>16.92083333333333</v>
      </c>
      <c r="H17" s="22">
        <f>'７月'!Z15</f>
        <v>24.191666666666663</v>
      </c>
      <c r="I17" s="22">
        <f>'８月'!Z15</f>
        <v>25.941666666666666</v>
      </c>
      <c r="J17" s="22">
        <f>'９月'!Z15</f>
        <v>21.770833333333332</v>
      </c>
      <c r="K17" s="22">
        <f>'１０月'!Z15</f>
        <v>15.845833333333333</v>
      </c>
      <c r="L17" s="22">
        <f>'１１月'!Z15</f>
        <v>13.658333333333337</v>
      </c>
      <c r="M17" s="23">
        <f>'１２月'!Z15</f>
        <v>5.883333333333334</v>
      </c>
    </row>
    <row r="18" spans="1:13" ht="18" customHeight="1">
      <c r="A18" s="20">
        <v>14</v>
      </c>
      <c r="B18" s="21">
        <f>'１月'!Z16</f>
        <v>0.875</v>
      </c>
      <c r="C18" s="22">
        <f>'２月'!Z16</f>
        <v>4.566666666666666</v>
      </c>
      <c r="D18" s="22">
        <f>'３月'!Z16</f>
        <v>10.658333333333331</v>
      </c>
      <c r="E18" s="22">
        <f>'４月'!Z16</f>
        <v>10.379166666666666</v>
      </c>
      <c r="F18" s="22">
        <f>'５月'!Z16</f>
        <v>17.7</v>
      </c>
      <c r="G18" s="22">
        <f>'６月'!Z16</f>
        <v>16.262500000000003</v>
      </c>
      <c r="H18" s="22">
        <f>'７月'!Z16</f>
        <v>24.94583333333334</v>
      </c>
      <c r="I18" s="22">
        <f>'８月'!Z16</f>
        <v>28.370833333333334</v>
      </c>
      <c r="J18" s="22">
        <f>'９月'!Z16</f>
        <v>22.016666666666666</v>
      </c>
      <c r="K18" s="22">
        <f>'１０月'!Z16</f>
        <v>16.395833333333332</v>
      </c>
      <c r="L18" s="22">
        <f>'１１月'!Z16</f>
        <v>11.866666666666667</v>
      </c>
      <c r="M18" s="23">
        <f>'１２月'!Z16</f>
        <v>5.045833333333333</v>
      </c>
    </row>
    <row r="19" spans="1:13" ht="18" customHeight="1">
      <c r="A19" s="20">
        <v>15</v>
      </c>
      <c r="B19" s="21">
        <f>'１月'!Z17</f>
        <v>3.8666666666666654</v>
      </c>
      <c r="C19" s="22">
        <f>'２月'!Z17</f>
        <v>5.258333333333334</v>
      </c>
      <c r="D19" s="22">
        <f>'３月'!Z17</f>
        <v>13.479166666666666</v>
      </c>
      <c r="E19" s="22">
        <f>'４月'!Z17</f>
        <v>13.762499999999998</v>
      </c>
      <c r="F19" s="22">
        <f>'５月'!Z17</f>
        <v>18.170833333333334</v>
      </c>
      <c r="G19" s="22">
        <f>'６月'!Z17</f>
        <v>13.391666666666667</v>
      </c>
      <c r="H19" s="22">
        <f>'７月'!Z17</f>
        <v>24.85416666666666</v>
      </c>
      <c r="I19" s="22">
        <f>'８月'!Z17</f>
        <v>29.404166666666672</v>
      </c>
      <c r="J19" s="22">
        <f>'９月'!Z17</f>
        <v>20.929166666666664</v>
      </c>
      <c r="K19" s="22">
        <f>'１０月'!Z17</f>
        <v>16.283333333333335</v>
      </c>
      <c r="L19" s="22">
        <f>'１１月'!Z17</f>
        <v>10.733333333333333</v>
      </c>
      <c r="M19" s="23">
        <f>'１２月'!Z17</f>
        <v>2.9458333333333333</v>
      </c>
    </row>
    <row r="20" spans="1:13" ht="18" customHeight="1">
      <c r="A20" s="20">
        <v>16</v>
      </c>
      <c r="B20" s="21">
        <f>'１月'!Z18</f>
        <v>5.4375</v>
      </c>
      <c r="C20" s="22">
        <f>'２月'!Z18</f>
        <v>2.3375</v>
      </c>
      <c r="D20" s="22">
        <f>'３月'!Z18</f>
        <v>9.179166666666669</v>
      </c>
      <c r="E20" s="22">
        <f>'４月'!Z18</f>
        <v>10.575</v>
      </c>
      <c r="F20" s="22">
        <f>'５月'!Z18</f>
        <v>20.94583333333333</v>
      </c>
      <c r="G20" s="22">
        <f>'６月'!Z18</f>
        <v>12.412500000000001</v>
      </c>
      <c r="H20" s="22">
        <f>'７月'!Z18</f>
        <v>26.02083333333333</v>
      </c>
      <c r="I20" s="22">
        <f>'８月'!Z18</f>
        <v>28.545833333333338</v>
      </c>
      <c r="J20" s="22">
        <f>'９月'!Z18</f>
        <v>22.454166666666666</v>
      </c>
      <c r="K20" s="22">
        <f>'１０月'!Z18</f>
        <v>16.775000000000002</v>
      </c>
      <c r="L20" s="22">
        <f>'１１月'!Z18</f>
        <v>11.441666666666665</v>
      </c>
      <c r="M20" s="23">
        <f>'１２月'!Z18</f>
        <v>6.241666666666667</v>
      </c>
    </row>
    <row r="21" spans="1:13" ht="18" customHeight="1">
      <c r="A21" s="20">
        <v>17</v>
      </c>
      <c r="B21" s="21">
        <f>'１月'!Z19</f>
        <v>6.370833333333334</v>
      </c>
      <c r="C21" s="22">
        <f>'２月'!Z19</f>
        <v>2.9499999999999997</v>
      </c>
      <c r="D21" s="22">
        <f>'３月'!Z19</f>
        <v>3.0208333333333335</v>
      </c>
      <c r="E21" s="22">
        <f>'４月'!Z19</f>
        <v>10.608333333333333</v>
      </c>
      <c r="F21" s="22">
        <f>'５月'!Z19</f>
        <v>20.4375</v>
      </c>
      <c r="G21" s="22">
        <f>'６月'!Z19</f>
        <v>15.370833333333335</v>
      </c>
      <c r="H21" s="22">
        <f>'７月'!Z19</f>
        <v>26.058333333333337</v>
      </c>
      <c r="I21" s="22">
        <f>'８月'!Z19</f>
        <v>24.07916666666667</v>
      </c>
      <c r="J21" s="22">
        <f>'９月'!Z19</f>
        <v>23.245833333333334</v>
      </c>
      <c r="K21" s="22">
        <f>'１０月'!Z19</f>
        <v>16.829166666666666</v>
      </c>
      <c r="L21" s="22">
        <f>'１１月'!Z19</f>
        <v>13.429166666666665</v>
      </c>
      <c r="M21" s="23">
        <f>'１２月'!Z19</f>
        <v>10.020833333333332</v>
      </c>
    </row>
    <row r="22" spans="1:13" ht="18" customHeight="1">
      <c r="A22" s="20">
        <v>18</v>
      </c>
      <c r="B22" s="21">
        <f>'１月'!Z20</f>
        <v>6.825</v>
      </c>
      <c r="C22" s="22">
        <f>'２月'!Z20</f>
        <v>-0.058333333333333424</v>
      </c>
      <c r="D22" s="22">
        <f>'３月'!Z20</f>
        <v>8.254166666666668</v>
      </c>
      <c r="E22" s="22">
        <f>'４月'!Z20</f>
        <v>10.870833333333332</v>
      </c>
      <c r="F22" s="22">
        <f>'５月'!Z20</f>
        <v>15.287500000000003</v>
      </c>
      <c r="G22" s="22">
        <f>'６月'!Z20</f>
        <v>17.874999999999996</v>
      </c>
      <c r="H22" s="22">
        <f>'７月'!Z20</f>
        <v>25.70416666666667</v>
      </c>
      <c r="I22" s="22">
        <f>'８月'!Z20</f>
        <v>20.370833333333334</v>
      </c>
      <c r="J22" s="22">
        <f>'９月'!Z20</f>
        <v>21.5125</v>
      </c>
      <c r="K22" s="22">
        <f>'１０月'!Z20</f>
        <v>15.279166666666669</v>
      </c>
      <c r="L22" s="22">
        <f>'１１月'!Z20</f>
        <v>10.791666666666666</v>
      </c>
      <c r="M22" s="23">
        <f>'１２月'!Z20</f>
        <v>8.350000000000001</v>
      </c>
    </row>
    <row r="23" spans="1:13" ht="18" customHeight="1">
      <c r="A23" s="20">
        <v>19</v>
      </c>
      <c r="B23" s="21">
        <f>'１月'!Z21</f>
        <v>5.258333333333334</v>
      </c>
      <c r="C23" s="22">
        <f>'２月'!Z21</f>
        <v>0.9625</v>
      </c>
      <c r="D23" s="22">
        <f>'３月'!Z21</f>
        <v>9.987500000000002</v>
      </c>
      <c r="E23" s="22">
        <f>'４月'!Z21</f>
        <v>14.075000000000003</v>
      </c>
      <c r="F23" s="22">
        <f>'５月'!Z21</f>
        <v>15.312500000000005</v>
      </c>
      <c r="G23" s="22">
        <f>'６月'!Z21</f>
        <v>18.020833333333336</v>
      </c>
      <c r="H23" s="22">
        <f>'７月'!Z21</f>
        <v>23.266666666666666</v>
      </c>
      <c r="I23" s="22">
        <f>'８月'!Z21</f>
        <v>21.24166666666667</v>
      </c>
      <c r="J23" s="22">
        <f>'９月'!Z21</f>
        <v>20.004166666666674</v>
      </c>
      <c r="K23" s="22">
        <f>'１０月'!Z21</f>
        <v>16.179166666666664</v>
      </c>
      <c r="L23" s="22">
        <f>'１１月'!Z21</f>
        <v>12.658333333333331</v>
      </c>
      <c r="M23" s="23"/>
    </row>
    <row r="24" spans="1:13" ht="18" customHeight="1">
      <c r="A24" s="24">
        <v>20</v>
      </c>
      <c r="B24" s="25">
        <f>'１月'!Z22</f>
        <v>3.6958333333333333</v>
      </c>
      <c r="C24" s="26">
        <f>'２月'!Z22</f>
        <v>3.641666666666666</v>
      </c>
      <c r="D24" s="26">
        <f>'３月'!Z22</f>
        <v>4.6125</v>
      </c>
      <c r="E24" s="26">
        <f>'４月'!Z22</f>
        <v>14.7875</v>
      </c>
      <c r="F24" s="26">
        <f>'５月'!Z22</f>
        <v>12.712499999999999</v>
      </c>
      <c r="G24" s="26">
        <f>'６月'!Z22</f>
        <v>16.691666666666674</v>
      </c>
      <c r="H24" s="26">
        <f>'７月'!Z22</f>
        <v>25.5</v>
      </c>
      <c r="I24" s="26">
        <f>'８月'!Z22</f>
        <v>22.325000000000003</v>
      </c>
      <c r="J24" s="26">
        <f>'９月'!Z22</f>
        <v>18.650000000000002</v>
      </c>
      <c r="K24" s="26">
        <f>'１０月'!Z22</f>
        <v>16.050000000000004</v>
      </c>
      <c r="L24" s="26">
        <f>'１１月'!Z22</f>
        <v>9.274999999999999</v>
      </c>
      <c r="M24" s="27"/>
    </row>
    <row r="25" spans="1:13" ht="18" customHeight="1">
      <c r="A25" s="16">
        <v>21</v>
      </c>
      <c r="B25" s="17">
        <f>'１月'!Z23</f>
        <v>4.062500000000001</v>
      </c>
      <c r="C25" s="18">
        <f>'２月'!Z23</f>
        <v>2.8749999999999996</v>
      </c>
      <c r="D25" s="18">
        <f>'３月'!Z23</f>
        <v>4.175</v>
      </c>
      <c r="E25" s="18">
        <f>'４月'!Z23</f>
        <v>17.262500000000003</v>
      </c>
      <c r="F25" s="18">
        <f>'５月'!Z23</f>
        <v>16.22083333333333</v>
      </c>
      <c r="G25" s="18">
        <f>'６月'!Z23</f>
        <v>17.55</v>
      </c>
      <c r="H25" s="18">
        <f>'７月'!Z23</f>
        <v>27.58333333333334</v>
      </c>
      <c r="I25" s="18">
        <f>'８月'!Z23</f>
        <v>25.929166666666664</v>
      </c>
      <c r="J25" s="18">
        <f>'９月'!Z23</f>
        <v>18.37083333333333</v>
      </c>
      <c r="K25" s="18">
        <f>'１０月'!Z23</f>
        <v>15.495833333333335</v>
      </c>
      <c r="L25" s="18">
        <f>'１１月'!Z23</f>
        <v>10.6</v>
      </c>
      <c r="M25" s="19">
        <f>'１２月'!Z23</f>
        <v>8.591666666666667</v>
      </c>
    </row>
    <row r="26" spans="1:13" ht="18" customHeight="1">
      <c r="A26" s="20">
        <v>22</v>
      </c>
      <c r="B26" s="21">
        <f>'１月'!Z24</f>
        <v>-0.8833333333333334</v>
      </c>
      <c r="C26" s="22">
        <f>'２月'!Z24</f>
        <v>-0.2916666666666667</v>
      </c>
      <c r="D26" s="22">
        <f>'３月'!Z24</f>
        <v>9.145833333333334</v>
      </c>
      <c r="E26" s="22">
        <f>'４月'!Z24</f>
        <v>17.02916666666666</v>
      </c>
      <c r="F26" s="22">
        <f>'５月'!Z24</f>
        <v>17.262499999999992</v>
      </c>
      <c r="G26" s="22">
        <f>'６月'!Z24</f>
        <v>19.62083333333333</v>
      </c>
      <c r="H26" s="22">
        <f>'７月'!Z24</f>
        <v>28.670833333333334</v>
      </c>
      <c r="I26" s="22">
        <f>'８月'!Z24</f>
        <v>28.0625</v>
      </c>
      <c r="J26" s="22">
        <f>'９月'!Z24</f>
        <v>22.479166666666668</v>
      </c>
      <c r="K26" s="22">
        <f>'１０月'!Z24</f>
        <v>14.875</v>
      </c>
      <c r="L26" s="22">
        <f>'１１月'!Z24</f>
        <v>10.808333333333332</v>
      </c>
      <c r="M26" s="23">
        <f>'１２月'!Z24</f>
        <v>11.945833333333333</v>
      </c>
    </row>
    <row r="27" spans="1:13" ht="18" customHeight="1">
      <c r="A27" s="20">
        <v>23</v>
      </c>
      <c r="B27" s="21">
        <f>'１月'!Z25</f>
        <v>2.3000000000000003</v>
      </c>
      <c r="C27" s="22">
        <f>'２月'!Z25</f>
        <v>1.6291666666666662</v>
      </c>
      <c r="D27" s="22">
        <f>'３月'!Z25</f>
        <v>6.545833333333333</v>
      </c>
      <c r="E27" s="22">
        <f>'４月'!Z25</f>
        <v>12.70833333333333</v>
      </c>
      <c r="F27" s="22">
        <f>'５月'!Z25</f>
        <v>16.816666666666663</v>
      </c>
      <c r="G27" s="22">
        <f>'６月'!Z25</f>
        <v>17.316666666666666</v>
      </c>
      <c r="H27" s="22">
        <f>'７月'!Z25</f>
        <v>27.399999999999995</v>
      </c>
      <c r="I27" s="22">
        <f>'８月'!Z25</f>
        <v>26.691666666666674</v>
      </c>
      <c r="J27" s="22">
        <f>'９月'!Z25</f>
        <v>22.104166666666668</v>
      </c>
      <c r="K27" s="22">
        <f>'１０月'!Z25</f>
        <v>16.083333333333332</v>
      </c>
      <c r="L27" s="22">
        <f>'１１月'!Z25</f>
        <v>7.6833333333333345</v>
      </c>
      <c r="M27" s="23">
        <f>'１２月'!Z25</f>
        <v>0</v>
      </c>
    </row>
    <row r="28" spans="1:13" ht="18" customHeight="1">
      <c r="A28" s="20">
        <v>24</v>
      </c>
      <c r="B28" s="21">
        <f>'１月'!Z26</f>
        <v>-0.3041666666666668</v>
      </c>
      <c r="C28" s="22">
        <f>'２月'!Z26</f>
        <v>4.508333333333334</v>
      </c>
      <c r="D28" s="22">
        <f>'３月'!Z26</f>
        <v>8.104166666666666</v>
      </c>
      <c r="E28" s="22">
        <f>'４月'!Z26</f>
        <v>12.716666666666663</v>
      </c>
      <c r="F28" s="22">
        <f>'５月'!Z26</f>
        <v>16.833333333333332</v>
      </c>
      <c r="G28" s="22">
        <f>'６月'!Z26</f>
        <v>19.629166666666666</v>
      </c>
      <c r="H28" s="22">
        <f>'７月'!Z26</f>
        <v>24.77916666666667</v>
      </c>
      <c r="I28" s="22">
        <f>'８月'!Z26</f>
        <v>27.474999999999994</v>
      </c>
      <c r="J28" s="22">
        <f>'９月'!Z26</f>
        <v>22.38333333333333</v>
      </c>
      <c r="K28" s="22">
        <f>'１０月'!Z26</f>
        <v>17.03333333333333</v>
      </c>
      <c r="L28" s="22">
        <f>'１１月'!Z26</f>
        <v>8.0375</v>
      </c>
      <c r="M28" s="23">
        <f>'１２月'!Z26</f>
        <v>0</v>
      </c>
    </row>
    <row r="29" spans="1:13" ht="18" customHeight="1">
      <c r="A29" s="20">
        <v>25</v>
      </c>
      <c r="B29" s="21">
        <f>'１月'!Z27</f>
        <v>-2.691666666666666</v>
      </c>
      <c r="C29" s="22">
        <f>'２月'!Z27</f>
        <v>1.8625</v>
      </c>
      <c r="D29" s="22">
        <f>'３月'!Z27</f>
        <v>8.879166666666668</v>
      </c>
      <c r="E29" s="22">
        <f>'４月'!Z27</f>
        <v>13.608333333333334</v>
      </c>
      <c r="F29" s="22">
        <f>'５月'!Z27</f>
        <v>19.937499999999996</v>
      </c>
      <c r="G29" s="22">
        <f>'６月'!Z27</f>
        <v>21.291666666666664</v>
      </c>
      <c r="H29" s="22">
        <f>'７月'!Z27</f>
        <v>24.445833333333336</v>
      </c>
      <c r="I29" s="22">
        <f>'８月'!Z27</f>
        <v>29.125</v>
      </c>
      <c r="J29" s="22">
        <f>'９月'!Z27</f>
        <v>19.6375</v>
      </c>
      <c r="K29" s="22">
        <f>'１０月'!Z27</f>
        <v>15.362500000000004</v>
      </c>
      <c r="L29" s="22">
        <f>'１１月'!Z27</f>
        <v>10.816666666666665</v>
      </c>
      <c r="M29" s="23">
        <f>'１２月'!Z27</f>
        <v>7.066666666666666</v>
      </c>
    </row>
    <row r="30" spans="1:13" ht="18" customHeight="1">
      <c r="A30" s="20">
        <v>26</v>
      </c>
      <c r="B30" s="21">
        <f>'１月'!Z28</f>
        <v>-2.2875</v>
      </c>
      <c r="C30" s="22">
        <f>'２月'!Z28</f>
        <v>2.1874999999999996</v>
      </c>
      <c r="D30" s="22">
        <f>'３月'!Z28</f>
        <v>11.670833333333334</v>
      </c>
      <c r="E30" s="22">
        <f>'４月'!Z28</f>
        <v>14.491666666666665</v>
      </c>
      <c r="F30" s="22">
        <f>'５月'!Z28</f>
        <v>16.59583333333333</v>
      </c>
      <c r="G30" s="22">
        <f>'６月'!Z28</f>
        <v>20.112500000000004</v>
      </c>
      <c r="H30" s="22">
        <f>'７月'!Z28</f>
        <v>23.39583333333334</v>
      </c>
      <c r="I30" s="22">
        <f>'８月'!Z28</f>
        <v>28.14166666666667</v>
      </c>
      <c r="J30" s="22">
        <f>'９月'!Z28</f>
        <v>17.929166666666667</v>
      </c>
      <c r="K30" s="22">
        <f>'１０月'!Z28</f>
        <v>14.929166666666669</v>
      </c>
      <c r="L30" s="22">
        <f>'１１月'!Z28</f>
        <v>11.720833333333333</v>
      </c>
      <c r="M30" s="23">
        <f>'１２月'!Z28</f>
        <v>8.375000000000002</v>
      </c>
    </row>
    <row r="31" spans="1:13" ht="18" customHeight="1">
      <c r="A31" s="20">
        <v>27</v>
      </c>
      <c r="B31" s="21">
        <f>'１月'!Z29</f>
        <v>-0.9458333333333339</v>
      </c>
      <c r="C31" s="22">
        <f>'２月'!Z29</f>
        <v>2.7916666666666674</v>
      </c>
      <c r="D31" s="22">
        <f>'３月'!Z29</f>
        <v>11.970833333333333</v>
      </c>
      <c r="E31" s="22">
        <f>'４月'!Z29</f>
        <v>15.5875</v>
      </c>
      <c r="F31" s="22">
        <f>'５月'!Z29</f>
        <v>15.4</v>
      </c>
      <c r="G31" s="22">
        <f>'６月'!Z29</f>
        <v>25.349999999999998</v>
      </c>
      <c r="H31" s="22">
        <f>'７月'!Z29</f>
        <v>22.7</v>
      </c>
      <c r="I31" s="22">
        <f>'８月'!Z29</f>
        <v>24.4375</v>
      </c>
      <c r="J31" s="22">
        <f>'９月'!Z29</f>
        <v>15.7875</v>
      </c>
      <c r="K31" s="22">
        <f>'１０月'!Z29</f>
        <v>18.42916666666667</v>
      </c>
      <c r="L31" s="22">
        <f>'１１月'!Z29</f>
        <v>12.691666666666665</v>
      </c>
      <c r="M31" s="23">
        <f>'１２月'!Z29</f>
        <v>7.866666666666666</v>
      </c>
    </row>
    <row r="32" spans="1:13" ht="18" customHeight="1">
      <c r="A32" s="20">
        <v>28</v>
      </c>
      <c r="B32" s="21">
        <f>'１月'!Z30</f>
        <v>0.18333333333333326</v>
      </c>
      <c r="C32" s="22">
        <f>'２月'!Z30</f>
        <v>4.687500000000001</v>
      </c>
      <c r="D32" s="22">
        <f>'３月'!Z30</f>
        <v>13.529166666666663</v>
      </c>
      <c r="E32" s="22">
        <f>'４月'!Z30</f>
        <v>15.554166666666665</v>
      </c>
      <c r="F32" s="22">
        <f>'５月'!Z30</f>
        <v>18.433333333333334</v>
      </c>
      <c r="G32" s="22">
        <f>'６月'!Z30</f>
        <v>24.358333333333334</v>
      </c>
      <c r="H32" s="22">
        <f>'７月'!Z30</f>
        <v>23.933333333333334</v>
      </c>
      <c r="I32" s="22">
        <f>'８月'!Z30</f>
        <v>22.445833333333336</v>
      </c>
      <c r="J32" s="22">
        <f>'９月'!Z30</f>
        <v>18.2125</v>
      </c>
      <c r="K32" s="22">
        <f>'１０月'!Z30</f>
        <v>15.070833333333333</v>
      </c>
      <c r="L32" s="22">
        <f>'１１月'!Z30</f>
        <v>14.062499999999998</v>
      </c>
      <c r="M32" s="23">
        <f>'１２月'!Z30</f>
        <v>2.1666666666666674</v>
      </c>
    </row>
    <row r="33" spans="1:13" ht="18" customHeight="1">
      <c r="A33" s="20">
        <v>29</v>
      </c>
      <c r="B33" s="21">
        <f>'１月'!Z31</f>
        <v>2.1124999999999994</v>
      </c>
      <c r="C33" s="22"/>
      <c r="D33" s="22">
        <f>'３月'!Z31</f>
        <v>14.508333333333333</v>
      </c>
      <c r="E33" s="22">
        <f>'４月'!Z31</f>
        <v>17.733333333333334</v>
      </c>
      <c r="F33" s="22">
        <f>'５月'!Z31</f>
        <v>20.029166666666665</v>
      </c>
      <c r="G33" s="22">
        <f>'６月'!Z31</f>
        <v>27.191666666666663</v>
      </c>
      <c r="H33" s="22">
        <f>'７月'!Z31</f>
        <v>25.4875</v>
      </c>
      <c r="I33" s="22">
        <f>'８月'!Z31</f>
        <v>23.33749999999999</v>
      </c>
      <c r="J33" s="22">
        <f>'９月'!Z31</f>
        <v>19.337500000000002</v>
      </c>
      <c r="K33" s="22">
        <f>'１０月'!Z31</f>
        <v>15.654166666666669</v>
      </c>
      <c r="L33" s="22">
        <f>'１１月'!Z31</f>
        <v>9.8375</v>
      </c>
      <c r="M33" s="23">
        <f>'１２月'!Z31</f>
        <v>1.5666666666666667</v>
      </c>
    </row>
    <row r="34" spans="1:13" ht="18" customHeight="1">
      <c r="A34" s="20">
        <v>30</v>
      </c>
      <c r="B34" s="21">
        <f>'１月'!Z32</f>
        <v>-0.44583333333333347</v>
      </c>
      <c r="C34" s="22"/>
      <c r="D34" s="22">
        <f>'３月'!Z32</f>
        <v>10.116666666666665</v>
      </c>
      <c r="E34" s="22">
        <f>'４月'!Z32</f>
        <v>16.97083333333333</v>
      </c>
      <c r="F34" s="22">
        <f>'５月'!Z32</f>
        <v>19.1375</v>
      </c>
      <c r="G34" s="22">
        <f>'６月'!Z32</f>
        <v>23.75833333333333</v>
      </c>
      <c r="H34" s="22">
        <f>'７月'!Z32</f>
        <v>25.683333333333334</v>
      </c>
      <c r="I34" s="22">
        <f>'８月'!Z32</f>
        <v>25.78333333333333</v>
      </c>
      <c r="J34" s="22">
        <f>'９月'!Z32</f>
        <v>20.483333333333334</v>
      </c>
      <c r="K34" s="22">
        <f>'１０月'!Z32</f>
        <v>15.60416666666667</v>
      </c>
      <c r="L34" s="22">
        <f>'１１月'!Z32</f>
        <v>9.445833333333333</v>
      </c>
      <c r="M34" s="23">
        <f>'１２月'!Z32</f>
        <v>1.1541666666666666</v>
      </c>
    </row>
    <row r="35" spans="1:13" ht="18" customHeight="1">
      <c r="A35" s="28">
        <v>31</v>
      </c>
      <c r="B35" s="29">
        <f>'１月'!Z33</f>
        <v>1.7416666666666665</v>
      </c>
      <c r="C35" s="30"/>
      <c r="D35" s="30">
        <f>'３月'!Z33</f>
        <v>8.620833333333334</v>
      </c>
      <c r="E35" s="30"/>
      <c r="F35" s="30">
        <f>'５月'!Z33</f>
        <v>17.091666666666665</v>
      </c>
      <c r="G35" s="30"/>
      <c r="H35" s="30">
        <f>'７月'!Z33</f>
        <v>25.99166666666666</v>
      </c>
      <c r="I35" s="30">
        <f>'８月'!Z33</f>
        <v>25.36666666666667</v>
      </c>
      <c r="J35" s="30"/>
      <c r="K35" s="30">
        <f>'１０月'!Z33</f>
        <v>12.89583333333333</v>
      </c>
      <c r="L35" s="30"/>
      <c r="M35" s="31">
        <f>'１２月'!Z33</f>
        <v>2.7916666666666674</v>
      </c>
    </row>
    <row r="36" spans="1:13" ht="18" customHeight="1">
      <c r="A36" s="60" t="s">
        <v>9</v>
      </c>
      <c r="B36" s="61">
        <f aca="true" t="shared" si="0" ref="B36:I36">AVERAGE(B5:B35)</f>
        <v>2.41491935483871</v>
      </c>
      <c r="C36" s="62">
        <f t="shared" si="0"/>
        <v>2.4663690476190476</v>
      </c>
      <c r="D36" s="62">
        <f t="shared" si="0"/>
        <v>8.136155913978495</v>
      </c>
      <c r="E36" s="62">
        <f t="shared" si="0"/>
        <v>13.155277777777773</v>
      </c>
      <c r="F36" s="62">
        <f t="shared" si="0"/>
        <v>16.015994623655914</v>
      </c>
      <c r="G36" s="62">
        <f t="shared" si="0"/>
        <v>18.852777777777778</v>
      </c>
      <c r="H36" s="62">
        <f t="shared" si="0"/>
        <v>24.278091397849458</v>
      </c>
      <c r="I36" s="62">
        <f t="shared" si="0"/>
        <v>25.699193548387097</v>
      </c>
      <c r="J36" s="62">
        <f>AVERAGE(J5:J35)</f>
        <v>21.52027777777778</v>
      </c>
      <c r="K36" s="62">
        <f>AVERAGE(K5:K35)</f>
        <v>17.90779569892473</v>
      </c>
      <c r="L36" s="62">
        <f>AVERAGE(L5:L35)</f>
        <v>12.772222222222222</v>
      </c>
      <c r="M36" s="63">
        <f>AVERAGE(M5:M35)</f>
        <v>6.971695402298851</v>
      </c>
    </row>
    <row r="37" spans="1:13" ht="18" customHeight="1">
      <c r="A37" s="32" t="s">
        <v>34</v>
      </c>
      <c r="B37" s="17">
        <f>AVERAGE(B5:B14)</f>
        <v>3.7383333333333324</v>
      </c>
      <c r="C37" s="18">
        <f aca="true" t="shared" si="1" ref="C37:I37">AVERAGE(C5:C14)</f>
        <v>1.96875</v>
      </c>
      <c r="D37" s="18">
        <f t="shared" si="1"/>
        <v>6.6775</v>
      </c>
      <c r="E37" s="18">
        <f t="shared" si="1"/>
        <v>11.570833333333333</v>
      </c>
      <c r="F37" s="18">
        <f t="shared" si="1"/>
        <v>13.657916666666669</v>
      </c>
      <c r="G37" s="18">
        <f t="shared" si="1"/>
        <v>18.991666666666667</v>
      </c>
      <c r="H37" s="18">
        <f t="shared" si="1"/>
        <v>22.49041666666667</v>
      </c>
      <c r="I37" s="18">
        <f t="shared" si="1"/>
        <v>25.937499999999993</v>
      </c>
      <c r="J37" s="18">
        <f>AVERAGE(J5:J14)</f>
        <v>23.929583333333333</v>
      </c>
      <c r="K37" s="18">
        <f>AVERAGE(K5:K14)</f>
        <v>21.754999999999995</v>
      </c>
      <c r="L37" s="18">
        <f>AVERAGE(L5:L14)</f>
        <v>15.363750000000001</v>
      </c>
      <c r="M37" s="19">
        <f>AVERAGE(M5:M14)</f>
        <v>10</v>
      </c>
    </row>
    <row r="38" spans="1:13" ht="18" customHeight="1">
      <c r="A38" s="33" t="s">
        <v>35</v>
      </c>
      <c r="B38" s="21">
        <f>AVERAGE(B15:B24)</f>
        <v>3.46375</v>
      </c>
      <c r="C38" s="22">
        <f aca="true" t="shared" si="2" ref="C38:I38">AVERAGE(C15:C24)</f>
        <v>2.9120833333333325</v>
      </c>
      <c r="D38" s="22">
        <f t="shared" si="2"/>
        <v>7.817916666666667</v>
      </c>
      <c r="E38" s="22">
        <f t="shared" si="2"/>
        <v>12.52875</v>
      </c>
      <c r="F38" s="22">
        <f t="shared" si="2"/>
        <v>16.615833333333335</v>
      </c>
      <c r="G38" s="22">
        <f t="shared" si="2"/>
        <v>15.94875</v>
      </c>
      <c r="H38" s="22">
        <f t="shared" si="2"/>
        <v>24.764583333333338</v>
      </c>
      <c r="I38" s="22">
        <f t="shared" si="2"/>
        <v>25.05041666666667</v>
      </c>
      <c r="J38" s="22">
        <f>AVERAGE(J15:J24)</f>
        <v>20.95875</v>
      </c>
      <c r="K38" s="22">
        <f>AVERAGE(K15:K24)</f>
        <v>16.615833333333335</v>
      </c>
      <c r="L38" s="22">
        <f>AVERAGE(L15:L24)</f>
        <v>12.382499999999999</v>
      </c>
      <c r="M38" s="23">
        <f>AVERAGE(M15:M24)</f>
        <v>6.331770833333333</v>
      </c>
    </row>
    <row r="39" spans="1:13" ht="18" customHeight="1">
      <c r="A39" s="34" t="s">
        <v>36</v>
      </c>
      <c r="B39" s="25">
        <f>AVERAGE(B25:B35)</f>
        <v>0.2583333333333333</v>
      </c>
      <c r="C39" s="26">
        <f aca="true" t="shared" si="3" ref="C39:I39">AVERAGE(C25:C35)</f>
        <v>2.5312500000000004</v>
      </c>
      <c r="D39" s="26">
        <f t="shared" si="3"/>
        <v>9.751515151515152</v>
      </c>
      <c r="E39" s="26">
        <f t="shared" si="3"/>
        <v>15.366249999999999</v>
      </c>
      <c r="F39" s="26">
        <f t="shared" si="3"/>
        <v>17.614393939393935</v>
      </c>
      <c r="G39" s="26">
        <f t="shared" si="3"/>
        <v>21.617916666666666</v>
      </c>
      <c r="H39" s="26">
        <f t="shared" si="3"/>
        <v>25.46098484848485</v>
      </c>
      <c r="I39" s="26">
        <f t="shared" si="3"/>
        <v>26.072348484848487</v>
      </c>
      <c r="J39" s="26">
        <f>AVERAGE(J25:J35)</f>
        <v>19.672500000000003</v>
      </c>
      <c r="K39" s="26">
        <f>AVERAGE(K25:K35)</f>
        <v>15.584848484848486</v>
      </c>
      <c r="L39" s="26">
        <f>AVERAGE(L25:L35)</f>
        <v>10.570416666666665</v>
      </c>
      <c r="M39" s="27">
        <f>AVERAGE(M25:M35)</f>
        <v>4.6840909090909095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10.6</v>
      </c>
      <c r="C5" s="36">
        <f>'２月'!AA3</f>
        <v>3.8</v>
      </c>
      <c r="D5" s="36">
        <f>'３月'!AA3</f>
        <v>17.6</v>
      </c>
      <c r="E5" s="36">
        <f>'４月'!AA3</f>
        <v>16.9</v>
      </c>
      <c r="F5" s="36">
        <f>'５月'!AA3</f>
        <v>23.5</v>
      </c>
      <c r="G5" s="36">
        <f>'６月'!AA3</f>
        <v>23.1</v>
      </c>
      <c r="H5" s="36">
        <f>'７月'!AA3</f>
        <v>26.3</v>
      </c>
      <c r="I5" s="36">
        <f>'８月'!AA3</f>
        <v>30.8</v>
      </c>
      <c r="J5" s="36">
        <f>'９月'!AA3</f>
        <v>25.3</v>
      </c>
      <c r="K5" s="36">
        <f>'１０月'!AA3</f>
        <v>34.1</v>
      </c>
      <c r="L5" s="36">
        <f>'１１月'!AA3</f>
        <v>17.9</v>
      </c>
      <c r="M5" s="37">
        <f>'１２月'!AA3</f>
        <v>17.4</v>
      </c>
      <c r="N5" s="3"/>
    </row>
    <row r="6" spans="1:14" ht="16.5" customHeight="1">
      <c r="A6" s="20">
        <v>2</v>
      </c>
      <c r="B6" s="38">
        <f>'１月'!AA4</f>
        <v>8.3</v>
      </c>
      <c r="C6" s="39">
        <f>'２月'!AA4</f>
        <v>2.8</v>
      </c>
      <c r="D6" s="39">
        <f>'３月'!AA4</f>
        <v>9.9</v>
      </c>
      <c r="E6" s="39">
        <f>'４月'!AA4</f>
        <v>15.9</v>
      </c>
      <c r="F6" s="39">
        <f>'５月'!AA4</f>
        <v>17.7</v>
      </c>
      <c r="G6" s="39">
        <f>'６月'!AA4</f>
        <v>21.2</v>
      </c>
      <c r="H6" s="39">
        <f>'７月'!AA4</f>
        <v>28.4</v>
      </c>
      <c r="I6" s="39">
        <f>'８月'!AA4</f>
        <v>29.9</v>
      </c>
      <c r="J6" s="39">
        <f>'９月'!AA4</f>
        <v>24.8</v>
      </c>
      <c r="K6" s="39">
        <f>'１０月'!AA4</f>
        <v>26.9</v>
      </c>
      <c r="L6" s="39">
        <f>'１１月'!AA4</f>
        <v>17.7</v>
      </c>
      <c r="M6" s="40">
        <f>'１２月'!AA4</f>
        <v>12.5</v>
      </c>
      <c r="N6" s="3"/>
    </row>
    <row r="7" spans="1:14" ht="16.5" customHeight="1">
      <c r="A7" s="20">
        <v>3</v>
      </c>
      <c r="B7" s="38">
        <f>'１月'!AA5</f>
        <v>4.9</v>
      </c>
      <c r="C7" s="39">
        <f>'２月'!AA5</f>
        <v>5.2</v>
      </c>
      <c r="D7" s="39">
        <f>'３月'!AA5</f>
        <v>10</v>
      </c>
      <c r="E7" s="39">
        <f>'４月'!AA5</f>
        <v>19.2</v>
      </c>
      <c r="F7" s="39">
        <f>'５月'!AA5</f>
        <v>22.8</v>
      </c>
      <c r="G7" s="39">
        <f>'６月'!AA5</f>
        <v>23.3</v>
      </c>
      <c r="H7" s="39">
        <f>'７月'!AA5</f>
        <v>29.4</v>
      </c>
      <c r="I7" s="39">
        <f>'８月'!AA5</f>
        <v>29.9</v>
      </c>
      <c r="J7" s="39">
        <f>'９月'!AA5</f>
        <v>24.7</v>
      </c>
      <c r="K7" s="39">
        <f>'１０月'!AA5</f>
        <v>23.2</v>
      </c>
      <c r="L7" s="39">
        <f>'１１月'!AA5</f>
        <v>19.2</v>
      </c>
      <c r="M7" s="40">
        <f>'１２月'!AA5</f>
        <v>16.3</v>
      </c>
      <c r="N7" s="3"/>
    </row>
    <row r="8" spans="1:14" ht="16.5" customHeight="1">
      <c r="A8" s="20">
        <v>4</v>
      </c>
      <c r="B8" s="38">
        <f>'１月'!AA6</f>
        <v>5.9</v>
      </c>
      <c r="C8" s="39">
        <f>'２月'!AA6</f>
        <v>7.4</v>
      </c>
      <c r="D8" s="39">
        <f>'３月'!AA6</f>
        <v>19</v>
      </c>
      <c r="E8" s="39">
        <f>'４月'!AA6</f>
        <v>19.4</v>
      </c>
      <c r="F8" s="39">
        <f>'５月'!AA6</f>
        <v>15.7</v>
      </c>
      <c r="G8" s="39">
        <f>'６月'!AA6</f>
        <v>22.4</v>
      </c>
      <c r="H8" s="39">
        <f>'７月'!AA6</f>
        <v>29.2</v>
      </c>
      <c r="I8" s="39">
        <f>'８月'!AA6</f>
        <v>30.3</v>
      </c>
      <c r="J8" s="39">
        <f>'９月'!AA6</f>
        <v>28.1</v>
      </c>
      <c r="K8" s="39">
        <f>'１０月'!AA6</f>
        <v>22.4</v>
      </c>
      <c r="L8" s="39">
        <f>'１１月'!AA6</f>
        <v>19.4</v>
      </c>
      <c r="M8" s="40">
        <f>'１２月'!AA6</f>
        <v>20.4</v>
      </c>
      <c r="N8" s="3"/>
    </row>
    <row r="9" spans="1:14" ht="16.5" customHeight="1">
      <c r="A9" s="20">
        <v>5</v>
      </c>
      <c r="B9" s="38">
        <f>'１月'!AA7</f>
        <v>5.3</v>
      </c>
      <c r="C9" s="39">
        <f>'２月'!AA7</f>
        <v>5.3</v>
      </c>
      <c r="D9" s="39">
        <f>'３月'!AA7</f>
        <v>10.4</v>
      </c>
      <c r="E9" s="39">
        <f>'４月'!AA7</f>
        <v>12.5</v>
      </c>
      <c r="F9" s="39">
        <f>'５月'!AA7</f>
        <v>21.4</v>
      </c>
      <c r="G9" s="39">
        <f>'６月'!AA7</f>
        <v>21</v>
      </c>
      <c r="H9" s="39">
        <f>'７月'!AA7</f>
        <v>27.7</v>
      </c>
      <c r="I9" s="39">
        <f>'８月'!AA7</f>
        <v>33.6</v>
      </c>
      <c r="J9" s="39">
        <f>'９月'!AA7</f>
        <v>32.4</v>
      </c>
      <c r="K9" s="39">
        <f>'１０月'!AA7</f>
        <v>22.2</v>
      </c>
      <c r="L9" s="39">
        <f>'１１月'!AA7</f>
        <v>19.8</v>
      </c>
      <c r="M9" s="40">
        <f>'１２月'!AA7</f>
        <v>19.7</v>
      </c>
      <c r="N9" s="3"/>
    </row>
    <row r="10" spans="1:14" ht="16.5" customHeight="1">
      <c r="A10" s="20">
        <v>6</v>
      </c>
      <c r="B10" s="38">
        <f>'１月'!AA8</f>
        <v>8.9</v>
      </c>
      <c r="C10" s="39">
        <f>'２月'!AA8</f>
        <v>5.1</v>
      </c>
      <c r="D10" s="39">
        <f>'３月'!AA8</f>
        <v>8.2</v>
      </c>
      <c r="E10" s="39">
        <f>'４月'!AA8</f>
        <v>20.8</v>
      </c>
      <c r="F10" s="39">
        <f>'５月'!AA8</f>
        <v>22.7</v>
      </c>
      <c r="G10" s="39">
        <f>'６月'!AA8</f>
        <v>23.5</v>
      </c>
      <c r="H10" s="39">
        <f>'７月'!AA8</f>
        <v>19.1</v>
      </c>
      <c r="I10" s="39">
        <f>'８月'!AA8</f>
        <v>27.4</v>
      </c>
      <c r="J10" s="39">
        <f>'９月'!AA8</f>
        <v>28</v>
      </c>
      <c r="K10" s="39">
        <f>'１０月'!AA8</f>
        <v>28.5</v>
      </c>
      <c r="L10" s="39">
        <f>'１１月'!AA8</f>
        <v>19.2</v>
      </c>
      <c r="M10" s="40">
        <f>'１２月'!AA8</f>
        <v>11</v>
      </c>
      <c r="N10" s="3"/>
    </row>
    <row r="11" spans="1:14" ht="16.5" customHeight="1">
      <c r="A11" s="20">
        <v>7</v>
      </c>
      <c r="B11" s="38">
        <f>'１月'!AA9</f>
        <v>7.6</v>
      </c>
      <c r="C11" s="39">
        <f>'２月'!AA9</f>
        <v>6.4</v>
      </c>
      <c r="D11" s="39">
        <f>'３月'!AA9</f>
        <v>3.3</v>
      </c>
      <c r="E11" s="39">
        <f>'４月'!AA9</f>
        <v>18.7</v>
      </c>
      <c r="F11" s="39">
        <f>'５月'!AA9</f>
        <v>18.5</v>
      </c>
      <c r="G11" s="39">
        <f>'６月'!AA9</f>
        <v>26.3</v>
      </c>
      <c r="H11" s="39">
        <f>'７月'!AA9</f>
        <v>22.7</v>
      </c>
      <c r="I11" s="39">
        <f>'８月'!AA9</f>
        <v>24.2</v>
      </c>
      <c r="J11" s="39">
        <f>'９月'!AA9</f>
        <v>30.9</v>
      </c>
      <c r="K11" s="39">
        <f>'１０月'!AA9</f>
        <v>32.1</v>
      </c>
      <c r="L11" s="39">
        <f>'１１月'!AA9</f>
        <v>18.1</v>
      </c>
      <c r="M11" s="40">
        <f>'１２月'!AA9</f>
        <v>15.9</v>
      </c>
      <c r="N11" s="3"/>
    </row>
    <row r="12" spans="1:14" ht="16.5" customHeight="1">
      <c r="A12" s="20">
        <v>8</v>
      </c>
      <c r="B12" s="38">
        <f>'１月'!AA10</f>
        <v>10.9</v>
      </c>
      <c r="C12" s="39">
        <f>'２月'!AA10</f>
        <v>6.4</v>
      </c>
      <c r="D12" s="39">
        <f>'３月'!AA10</f>
        <v>13.4</v>
      </c>
      <c r="E12" s="39">
        <f>'４月'!AA10</f>
        <v>10.5</v>
      </c>
      <c r="F12" s="39">
        <f>'５月'!AA10</f>
        <v>13.9</v>
      </c>
      <c r="G12" s="39">
        <f>'６月'!AA10</f>
        <v>25.1</v>
      </c>
      <c r="H12" s="39">
        <f>'７月'!AA10</f>
        <v>26.2</v>
      </c>
      <c r="I12" s="39">
        <f>'８月'!AA10</f>
        <v>25.3</v>
      </c>
      <c r="J12" s="39">
        <f>'９月'!AA10</f>
        <v>30.8</v>
      </c>
      <c r="K12" s="39">
        <f>'１０月'!AA10</f>
        <v>22</v>
      </c>
      <c r="L12" s="39">
        <f>'１１月'!AA10</f>
        <v>19.1</v>
      </c>
      <c r="M12" s="40">
        <f>'１２月'!AA10</f>
        <v>8.2</v>
      </c>
      <c r="N12" s="3"/>
    </row>
    <row r="13" spans="1:14" ht="16.5" customHeight="1">
      <c r="A13" s="20">
        <v>9</v>
      </c>
      <c r="B13" s="38">
        <f>'１月'!AA11</f>
        <v>11.1</v>
      </c>
      <c r="C13" s="39">
        <f>'２月'!AA11</f>
        <v>7</v>
      </c>
      <c r="D13" s="39">
        <f>'３月'!AA11</f>
        <v>13.9</v>
      </c>
      <c r="E13" s="39">
        <f>'４月'!AA11</f>
        <v>18.2</v>
      </c>
      <c r="F13" s="39">
        <f>'５月'!AA11</f>
        <v>11.1</v>
      </c>
      <c r="G13" s="39">
        <f>'６月'!AA11</f>
        <v>26.3</v>
      </c>
      <c r="H13" s="39">
        <f>'７月'!AA11</f>
        <v>26.5</v>
      </c>
      <c r="I13" s="39">
        <f>'８月'!AA11</f>
        <v>27.2</v>
      </c>
      <c r="J13" s="39">
        <f>'９月'!AA11</f>
        <v>24.8</v>
      </c>
      <c r="K13" s="39">
        <f>'１０月'!AA11</f>
        <v>23.2</v>
      </c>
      <c r="L13" s="39">
        <f>'１１月'!AA11</f>
        <v>19</v>
      </c>
      <c r="M13" s="40">
        <f>'１２月'!AA11</f>
        <v>8.8</v>
      </c>
      <c r="N13" s="3"/>
    </row>
    <row r="14" spans="1:14" ht="16.5" customHeight="1">
      <c r="A14" s="24">
        <v>10</v>
      </c>
      <c r="B14" s="41">
        <f>'１月'!AA12</f>
        <v>9.7</v>
      </c>
      <c r="C14" s="42">
        <f>'２月'!AA12</f>
        <v>11</v>
      </c>
      <c r="D14" s="42">
        <f>'３月'!AA12</f>
        <v>7.8</v>
      </c>
      <c r="E14" s="42">
        <f>'４月'!AA12</f>
        <v>13.4</v>
      </c>
      <c r="F14" s="42">
        <f>'５月'!AA12</f>
        <v>13.7</v>
      </c>
      <c r="G14" s="42">
        <f>'６月'!AA12</f>
        <v>17.6</v>
      </c>
      <c r="H14" s="42">
        <f>'７月'!AA12</f>
        <v>26.9</v>
      </c>
      <c r="I14" s="42">
        <f>'８月'!AA12</f>
        <v>30.9</v>
      </c>
      <c r="J14" s="42">
        <f>'９月'!AA12</f>
        <v>24</v>
      </c>
      <c r="K14" s="42">
        <f>'１０月'!AA12</f>
        <v>23.1</v>
      </c>
      <c r="L14" s="42">
        <f>'１１月'!AA12</f>
        <v>21.1</v>
      </c>
      <c r="M14" s="43">
        <f>'１２月'!AA12</f>
        <v>8.9</v>
      </c>
      <c r="N14" s="3"/>
    </row>
    <row r="15" spans="1:14" ht="16.5" customHeight="1">
      <c r="A15" s="16">
        <v>11</v>
      </c>
      <c r="B15" s="35">
        <f>'１月'!AA13</f>
        <v>7.8</v>
      </c>
      <c r="C15" s="36">
        <f>'２月'!AA13</f>
        <v>10.2</v>
      </c>
      <c r="D15" s="36">
        <f>'３月'!AA13</f>
        <v>7.3</v>
      </c>
      <c r="E15" s="36">
        <f>'４月'!AA13</f>
        <v>19.6</v>
      </c>
      <c r="F15" s="36">
        <f>'５月'!AA13</f>
        <v>19</v>
      </c>
      <c r="G15" s="36">
        <f>'６月'!AA13</f>
        <v>17.8</v>
      </c>
      <c r="H15" s="36">
        <f>'７月'!AA13</f>
        <v>28.4</v>
      </c>
      <c r="I15" s="36">
        <f>'８月'!AA13</f>
        <v>27.1</v>
      </c>
      <c r="J15" s="36">
        <f>'９月'!AA13</f>
        <v>22.4</v>
      </c>
      <c r="K15" s="36">
        <f>'１０月'!AA13</f>
        <v>19.9</v>
      </c>
      <c r="L15" s="36">
        <f>'１１月'!AA13</f>
        <v>20.5</v>
      </c>
      <c r="M15" s="37">
        <f>'１２月'!AA13</f>
        <v>9.2</v>
      </c>
      <c r="N15" s="3"/>
    </row>
    <row r="16" spans="1:14" ht="16.5" customHeight="1">
      <c r="A16" s="20">
        <v>12</v>
      </c>
      <c r="B16" s="38">
        <f>'１月'!AA14</f>
        <v>3.5</v>
      </c>
      <c r="C16" s="39">
        <f>'２月'!AA14</f>
        <v>6.1</v>
      </c>
      <c r="D16" s="39">
        <f>'３月'!AA14</f>
        <v>9.2</v>
      </c>
      <c r="E16" s="39">
        <f>'４月'!AA14</f>
        <v>17.2</v>
      </c>
      <c r="F16" s="39">
        <f>'５月'!AA14</f>
        <v>20.3</v>
      </c>
      <c r="G16" s="39">
        <f>'６月'!AA14</f>
        <v>18.5</v>
      </c>
      <c r="H16" s="39">
        <f>'７月'!AA14</f>
        <v>24.6</v>
      </c>
      <c r="I16" s="39">
        <f>'８月'!AA14</f>
        <v>27.1</v>
      </c>
      <c r="J16" s="39">
        <f>'９月'!AA14</f>
        <v>22.3</v>
      </c>
      <c r="K16" s="39">
        <f>'１０月'!AA14</f>
        <v>19.8</v>
      </c>
      <c r="L16" s="39">
        <f>'１１月'!AA14</f>
        <v>18.1</v>
      </c>
      <c r="M16" s="40">
        <f>'１２月'!AA14</f>
        <v>11.4</v>
      </c>
      <c r="N16" s="3"/>
    </row>
    <row r="17" spans="1:14" ht="16.5" customHeight="1">
      <c r="A17" s="20">
        <v>13</v>
      </c>
      <c r="B17" s="38">
        <f>'１月'!AA15</f>
        <v>5</v>
      </c>
      <c r="C17" s="39">
        <f>'２月'!AA15</f>
        <v>7.7</v>
      </c>
      <c r="D17" s="39">
        <f>'３月'!AA15</f>
        <v>13.8</v>
      </c>
      <c r="E17" s="39">
        <f>'４月'!AA15</f>
        <v>16.2</v>
      </c>
      <c r="F17" s="39">
        <f>'５月'!AA15</f>
        <v>19.7</v>
      </c>
      <c r="G17" s="39">
        <f>'６月'!AA15</f>
        <v>20.8</v>
      </c>
      <c r="H17" s="39">
        <f>'７月'!AA15</f>
        <v>28.1</v>
      </c>
      <c r="I17" s="39">
        <f>'８月'!AA15</f>
        <v>29.4</v>
      </c>
      <c r="J17" s="39">
        <f>'９月'!AA15</f>
        <v>24.8</v>
      </c>
      <c r="K17" s="39">
        <f>'１０月'!AA15</f>
        <v>18.5</v>
      </c>
      <c r="L17" s="39">
        <f>'１１月'!AA15</f>
        <v>15.1</v>
      </c>
      <c r="M17" s="40">
        <f>'１２月'!AA15</f>
        <v>10.7</v>
      </c>
      <c r="N17" s="3"/>
    </row>
    <row r="18" spans="1:14" ht="16.5" customHeight="1">
      <c r="A18" s="20">
        <v>14</v>
      </c>
      <c r="B18" s="38">
        <f>'１月'!AA16</f>
        <v>5.8</v>
      </c>
      <c r="C18" s="39">
        <f>'２月'!AA16</f>
        <v>9.2</v>
      </c>
      <c r="D18" s="39">
        <f>'３月'!AA16</f>
        <v>16.5</v>
      </c>
      <c r="E18" s="39">
        <f>'４月'!AA16</f>
        <v>13.8</v>
      </c>
      <c r="F18" s="39">
        <f>'５月'!AA16</f>
        <v>24.5</v>
      </c>
      <c r="G18" s="39">
        <f>'６月'!AA16</f>
        <v>19.3</v>
      </c>
      <c r="H18" s="39">
        <f>'７月'!AA16</f>
        <v>29.8</v>
      </c>
      <c r="I18" s="39">
        <f>'８月'!AA16</f>
        <v>32.7</v>
      </c>
      <c r="J18" s="39">
        <f>'９月'!AA16</f>
        <v>24.6</v>
      </c>
      <c r="K18" s="39">
        <f>'１０月'!AA16</f>
        <v>19.2</v>
      </c>
      <c r="L18" s="39">
        <f>'１１月'!AA16</f>
        <v>14.9</v>
      </c>
      <c r="M18" s="40">
        <f>'１２月'!AA16</f>
        <v>8.4</v>
      </c>
      <c r="N18" s="3"/>
    </row>
    <row r="19" spans="1:14" ht="16.5" customHeight="1">
      <c r="A19" s="20">
        <v>15</v>
      </c>
      <c r="B19" s="38">
        <f>'１月'!AA17</f>
        <v>8.5</v>
      </c>
      <c r="C19" s="39">
        <f>'２月'!AA17</f>
        <v>8.5</v>
      </c>
      <c r="D19" s="39">
        <f>'３月'!AA17</f>
        <v>19.9</v>
      </c>
      <c r="E19" s="39">
        <f>'４月'!AA17</f>
        <v>17.2</v>
      </c>
      <c r="F19" s="39">
        <f>'５月'!AA17</f>
        <v>21.7</v>
      </c>
      <c r="G19" s="39">
        <f>'６月'!AA17</f>
        <v>15.4</v>
      </c>
      <c r="H19" s="39">
        <f>'７月'!AA17</f>
        <v>27.8</v>
      </c>
      <c r="I19" s="39">
        <f>'８月'!AA17</f>
        <v>34.5</v>
      </c>
      <c r="J19" s="39">
        <f>'９月'!AA17</f>
        <v>23</v>
      </c>
      <c r="K19" s="39">
        <f>'１０月'!AA17</f>
        <v>18.9</v>
      </c>
      <c r="L19" s="39">
        <f>'１１月'!AA17</f>
        <v>14.5</v>
      </c>
      <c r="M19" s="40">
        <f>'１２月'!AA17</f>
        <v>7.8</v>
      </c>
      <c r="N19" s="3"/>
    </row>
    <row r="20" spans="1:14" ht="16.5" customHeight="1">
      <c r="A20" s="20">
        <v>16</v>
      </c>
      <c r="B20" s="38">
        <f>'１月'!AA18</f>
        <v>10.1</v>
      </c>
      <c r="C20" s="39">
        <f>'２月'!AA18</f>
        <v>4.8</v>
      </c>
      <c r="D20" s="39">
        <f>'３月'!AA18</f>
        <v>14.8</v>
      </c>
      <c r="E20" s="39">
        <f>'４月'!AA18</f>
        <v>14.6</v>
      </c>
      <c r="F20" s="39">
        <f>'５月'!AA18</f>
        <v>27</v>
      </c>
      <c r="G20" s="39">
        <f>'６月'!AA18</f>
        <v>14.7</v>
      </c>
      <c r="H20" s="39">
        <f>'７月'!AA18</f>
        <v>29.2</v>
      </c>
      <c r="I20" s="39">
        <f>'８月'!AA18</f>
        <v>33.4</v>
      </c>
      <c r="J20" s="39">
        <f>'９月'!AA18</f>
        <v>24.7</v>
      </c>
      <c r="K20" s="39">
        <f>'１０月'!AA18</f>
        <v>19.4</v>
      </c>
      <c r="L20" s="39">
        <f>'１１月'!AA18</f>
        <v>16.2</v>
      </c>
      <c r="M20" s="40">
        <f>'１２月'!AA18</f>
        <v>9.6</v>
      </c>
      <c r="N20" s="3"/>
    </row>
    <row r="21" spans="1:14" ht="16.5" customHeight="1">
      <c r="A21" s="20">
        <v>17</v>
      </c>
      <c r="B21" s="38">
        <f>'１月'!AA19</f>
        <v>8.5</v>
      </c>
      <c r="C21" s="39">
        <f>'２月'!AA19</f>
        <v>10.9</v>
      </c>
      <c r="D21" s="39">
        <f>'３月'!AA19</f>
        <v>6.4</v>
      </c>
      <c r="E21" s="39">
        <f>'４月'!AA19</f>
        <v>12.6</v>
      </c>
      <c r="F21" s="39">
        <f>'５月'!AA19</f>
        <v>24.9</v>
      </c>
      <c r="G21" s="39">
        <f>'６月'!AA19</f>
        <v>18.8</v>
      </c>
      <c r="H21" s="39">
        <f>'７月'!AA19</f>
        <v>29.7</v>
      </c>
      <c r="I21" s="39">
        <f>'８月'!AA19</f>
        <v>28.5</v>
      </c>
      <c r="J21" s="39">
        <f>'９月'!AA19</f>
        <v>25.2</v>
      </c>
      <c r="K21" s="39">
        <f>'１０月'!AA19</f>
        <v>20.5</v>
      </c>
      <c r="L21" s="39">
        <f>'１１月'!AA19</f>
        <v>19.1</v>
      </c>
      <c r="M21" s="40">
        <f>'１２月'!AA19</f>
        <v>14.1</v>
      </c>
      <c r="N21" s="3"/>
    </row>
    <row r="22" spans="1:14" ht="16.5" customHeight="1">
      <c r="A22" s="20">
        <v>18</v>
      </c>
      <c r="B22" s="38">
        <f>'１月'!AA20</f>
        <v>10.8</v>
      </c>
      <c r="C22" s="39">
        <f>'２月'!AA20</f>
        <v>4.5</v>
      </c>
      <c r="D22" s="39">
        <f>'３月'!AA20</f>
        <v>13.5</v>
      </c>
      <c r="E22" s="39">
        <f>'４月'!AA20</f>
        <v>13</v>
      </c>
      <c r="F22" s="39">
        <f>'５月'!AA20</f>
        <v>19.7</v>
      </c>
      <c r="G22" s="39">
        <f>'６月'!AA20</f>
        <v>20.8</v>
      </c>
      <c r="H22" s="39">
        <f>'７月'!AA20</f>
        <v>31.3</v>
      </c>
      <c r="I22" s="39">
        <f>'８月'!AA20</f>
        <v>23.6</v>
      </c>
      <c r="J22" s="39">
        <f>'９月'!AA20</f>
        <v>24.8</v>
      </c>
      <c r="K22" s="39">
        <f>'１０月'!AA20</f>
        <v>18</v>
      </c>
      <c r="L22" s="39">
        <f>'１１月'!AA20</f>
        <v>13.2</v>
      </c>
      <c r="M22" s="40">
        <f>'１２月'!AA20</f>
        <v>11.9</v>
      </c>
      <c r="N22" s="3"/>
    </row>
    <row r="23" spans="1:14" ht="16.5" customHeight="1">
      <c r="A23" s="20">
        <v>19</v>
      </c>
      <c r="B23" s="38">
        <f>'１月'!AA21</f>
        <v>8.9</v>
      </c>
      <c r="C23" s="39">
        <f>'２月'!AA21</f>
        <v>5.9</v>
      </c>
      <c r="D23" s="39">
        <f>'３月'!AA21</f>
        <v>12.7</v>
      </c>
      <c r="E23" s="39">
        <f>'４月'!AA21</f>
        <v>18.8</v>
      </c>
      <c r="F23" s="39">
        <f>'５月'!AA21</f>
        <v>21.7</v>
      </c>
      <c r="G23" s="39">
        <f>'６月'!AA21</f>
        <v>21.3</v>
      </c>
      <c r="H23" s="39">
        <f>'７月'!AA21</f>
        <v>25.3</v>
      </c>
      <c r="I23" s="39">
        <f>'８月'!AA21</f>
        <v>24.5</v>
      </c>
      <c r="J23" s="39">
        <f>'９月'!AA21</f>
        <v>23.9</v>
      </c>
      <c r="K23" s="39">
        <f>'１０月'!AA21</f>
        <v>19.1</v>
      </c>
      <c r="L23" s="39">
        <f>'１１月'!AA21</f>
        <v>15.7</v>
      </c>
      <c r="M23" s="40">
        <f>'１２月'!AA21</f>
        <v>12.5</v>
      </c>
      <c r="N23" s="3"/>
    </row>
    <row r="24" spans="1:14" ht="16.5" customHeight="1">
      <c r="A24" s="24">
        <v>20</v>
      </c>
      <c r="B24" s="41">
        <f>'１月'!AA22</f>
        <v>7.1</v>
      </c>
      <c r="C24" s="42">
        <f>'２月'!AA22</f>
        <v>7</v>
      </c>
      <c r="D24" s="42">
        <f>'３月'!AA22</f>
        <v>8.4</v>
      </c>
      <c r="E24" s="42">
        <f>'４月'!AA22</f>
        <v>21.3</v>
      </c>
      <c r="F24" s="42">
        <f>'５月'!AA22</f>
        <v>16.4</v>
      </c>
      <c r="G24" s="42">
        <f>'６月'!AA22</f>
        <v>17.4</v>
      </c>
      <c r="H24" s="42">
        <f>'７月'!AA22</f>
        <v>29.6</v>
      </c>
      <c r="I24" s="42">
        <f>'８月'!AA22</f>
        <v>24.8</v>
      </c>
      <c r="J24" s="42">
        <f>'９月'!AA22</f>
        <v>22.7</v>
      </c>
      <c r="K24" s="42">
        <f>'１０月'!AA22</f>
        <v>19.6</v>
      </c>
      <c r="L24" s="42">
        <f>'１１月'!AA22</f>
        <v>13</v>
      </c>
      <c r="M24" s="43">
        <f>'１２月'!AA22</f>
        <v>12.5</v>
      </c>
      <c r="N24" s="3"/>
    </row>
    <row r="25" spans="1:14" ht="16.5" customHeight="1">
      <c r="A25" s="16">
        <v>21</v>
      </c>
      <c r="B25" s="35">
        <f>'１月'!AA23</f>
        <v>8.3</v>
      </c>
      <c r="C25" s="36">
        <f>'２月'!AA23</f>
        <v>6.4</v>
      </c>
      <c r="D25" s="36">
        <f>'３月'!AA23</f>
        <v>8.1</v>
      </c>
      <c r="E25" s="36">
        <f>'４月'!AA23</f>
        <v>21.9</v>
      </c>
      <c r="F25" s="36">
        <f>'５月'!AA23</f>
        <v>20.5</v>
      </c>
      <c r="G25" s="36">
        <f>'６月'!AA23</f>
        <v>19.5</v>
      </c>
      <c r="H25" s="36">
        <f>'７月'!AA23</f>
        <v>31.1</v>
      </c>
      <c r="I25" s="36">
        <f>'８月'!AA23</f>
        <v>29</v>
      </c>
      <c r="J25" s="36">
        <f>'９月'!AA23</f>
        <v>19.9</v>
      </c>
      <c r="K25" s="36">
        <f>'１０月'!AA23</f>
        <v>20.3</v>
      </c>
      <c r="L25" s="36">
        <f>'１１月'!AA23</f>
        <v>15.5</v>
      </c>
      <c r="M25" s="37">
        <f>'１２月'!AA23</f>
        <v>12.5</v>
      </c>
      <c r="N25" s="3"/>
    </row>
    <row r="26" spans="1:14" ht="16.5" customHeight="1">
      <c r="A26" s="20">
        <v>22</v>
      </c>
      <c r="B26" s="38">
        <f>'１月'!AA24</f>
        <v>1.2</v>
      </c>
      <c r="C26" s="39">
        <f>'２月'!AA24</f>
        <v>0.7</v>
      </c>
      <c r="D26" s="39">
        <f>'３月'!AA24</f>
        <v>12.8</v>
      </c>
      <c r="E26" s="39">
        <f>'４月'!AA24</f>
        <v>24.2</v>
      </c>
      <c r="F26" s="39">
        <f>'５月'!AA24</f>
        <v>21.6</v>
      </c>
      <c r="G26" s="39">
        <f>'６月'!AA24</f>
        <v>23</v>
      </c>
      <c r="H26" s="39">
        <f>'７月'!AA24</f>
        <v>33.8</v>
      </c>
      <c r="I26" s="39">
        <f>'８月'!AA24</f>
        <v>32.7</v>
      </c>
      <c r="J26" s="39">
        <f>'９月'!AA24</f>
        <v>26.4</v>
      </c>
      <c r="K26" s="39">
        <f>'１０月'!AA24</f>
        <v>19.5</v>
      </c>
      <c r="L26" s="39">
        <f>'１１月'!AA24</f>
        <v>13.8</v>
      </c>
      <c r="M26" s="40">
        <f>'１２月'!AA24</f>
        <v>15.2</v>
      </c>
      <c r="N26" s="3"/>
    </row>
    <row r="27" spans="1:14" ht="16.5" customHeight="1">
      <c r="A27" s="20">
        <v>23</v>
      </c>
      <c r="B27" s="38">
        <f>'１月'!AA25</f>
        <v>7</v>
      </c>
      <c r="C27" s="39">
        <f>'２月'!AA25</f>
        <v>4.9</v>
      </c>
      <c r="D27" s="39">
        <f>'３月'!AA25</f>
        <v>9.7</v>
      </c>
      <c r="E27" s="39">
        <f>'４月'!AA25</f>
        <v>14.9</v>
      </c>
      <c r="F27" s="39">
        <f>'５月'!AA25</f>
        <v>20.1</v>
      </c>
      <c r="G27" s="39">
        <f>'６月'!AA25</f>
        <v>20.4</v>
      </c>
      <c r="H27" s="39">
        <f>'７月'!AA25</f>
        <v>33.9</v>
      </c>
      <c r="I27" s="39">
        <f>'８月'!AA25</f>
        <v>29.6</v>
      </c>
      <c r="J27" s="39">
        <f>'９月'!AA25</f>
        <v>24.6</v>
      </c>
      <c r="K27" s="39">
        <f>'１０月'!AA25</f>
        <v>18.3</v>
      </c>
      <c r="L27" s="39">
        <f>'１１月'!AA25</f>
        <v>13</v>
      </c>
      <c r="M27" s="40"/>
      <c r="N27" s="3"/>
    </row>
    <row r="28" spans="1:14" ht="16.5" customHeight="1">
      <c r="A28" s="20">
        <v>24</v>
      </c>
      <c r="B28" s="38">
        <f>'１月'!AA26</f>
        <v>4.6</v>
      </c>
      <c r="C28" s="39">
        <f>'２月'!AA26</f>
        <v>10.8</v>
      </c>
      <c r="D28" s="39">
        <f>'３月'!AA26</f>
        <v>11.8</v>
      </c>
      <c r="E28" s="39">
        <f>'４月'!AA26</f>
        <v>14.5</v>
      </c>
      <c r="F28" s="39">
        <f>'５月'!AA26</f>
        <v>19.6</v>
      </c>
      <c r="G28" s="39">
        <f>'６月'!AA26</f>
        <v>23.5</v>
      </c>
      <c r="H28" s="39">
        <f>'７月'!AA26</f>
        <v>27.6</v>
      </c>
      <c r="I28" s="39">
        <f>'８月'!AA26</f>
        <v>31.1</v>
      </c>
      <c r="J28" s="39">
        <f>'９月'!AA26</f>
        <v>25.2</v>
      </c>
      <c r="K28" s="39">
        <f>'１０月'!AA26</f>
        <v>20.6</v>
      </c>
      <c r="L28" s="39">
        <f>'１１月'!AA26</f>
        <v>10.7</v>
      </c>
      <c r="M28" s="40"/>
      <c r="N28" s="3"/>
    </row>
    <row r="29" spans="1:14" ht="16.5" customHeight="1">
      <c r="A29" s="20">
        <v>25</v>
      </c>
      <c r="B29" s="38">
        <f>'１月'!AA27</f>
        <v>1.2</v>
      </c>
      <c r="C29" s="39">
        <f>'２月'!AA27</f>
        <v>3.6</v>
      </c>
      <c r="D29" s="39">
        <f>'３月'!AA27</f>
        <v>14.7</v>
      </c>
      <c r="E29" s="39">
        <f>'４月'!AA27</f>
        <v>15.9</v>
      </c>
      <c r="F29" s="39">
        <f>'５月'!AA27</f>
        <v>26.2</v>
      </c>
      <c r="G29" s="39">
        <f>'６月'!AA27</f>
        <v>26.8</v>
      </c>
      <c r="H29" s="39">
        <f>'７月'!AA27</f>
        <v>26.6</v>
      </c>
      <c r="I29" s="39">
        <f>'８月'!AA27</f>
        <v>34.5</v>
      </c>
      <c r="J29" s="39">
        <f>'９月'!AA27</f>
        <v>23</v>
      </c>
      <c r="K29" s="39">
        <f>'１０月'!AA27</f>
        <v>19.6</v>
      </c>
      <c r="L29" s="39">
        <f>'１１月'!AA27</f>
        <v>14.1</v>
      </c>
      <c r="M29" s="40">
        <f>'１２月'!AA27</f>
        <v>9.7</v>
      </c>
      <c r="N29" s="3"/>
    </row>
    <row r="30" spans="1:14" ht="16.5" customHeight="1">
      <c r="A30" s="20">
        <v>26</v>
      </c>
      <c r="B30" s="38">
        <f>'１月'!AA28</f>
        <v>2.4</v>
      </c>
      <c r="C30" s="39">
        <f>'２月'!AA28</f>
        <v>4.3</v>
      </c>
      <c r="D30" s="39">
        <f>'３月'!AA28</f>
        <v>17.4</v>
      </c>
      <c r="E30" s="39">
        <f>'４月'!AA28</f>
        <v>18.2</v>
      </c>
      <c r="F30" s="39">
        <f>'５月'!AA28</f>
        <v>19.2</v>
      </c>
      <c r="G30" s="39">
        <f>'６月'!AA28</f>
        <v>22.9</v>
      </c>
      <c r="H30" s="39">
        <f>'７月'!AA28</f>
        <v>26.2</v>
      </c>
      <c r="I30" s="39">
        <f>'８月'!AA28</f>
        <v>33.2</v>
      </c>
      <c r="J30" s="39">
        <f>'９月'!AA28</f>
        <v>19.9</v>
      </c>
      <c r="K30" s="39">
        <f>'１０月'!AA28</f>
        <v>18.4</v>
      </c>
      <c r="L30" s="39">
        <f>'１１月'!AA28</f>
        <v>17.5</v>
      </c>
      <c r="M30" s="40">
        <f>'１２月'!AA28</f>
        <v>12.5</v>
      </c>
      <c r="N30" s="3"/>
    </row>
    <row r="31" spans="1:14" ht="16.5" customHeight="1">
      <c r="A31" s="20">
        <v>27</v>
      </c>
      <c r="B31" s="38">
        <f>'１月'!AA29</f>
        <v>4.6</v>
      </c>
      <c r="C31" s="39">
        <f>'２月'!AA29</f>
        <v>7.1</v>
      </c>
      <c r="D31" s="39">
        <f>'３月'!AA29</f>
        <v>15.9</v>
      </c>
      <c r="E31" s="39">
        <f>'４月'!AA29</f>
        <v>20.6</v>
      </c>
      <c r="F31" s="39">
        <f>'５月'!AA29</f>
        <v>18.8</v>
      </c>
      <c r="G31" s="39">
        <f>'６月'!AA29</f>
        <v>32</v>
      </c>
      <c r="H31" s="39">
        <f>'７月'!AA29</f>
        <v>25.7</v>
      </c>
      <c r="I31" s="39">
        <f>'８月'!AA29</f>
        <v>28.9</v>
      </c>
      <c r="J31" s="39">
        <f>'９月'!AA29</f>
        <v>17.9</v>
      </c>
      <c r="K31" s="39">
        <f>'１０月'!AA29</f>
        <v>23.6</v>
      </c>
      <c r="L31" s="39">
        <f>'１１月'!AA29</f>
        <v>17.2</v>
      </c>
      <c r="M31" s="40">
        <f>'１２月'!AA29</f>
        <v>12.5</v>
      </c>
      <c r="N31" s="3"/>
    </row>
    <row r="32" spans="1:14" ht="16.5" customHeight="1">
      <c r="A32" s="20">
        <v>28</v>
      </c>
      <c r="B32" s="38">
        <f>'１月'!AA30</f>
        <v>3.1</v>
      </c>
      <c r="C32" s="39">
        <f>'２月'!AA30</f>
        <v>8.8</v>
      </c>
      <c r="D32" s="39">
        <f>'３月'!AA30</f>
        <v>18.9</v>
      </c>
      <c r="E32" s="39">
        <f>'４月'!AA30</f>
        <v>21.8</v>
      </c>
      <c r="F32" s="39">
        <f>'５月'!AA30</f>
        <v>23.9</v>
      </c>
      <c r="G32" s="39">
        <f>'６月'!AA30</f>
        <v>28.3</v>
      </c>
      <c r="H32" s="39">
        <f>'７月'!AA30</f>
        <v>26</v>
      </c>
      <c r="I32" s="39">
        <f>'８月'!AA30</f>
        <v>24.1</v>
      </c>
      <c r="J32" s="39">
        <f>'９月'!AA30</f>
        <v>22.4</v>
      </c>
      <c r="K32" s="39">
        <f>'１０月'!AA30</f>
        <v>18.7</v>
      </c>
      <c r="L32" s="39">
        <f>'１１月'!AA30</f>
        <v>18.8</v>
      </c>
      <c r="M32" s="40">
        <f>'１２月'!AA30</f>
        <v>5.7</v>
      </c>
      <c r="N32" s="3"/>
    </row>
    <row r="33" spans="1:14" ht="16.5" customHeight="1">
      <c r="A33" s="20">
        <v>29</v>
      </c>
      <c r="B33" s="38">
        <f>'１月'!AA31</f>
        <v>5.1</v>
      </c>
      <c r="C33" s="39"/>
      <c r="D33" s="39">
        <f>'３月'!AA31</f>
        <v>19.2</v>
      </c>
      <c r="E33" s="39">
        <f>'４月'!AA31</f>
        <v>24.6</v>
      </c>
      <c r="F33" s="39">
        <f>'５月'!AA31</f>
        <v>23.6</v>
      </c>
      <c r="G33" s="39">
        <f>'６月'!AA31</f>
        <v>32.4</v>
      </c>
      <c r="H33" s="39">
        <f>'７月'!AA31</f>
        <v>27.7</v>
      </c>
      <c r="I33" s="39">
        <f>'８月'!AA31</f>
        <v>25.6</v>
      </c>
      <c r="J33" s="39">
        <f>'９月'!AA31</f>
        <v>22.4</v>
      </c>
      <c r="K33" s="39">
        <f>'１０月'!AA31</f>
        <v>20.6</v>
      </c>
      <c r="L33" s="39">
        <f>'１１月'!AA31</f>
        <v>12.2</v>
      </c>
      <c r="M33" s="40">
        <f>'１２月'!AA31</f>
        <v>6.2</v>
      </c>
      <c r="N33" s="3"/>
    </row>
    <row r="34" spans="1:14" ht="16.5" customHeight="1">
      <c r="A34" s="20">
        <v>30</v>
      </c>
      <c r="B34" s="38">
        <f>'１月'!AA32</f>
        <v>3.6</v>
      </c>
      <c r="C34" s="39"/>
      <c r="D34" s="39">
        <f>'３月'!AA32</f>
        <v>14.7</v>
      </c>
      <c r="E34" s="39">
        <f>'４月'!AA32</f>
        <v>19.3</v>
      </c>
      <c r="F34" s="39">
        <f>'５月'!AA32</f>
        <v>22</v>
      </c>
      <c r="G34" s="39">
        <f>'６月'!AA32</f>
        <v>26.6</v>
      </c>
      <c r="H34" s="39">
        <f>'７月'!AA32</f>
        <v>28.9</v>
      </c>
      <c r="I34" s="39">
        <f>'８月'!AA32</f>
        <v>31</v>
      </c>
      <c r="J34" s="39">
        <f>'９月'!AA32</f>
        <v>24.7</v>
      </c>
      <c r="K34" s="39">
        <f>'１０月'!AA32</f>
        <v>20.7</v>
      </c>
      <c r="L34" s="39">
        <f>'１１月'!AA32</f>
        <v>13.9</v>
      </c>
      <c r="M34" s="40">
        <f>'１２月'!AA32</f>
        <v>5.9</v>
      </c>
      <c r="N34" s="3"/>
    </row>
    <row r="35" spans="1:14" ht="16.5" customHeight="1">
      <c r="A35" s="28">
        <v>31</v>
      </c>
      <c r="B35" s="44">
        <f>'１月'!AA33</f>
        <v>8.4</v>
      </c>
      <c r="C35" s="45"/>
      <c r="D35" s="45">
        <f>'３月'!AA33</f>
        <v>12.7</v>
      </c>
      <c r="E35" s="45"/>
      <c r="F35" s="45">
        <f>'５月'!AA33</f>
        <v>19.1</v>
      </c>
      <c r="G35" s="45"/>
      <c r="H35" s="45">
        <f>'７月'!AA33</f>
        <v>28.4</v>
      </c>
      <c r="I35" s="45">
        <f>'８月'!AA33</f>
        <v>29.5</v>
      </c>
      <c r="J35" s="45"/>
      <c r="K35" s="45">
        <f>'１０月'!AA33</f>
        <v>19</v>
      </c>
      <c r="L35" s="45"/>
      <c r="M35" s="46">
        <f>'１２月'!AA33</f>
        <v>8.1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6.732258064516127</v>
      </c>
      <c r="C36" s="65">
        <f t="shared" si="0"/>
        <v>6.492857142857143</v>
      </c>
      <c r="D36" s="65">
        <f t="shared" si="0"/>
        <v>12.641935483870965</v>
      </c>
      <c r="E36" s="65">
        <f t="shared" si="0"/>
        <v>17.52333333333333</v>
      </c>
      <c r="F36" s="65">
        <f t="shared" si="0"/>
        <v>20.338709677419356</v>
      </c>
      <c r="G36" s="65">
        <f t="shared" si="0"/>
        <v>22.33333333333333</v>
      </c>
      <c r="H36" s="65">
        <f t="shared" si="0"/>
        <v>27.809677419354845</v>
      </c>
      <c r="I36" s="65">
        <f t="shared" si="0"/>
        <v>29.170967741935485</v>
      </c>
      <c r="J36" s="65">
        <f>AVERAGE(J5:J35)</f>
        <v>24.62</v>
      </c>
      <c r="K36" s="65">
        <f>AVERAGE(K5:K35)</f>
        <v>21.609677419354842</v>
      </c>
      <c r="L36" s="65">
        <f>AVERAGE(L5:L35)</f>
        <v>16.583333333333332</v>
      </c>
      <c r="M36" s="66">
        <f>AVERAGE(M5:M35)</f>
        <v>11.568965517241379</v>
      </c>
      <c r="N36" s="47"/>
    </row>
    <row r="37" spans="1:14" ht="16.5" customHeight="1">
      <c r="A37" s="89" t="s">
        <v>38</v>
      </c>
      <c r="B37" s="86">
        <f aca="true" t="shared" si="1" ref="B37:I37">MAX(B5:B35)</f>
        <v>11.1</v>
      </c>
      <c r="C37" s="87">
        <f t="shared" si="1"/>
        <v>11</v>
      </c>
      <c r="D37" s="87">
        <f t="shared" si="1"/>
        <v>19.9</v>
      </c>
      <c r="E37" s="87">
        <f t="shared" si="1"/>
        <v>24.6</v>
      </c>
      <c r="F37" s="87">
        <f t="shared" si="1"/>
        <v>27</v>
      </c>
      <c r="G37" s="87">
        <f t="shared" si="1"/>
        <v>32.4</v>
      </c>
      <c r="H37" s="87">
        <f t="shared" si="1"/>
        <v>33.9</v>
      </c>
      <c r="I37" s="87">
        <f t="shared" si="1"/>
        <v>34.5</v>
      </c>
      <c r="J37" s="87">
        <f>MAX(J5:J35)</f>
        <v>32.4</v>
      </c>
      <c r="K37" s="87">
        <f>MAX(K5:K35)</f>
        <v>34.1</v>
      </c>
      <c r="L37" s="87">
        <f>MAX(L5:L35)</f>
        <v>21.1</v>
      </c>
      <c r="M37" s="88">
        <f>MAX(M5:M35)</f>
        <v>20.4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8.319999999999999</v>
      </c>
      <c r="C38" s="36">
        <f t="shared" si="2"/>
        <v>6.04</v>
      </c>
      <c r="D38" s="36">
        <f t="shared" si="2"/>
        <v>11.350000000000001</v>
      </c>
      <c r="E38" s="36">
        <f t="shared" si="2"/>
        <v>16.55</v>
      </c>
      <c r="F38" s="36">
        <f t="shared" si="2"/>
        <v>18.1</v>
      </c>
      <c r="G38" s="36">
        <f t="shared" si="2"/>
        <v>22.98</v>
      </c>
      <c r="H38" s="36">
        <f t="shared" si="2"/>
        <v>26.24</v>
      </c>
      <c r="I38" s="36">
        <f t="shared" si="2"/>
        <v>28.95</v>
      </c>
      <c r="J38" s="36">
        <f>AVERAGE(J5:J14)</f>
        <v>27.380000000000006</v>
      </c>
      <c r="K38" s="36">
        <f>AVERAGE(K5:K14)</f>
        <v>25.77</v>
      </c>
      <c r="L38" s="36">
        <f>AVERAGE(L5:L14)</f>
        <v>19.049999999999997</v>
      </c>
      <c r="M38" s="37">
        <f>AVERAGE(M5:M14)</f>
        <v>13.910000000000002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7.6</v>
      </c>
      <c r="C39" s="39">
        <f t="shared" si="3"/>
        <v>7.4799999999999995</v>
      </c>
      <c r="D39" s="39">
        <f t="shared" si="3"/>
        <v>12.25</v>
      </c>
      <c r="E39" s="39">
        <f t="shared" si="3"/>
        <v>16.43</v>
      </c>
      <c r="F39" s="39">
        <f t="shared" si="3"/>
        <v>21.49</v>
      </c>
      <c r="G39" s="39">
        <f t="shared" si="3"/>
        <v>18.48</v>
      </c>
      <c r="H39" s="39">
        <f t="shared" si="3"/>
        <v>28.380000000000003</v>
      </c>
      <c r="I39" s="39">
        <f t="shared" si="3"/>
        <v>28.560000000000002</v>
      </c>
      <c r="J39" s="39">
        <f>AVERAGE(J15:J24)</f>
        <v>23.839999999999996</v>
      </c>
      <c r="K39" s="39">
        <f>AVERAGE(K15:K24)</f>
        <v>19.29</v>
      </c>
      <c r="L39" s="39">
        <f>AVERAGE(L15:L24)</f>
        <v>16.029999999999998</v>
      </c>
      <c r="M39" s="40">
        <f>AVERAGE(M15:M24)</f>
        <v>10.81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4.5</v>
      </c>
      <c r="C40" s="42">
        <f t="shared" si="4"/>
        <v>5.825000000000001</v>
      </c>
      <c r="D40" s="42">
        <f t="shared" si="4"/>
        <v>14.17272727272727</v>
      </c>
      <c r="E40" s="42">
        <f t="shared" si="4"/>
        <v>19.590000000000003</v>
      </c>
      <c r="F40" s="42">
        <f t="shared" si="4"/>
        <v>21.327272727272728</v>
      </c>
      <c r="G40" s="42">
        <f t="shared" si="4"/>
        <v>25.54</v>
      </c>
      <c r="H40" s="42">
        <f t="shared" si="4"/>
        <v>28.71818181818181</v>
      </c>
      <c r="I40" s="42">
        <f t="shared" si="4"/>
        <v>29.927272727272733</v>
      </c>
      <c r="J40" s="42">
        <f>AVERAGE(J25:J35)</f>
        <v>22.64</v>
      </c>
      <c r="K40" s="42">
        <f>AVERAGE(K25:K35)</f>
        <v>19.936363636363634</v>
      </c>
      <c r="L40" s="42">
        <f>AVERAGE(L25:L35)</f>
        <v>14.669999999999998</v>
      </c>
      <c r="M40" s="43">
        <f>AVERAGE(M25:M35)</f>
        <v>9.81111111111111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2</v>
      </c>
      <c r="G42" s="98">
        <f t="shared" si="6"/>
        <v>8</v>
      </c>
      <c r="H42" s="98">
        <f t="shared" si="6"/>
        <v>28</v>
      </c>
      <c r="I42" s="98">
        <f t="shared" si="6"/>
        <v>26</v>
      </c>
      <c r="J42" s="98">
        <f>COUNTIF(J5:J35,J49)</f>
        <v>9</v>
      </c>
      <c r="K42" s="98">
        <f>COUNTIF(K5:K35,K49)</f>
        <v>4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2</v>
      </c>
      <c r="H43" s="98">
        <f t="shared" si="7"/>
        <v>4</v>
      </c>
      <c r="I43" s="98">
        <f t="shared" si="7"/>
        <v>12</v>
      </c>
      <c r="J43" s="98">
        <f>COUNTIF(J5:J35,J52)</f>
        <v>3</v>
      </c>
      <c r="K43" s="98">
        <f>COUNTIF(K5:K35,K52)</f>
        <v>2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0.3</v>
      </c>
      <c r="C5" s="36">
        <f>'２月'!AC3</f>
        <v>-1</v>
      </c>
      <c r="D5" s="36">
        <f>'３月'!AC3</f>
        <v>5.4</v>
      </c>
      <c r="E5" s="36">
        <f>'４月'!AC3</f>
        <v>8.8</v>
      </c>
      <c r="F5" s="36">
        <f>'５月'!AC3</f>
        <v>13.2</v>
      </c>
      <c r="G5" s="36">
        <f>'６月'!AC3</f>
        <v>14.1</v>
      </c>
      <c r="H5" s="36">
        <f>'７月'!AC3</f>
        <v>17.9</v>
      </c>
      <c r="I5" s="36">
        <f>'８月'!AC3</f>
        <v>24.4</v>
      </c>
      <c r="J5" s="36">
        <f>'９月'!AC3</f>
        <v>21.3</v>
      </c>
      <c r="K5" s="36">
        <f>'１０月'!AC3</f>
        <v>20.3</v>
      </c>
      <c r="L5" s="36">
        <f>'１１月'!AC3</f>
        <v>7.4</v>
      </c>
      <c r="M5" s="37">
        <f>'１２月'!AC3</f>
        <v>4.5</v>
      </c>
      <c r="N5" s="3"/>
    </row>
    <row r="6" spans="1:14" ht="18" customHeight="1">
      <c r="A6" s="20">
        <v>2</v>
      </c>
      <c r="B6" s="38">
        <f>'１月'!AC4</f>
        <v>-2.3</v>
      </c>
      <c r="C6" s="39">
        <f>'２月'!AC4</f>
        <v>-1.1</v>
      </c>
      <c r="D6" s="39">
        <f>'３月'!AC4</f>
        <v>1.8</v>
      </c>
      <c r="E6" s="39">
        <f>'４月'!AC4</f>
        <v>9.6</v>
      </c>
      <c r="F6" s="39">
        <f>'５月'!AC4</f>
        <v>11.6</v>
      </c>
      <c r="G6" s="39">
        <f>'６月'!AC4</f>
        <v>12.6</v>
      </c>
      <c r="H6" s="39">
        <f>'７月'!AC4</f>
        <v>19.6</v>
      </c>
      <c r="I6" s="39">
        <f>'８月'!AC4</f>
        <v>24.9</v>
      </c>
      <c r="J6" s="39">
        <f>'９月'!AC4</f>
        <v>20.4</v>
      </c>
      <c r="K6" s="39">
        <f>'１０月'!AC4</f>
        <v>19</v>
      </c>
      <c r="L6" s="39">
        <f>'１１月'!AC4</f>
        <v>6.9</v>
      </c>
      <c r="M6" s="40">
        <f>'１２月'!AC4</f>
        <v>3.7</v>
      </c>
      <c r="N6" s="3"/>
    </row>
    <row r="7" spans="1:14" ht="18" customHeight="1">
      <c r="A7" s="20">
        <v>3</v>
      </c>
      <c r="B7" s="38">
        <f>'１月'!AC5</f>
        <v>-1.6</v>
      </c>
      <c r="C7" s="39">
        <f>'２月'!AC5</f>
        <v>-1.1</v>
      </c>
      <c r="D7" s="39">
        <f>'３月'!AC5</f>
        <v>-0.6</v>
      </c>
      <c r="E7" s="39">
        <f>'４月'!AC5</f>
        <v>9.7</v>
      </c>
      <c r="F7" s="39">
        <f>'５月'!AC5</f>
        <v>11.3</v>
      </c>
      <c r="G7" s="39">
        <f>'６月'!AC5</f>
        <v>14.7</v>
      </c>
      <c r="H7" s="39">
        <f>'７月'!AC5</f>
        <v>20.1</v>
      </c>
      <c r="I7" s="39">
        <f>'８月'!AC5</f>
        <v>24.2</v>
      </c>
      <c r="J7" s="39">
        <f>'９月'!AC5</f>
        <v>21.2</v>
      </c>
      <c r="K7" s="39">
        <f>'１０月'!AC5</f>
        <v>18.2</v>
      </c>
      <c r="L7" s="39">
        <f>'１１月'!AC5</f>
        <v>8.4</v>
      </c>
      <c r="M7" s="40">
        <f>'１２月'!AC5</f>
        <v>10.9</v>
      </c>
      <c r="N7" s="3"/>
    </row>
    <row r="8" spans="1:14" ht="18" customHeight="1">
      <c r="A8" s="20">
        <v>4</v>
      </c>
      <c r="B8" s="38">
        <f>'１月'!AC6</f>
        <v>-2.6</v>
      </c>
      <c r="C8" s="39">
        <f>'２月'!AC6</f>
        <v>-0.8</v>
      </c>
      <c r="D8" s="39">
        <f>'３月'!AC6</f>
        <v>3.2</v>
      </c>
      <c r="E8" s="39">
        <f>'４月'!AC6</f>
        <v>10</v>
      </c>
      <c r="F8" s="39">
        <f>'５月'!AC6</f>
        <v>8.7</v>
      </c>
      <c r="G8" s="39">
        <f>'６月'!AC6</f>
        <v>14.6</v>
      </c>
      <c r="H8" s="39">
        <f>'７月'!AC6</f>
        <v>18.8</v>
      </c>
      <c r="I8" s="39">
        <f>'８月'!AC6</f>
        <v>22.9</v>
      </c>
      <c r="J8" s="39">
        <f>'９月'!AC6</f>
        <v>21.1</v>
      </c>
      <c r="K8" s="39">
        <f>'１０月'!AC6</f>
        <v>17</v>
      </c>
      <c r="L8" s="39">
        <f>'１１月'!AC6</f>
        <v>11.2</v>
      </c>
      <c r="M8" s="40">
        <f>'１２月'!AC6</f>
        <v>12</v>
      </c>
      <c r="N8" s="3"/>
    </row>
    <row r="9" spans="1:14" ht="18" customHeight="1">
      <c r="A9" s="20">
        <v>5</v>
      </c>
      <c r="B9" s="38">
        <f>'１月'!AC7</f>
        <v>-3.1</v>
      </c>
      <c r="C9" s="39">
        <f>'２月'!AC7</f>
        <v>-2.6</v>
      </c>
      <c r="D9" s="39">
        <f>'３月'!AC7</f>
        <v>3.4</v>
      </c>
      <c r="E9" s="39">
        <f>'４月'!AC7</f>
        <v>7</v>
      </c>
      <c r="F9" s="39">
        <f>'５月'!AC7</f>
        <v>7.5</v>
      </c>
      <c r="G9" s="39">
        <f>'６月'!AC7</f>
        <v>13.8</v>
      </c>
      <c r="H9" s="39">
        <f>'７月'!AC7</f>
        <v>19</v>
      </c>
      <c r="I9" s="39">
        <f>'８月'!AC7</f>
        <v>25.8</v>
      </c>
      <c r="J9" s="39">
        <f>'９月'!AC7</f>
        <v>21.9</v>
      </c>
      <c r="K9" s="39">
        <f>'１０月'!AC7</f>
        <v>18</v>
      </c>
      <c r="L9" s="39">
        <f>'１１月'!AC7</f>
        <v>14.9</v>
      </c>
      <c r="M9" s="40">
        <f>'１２月'!AC7</f>
        <v>9.5</v>
      </c>
      <c r="N9" s="3"/>
    </row>
    <row r="10" spans="1:14" ht="18" customHeight="1">
      <c r="A10" s="20">
        <v>6</v>
      </c>
      <c r="B10" s="38">
        <f>'１月'!AC8</f>
        <v>-2.4</v>
      </c>
      <c r="C10" s="39">
        <f>'２月'!AC8</f>
        <v>-3.6</v>
      </c>
      <c r="D10" s="39">
        <f>'３月'!AC8</f>
        <v>-0.7</v>
      </c>
      <c r="E10" s="39">
        <f>'４月'!AC8</f>
        <v>10.2</v>
      </c>
      <c r="F10" s="39">
        <f>'５月'!AC8</f>
        <v>10.3</v>
      </c>
      <c r="G10" s="39">
        <f>'６月'!AC8</f>
        <v>16</v>
      </c>
      <c r="H10" s="39">
        <f>'７月'!AC8</f>
        <v>15.7</v>
      </c>
      <c r="I10" s="39">
        <f>'８月'!AC8</f>
        <v>21.7</v>
      </c>
      <c r="J10" s="39">
        <f>'９月'!AC8</f>
        <v>22.9</v>
      </c>
      <c r="K10" s="39">
        <f>'１０月'!AC8</f>
        <v>20</v>
      </c>
      <c r="L10" s="39">
        <f>'１１月'!AC8</f>
        <v>14.8</v>
      </c>
      <c r="M10" s="40">
        <f>'１２月'!AC8</f>
        <v>7.3</v>
      </c>
      <c r="N10" s="3"/>
    </row>
    <row r="11" spans="1:14" ht="18" customHeight="1">
      <c r="A11" s="20">
        <v>7</v>
      </c>
      <c r="B11" s="38">
        <f>'１月'!AC9</f>
        <v>-2</v>
      </c>
      <c r="C11" s="39">
        <f>'２月'!AC9</f>
        <v>-3.1</v>
      </c>
      <c r="D11" s="39">
        <f>'３月'!AC9</f>
        <v>-2.3</v>
      </c>
      <c r="E11" s="39">
        <f>'４月'!AC9</f>
        <v>4.8</v>
      </c>
      <c r="F11" s="39">
        <f>'５月'!AC9</f>
        <v>10.3</v>
      </c>
      <c r="G11" s="39">
        <f>'６月'!AC9</f>
        <v>15.7</v>
      </c>
      <c r="H11" s="39">
        <f>'７月'!AC9</f>
        <v>16.7</v>
      </c>
      <c r="I11" s="39">
        <f>'８月'!AC9</f>
        <v>20.4</v>
      </c>
      <c r="J11" s="39">
        <f>'９月'!AC9</f>
        <v>22.7</v>
      </c>
      <c r="K11" s="39">
        <f>'１０月'!AC9</f>
        <v>19.4</v>
      </c>
      <c r="L11" s="39">
        <f>'１１月'!AC9</f>
        <v>13.5</v>
      </c>
      <c r="M11" s="40">
        <f>'１２月'!AC9</f>
        <v>7.5</v>
      </c>
      <c r="N11" s="3"/>
    </row>
    <row r="12" spans="1:14" ht="18" customHeight="1">
      <c r="A12" s="20">
        <v>8</v>
      </c>
      <c r="B12" s="38">
        <f>'１月'!AC10</f>
        <v>0.5</v>
      </c>
      <c r="C12" s="39">
        <f>'２月'!AC10</f>
        <v>-4.5</v>
      </c>
      <c r="D12" s="39">
        <f>'３月'!AC10</f>
        <v>2.4</v>
      </c>
      <c r="E12" s="39">
        <f>'４月'!AC10</f>
        <v>2.6</v>
      </c>
      <c r="F12" s="39">
        <f>'５月'!AC10</f>
        <v>9</v>
      </c>
      <c r="G12" s="39">
        <f>'６月'!AC10</f>
        <v>17.3</v>
      </c>
      <c r="H12" s="39">
        <f>'７月'!AC10</f>
        <v>18.4</v>
      </c>
      <c r="I12" s="39">
        <f>'８月'!AC10</f>
        <v>21.8</v>
      </c>
      <c r="J12" s="39">
        <f>'９月'!AC10</f>
        <v>20.9</v>
      </c>
      <c r="K12" s="39">
        <f>'１０月'!AC10</f>
        <v>17.9</v>
      </c>
      <c r="L12" s="39">
        <f>'１１月'!AC10</f>
        <v>14</v>
      </c>
      <c r="M12" s="40">
        <f>'１２月'!AC10</f>
        <v>3.4</v>
      </c>
      <c r="N12" s="3"/>
    </row>
    <row r="13" spans="1:14" ht="18" customHeight="1">
      <c r="A13" s="20">
        <v>9</v>
      </c>
      <c r="B13" s="38">
        <f>'１月'!AC11</f>
        <v>3.8</v>
      </c>
      <c r="C13" s="39">
        <f>'２月'!AC11</f>
        <v>-3.6</v>
      </c>
      <c r="D13" s="39">
        <f>'３月'!AC11</f>
        <v>4.5</v>
      </c>
      <c r="E13" s="39">
        <f>'４月'!AC11</f>
        <v>3.6</v>
      </c>
      <c r="F13" s="39">
        <f>'５月'!AC11</f>
        <v>8</v>
      </c>
      <c r="G13" s="39">
        <f>'６月'!AC11</f>
        <v>16.7</v>
      </c>
      <c r="H13" s="39">
        <f>'７月'!AC11</f>
        <v>18.6</v>
      </c>
      <c r="I13" s="39">
        <f>'８月'!AC11</f>
        <v>22.6</v>
      </c>
      <c r="J13" s="39">
        <f>'９月'!AC11</f>
        <v>20.8</v>
      </c>
      <c r="K13" s="39">
        <f>'１０月'!AC11</f>
        <v>17.3</v>
      </c>
      <c r="L13" s="39">
        <f>'１１月'!AC11</f>
        <v>15.9</v>
      </c>
      <c r="M13" s="40">
        <f>'１２月'!AC11</f>
        <v>0.6</v>
      </c>
      <c r="N13" s="3"/>
    </row>
    <row r="14" spans="1:14" ht="18" customHeight="1">
      <c r="A14" s="24">
        <v>10</v>
      </c>
      <c r="B14" s="41">
        <f>'１月'!AC12</f>
        <v>0.5</v>
      </c>
      <c r="C14" s="42">
        <f>'２月'!AC12</f>
        <v>-0.6</v>
      </c>
      <c r="D14" s="42">
        <f>'３月'!AC12</f>
        <v>-1.2</v>
      </c>
      <c r="E14" s="42">
        <f>'４月'!AC12</f>
        <v>4.6</v>
      </c>
      <c r="F14" s="42">
        <f>'５月'!AC12</f>
        <v>6.9</v>
      </c>
      <c r="G14" s="42">
        <f>'６月'!AC12</f>
        <v>14.7</v>
      </c>
      <c r="H14" s="42">
        <f>'７月'!AC12</f>
        <v>21.1</v>
      </c>
      <c r="I14" s="42">
        <f>'８月'!AC12</f>
        <v>23.8</v>
      </c>
      <c r="J14" s="42">
        <f>'９月'!AC12</f>
        <v>19.3</v>
      </c>
      <c r="K14" s="42">
        <f>'１０月'!AC12</f>
        <v>17.1</v>
      </c>
      <c r="L14" s="42">
        <f>'１１月'!AC12</f>
        <v>12.2</v>
      </c>
      <c r="M14" s="43">
        <f>'１２月'!AC12</f>
        <v>-0.9</v>
      </c>
      <c r="N14" s="3"/>
    </row>
    <row r="15" spans="1:14" ht="18" customHeight="1">
      <c r="A15" s="16">
        <v>11</v>
      </c>
      <c r="B15" s="35">
        <f>'１月'!AC13</f>
        <v>-2</v>
      </c>
      <c r="C15" s="36">
        <f>'２月'!AC13</f>
        <v>1.6</v>
      </c>
      <c r="D15" s="36">
        <f>'３月'!AC13</f>
        <v>-1.2</v>
      </c>
      <c r="E15" s="36">
        <f>'４月'!AC13</f>
        <v>11.1</v>
      </c>
      <c r="F15" s="36">
        <f>'５月'!AC13</f>
        <v>7.2</v>
      </c>
      <c r="G15" s="36">
        <f>'６月'!AC13</f>
        <v>15.3</v>
      </c>
      <c r="H15" s="36">
        <f>'７月'!AC13</f>
        <v>20.9</v>
      </c>
      <c r="I15" s="36">
        <f>'８月'!AC13</f>
        <v>23.8</v>
      </c>
      <c r="J15" s="36">
        <f>'９月'!AC13</f>
        <v>17.6</v>
      </c>
      <c r="K15" s="36">
        <f>'１０月'!AC13</f>
        <v>18.4</v>
      </c>
      <c r="L15" s="36">
        <f>'１１月'!AC13</f>
        <v>9</v>
      </c>
      <c r="M15" s="37">
        <f>'１２月'!AC13</f>
        <v>0.6</v>
      </c>
      <c r="N15" s="3"/>
    </row>
    <row r="16" spans="1:14" ht="18" customHeight="1">
      <c r="A16" s="20">
        <v>12</v>
      </c>
      <c r="B16" s="38">
        <f>'１月'!AC14</f>
        <v>-4.1</v>
      </c>
      <c r="C16" s="39">
        <f>'２月'!AC14</f>
        <v>-1.4</v>
      </c>
      <c r="D16" s="39">
        <f>'３月'!AC14</f>
        <v>2.4</v>
      </c>
      <c r="E16" s="39">
        <f>'４月'!AC14</f>
        <v>10.2</v>
      </c>
      <c r="F16" s="39">
        <f>'５月'!AC14</f>
        <v>11.2</v>
      </c>
      <c r="G16" s="39">
        <f>'６月'!AC14</f>
        <v>14.3</v>
      </c>
      <c r="H16" s="39">
        <f>'７月'!AC14</f>
        <v>21</v>
      </c>
      <c r="I16" s="39">
        <f>'８月'!AC14</f>
        <v>24.1</v>
      </c>
      <c r="J16" s="39">
        <f>'９月'!AC14</f>
        <v>17.1</v>
      </c>
      <c r="K16" s="39">
        <f>'１０月'!AC14</f>
        <v>14.7</v>
      </c>
      <c r="L16" s="39">
        <f>'１１月'!AC14</f>
        <v>12.9</v>
      </c>
      <c r="M16" s="40">
        <f>'１２月'!AC14</f>
        <v>4.5</v>
      </c>
      <c r="N16" s="3"/>
    </row>
    <row r="17" spans="1:14" ht="18" customHeight="1">
      <c r="A17" s="20">
        <v>13</v>
      </c>
      <c r="B17" s="38">
        <f>'１月'!AC15</f>
        <v>-4.6</v>
      </c>
      <c r="C17" s="39">
        <f>'２月'!AC15</f>
        <v>-2.3</v>
      </c>
      <c r="D17" s="39">
        <f>'３月'!AC15</f>
        <v>2.5</v>
      </c>
      <c r="E17" s="39">
        <f>'４月'!AC15</f>
        <v>6</v>
      </c>
      <c r="F17" s="39">
        <f>'５月'!AC15</f>
        <v>12.9</v>
      </c>
      <c r="G17" s="39">
        <f>'６月'!AC15</f>
        <v>14.1</v>
      </c>
      <c r="H17" s="39">
        <f>'７月'!AC15</f>
        <v>20.3</v>
      </c>
      <c r="I17" s="39">
        <f>'８月'!AC15</f>
        <v>24.2</v>
      </c>
      <c r="J17" s="39">
        <f>'９月'!AC15</f>
        <v>17.4</v>
      </c>
      <c r="K17" s="39">
        <f>'１０月'!AC15</f>
        <v>14.2</v>
      </c>
      <c r="L17" s="39">
        <f>'１１月'!AC15</f>
        <v>12</v>
      </c>
      <c r="M17" s="40">
        <f>'１２月'!AC15</f>
        <v>0.7</v>
      </c>
      <c r="N17" s="3"/>
    </row>
    <row r="18" spans="1:14" ht="18" customHeight="1">
      <c r="A18" s="20">
        <v>14</v>
      </c>
      <c r="B18" s="38">
        <f>'１月'!AC16</f>
        <v>-3.5</v>
      </c>
      <c r="C18" s="39">
        <f>'２月'!AC16</f>
        <v>-2.4</v>
      </c>
      <c r="D18" s="39">
        <f>'３月'!AC16</f>
        <v>5</v>
      </c>
      <c r="E18" s="39">
        <f>'４月'!AC16</f>
        <v>4.7</v>
      </c>
      <c r="F18" s="39">
        <f>'５月'!AC16</f>
        <v>13.9</v>
      </c>
      <c r="G18" s="39">
        <f>'６月'!AC16</f>
        <v>12.2</v>
      </c>
      <c r="H18" s="39">
        <f>'７月'!AC16</f>
        <v>21.3</v>
      </c>
      <c r="I18" s="39">
        <f>'８月'!AC16</f>
        <v>25.1</v>
      </c>
      <c r="J18" s="39">
        <f>'９月'!AC16</f>
        <v>20</v>
      </c>
      <c r="K18" s="39">
        <f>'１０月'!AC16</f>
        <v>14.2</v>
      </c>
      <c r="L18" s="39">
        <f>'１１月'!AC16</f>
        <v>8.9</v>
      </c>
      <c r="M18" s="40">
        <f>'１２月'!AC16</f>
        <v>0.6</v>
      </c>
      <c r="N18" s="3"/>
    </row>
    <row r="19" spans="1:14" ht="18" customHeight="1">
      <c r="A19" s="20">
        <v>15</v>
      </c>
      <c r="B19" s="38">
        <f>'１月'!AC17</f>
        <v>-2.4</v>
      </c>
      <c r="C19" s="39">
        <f>'２月'!AC17</f>
        <v>2.3</v>
      </c>
      <c r="D19" s="39">
        <f>'３月'!AC17</f>
        <v>7.5</v>
      </c>
      <c r="E19" s="39">
        <f>'４月'!AC17</f>
        <v>9.2</v>
      </c>
      <c r="F19" s="39">
        <f>'５月'!AC17</f>
        <v>12.4</v>
      </c>
      <c r="G19" s="39">
        <f>'６月'!AC17</f>
        <v>11.6</v>
      </c>
      <c r="H19" s="39">
        <f>'７月'!AC17</f>
        <v>21.4</v>
      </c>
      <c r="I19" s="39">
        <f>'８月'!AC17</f>
        <v>26.5</v>
      </c>
      <c r="J19" s="39">
        <f>'９月'!AC17</f>
        <v>20</v>
      </c>
      <c r="K19" s="39">
        <f>'１０月'!AC17</f>
        <v>13.5</v>
      </c>
      <c r="L19" s="39">
        <f>'１１月'!AC17</f>
        <v>6.5</v>
      </c>
      <c r="M19" s="40">
        <f>'１２月'!AC17</f>
        <v>-0.7</v>
      </c>
      <c r="N19" s="3"/>
    </row>
    <row r="20" spans="1:14" ht="18" customHeight="1">
      <c r="A20" s="20">
        <v>16</v>
      </c>
      <c r="B20" s="38">
        <f>'１月'!AC18</f>
        <v>0.2</v>
      </c>
      <c r="C20" s="39">
        <f>'２月'!AC18</f>
        <v>-2.9</v>
      </c>
      <c r="D20" s="39">
        <f>'３月'!AC18</f>
        <v>2.3</v>
      </c>
      <c r="E20" s="39">
        <f>'４月'!AC18</f>
        <v>6</v>
      </c>
      <c r="F20" s="39">
        <f>'５月'!AC18</f>
        <v>14.8</v>
      </c>
      <c r="G20" s="39">
        <f>'６月'!AC18</f>
        <v>11.1</v>
      </c>
      <c r="H20" s="39">
        <f>'７月'!AC18</f>
        <v>23.2</v>
      </c>
      <c r="I20" s="39">
        <f>'８月'!AC18</f>
        <v>23.8</v>
      </c>
      <c r="J20" s="39">
        <f>'９月'!AC18</f>
        <v>20.1</v>
      </c>
      <c r="K20" s="39">
        <f>'１０月'!AC18</f>
        <v>12.7</v>
      </c>
      <c r="L20" s="39">
        <f>'１１月'!AC18</f>
        <v>6</v>
      </c>
      <c r="M20" s="40">
        <f>'１２月'!AC18</f>
        <v>-0.9</v>
      </c>
      <c r="N20" s="3"/>
    </row>
    <row r="21" spans="1:14" ht="18" customHeight="1">
      <c r="A21" s="20">
        <v>17</v>
      </c>
      <c r="B21" s="38">
        <f>'１月'!AC19</f>
        <v>4.4</v>
      </c>
      <c r="C21" s="39">
        <f>'２月'!AC19</f>
        <v>-3</v>
      </c>
      <c r="D21" s="39">
        <f>'３月'!AC19</f>
        <v>-0.4</v>
      </c>
      <c r="E21" s="39">
        <f>'４月'!AC19</f>
        <v>9.1</v>
      </c>
      <c r="F21" s="39">
        <f>'５月'!AC19</f>
        <v>17.6</v>
      </c>
      <c r="G21" s="39">
        <f>'６月'!AC19</f>
        <v>10.4</v>
      </c>
      <c r="H21" s="39">
        <f>'７月'!AC19</f>
        <v>22.8</v>
      </c>
      <c r="I21" s="39">
        <f>'８月'!AC19</f>
        <v>18.8</v>
      </c>
      <c r="J21" s="39">
        <f>'９月'!AC19</f>
        <v>21.3</v>
      </c>
      <c r="K21" s="39">
        <f>'１０月'!AC19</f>
        <v>14.1</v>
      </c>
      <c r="L21" s="39">
        <f>'１１月'!AC19</f>
        <v>10.1</v>
      </c>
      <c r="M21" s="40">
        <f>'１２月'!AC19</f>
        <v>6.6</v>
      </c>
      <c r="N21" s="3"/>
    </row>
    <row r="22" spans="1:14" ht="18" customHeight="1">
      <c r="A22" s="20">
        <v>18</v>
      </c>
      <c r="B22" s="38">
        <f>'１月'!AC20</f>
        <v>2.7</v>
      </c>
      <c r="C22" s="39">
        <f>'２月'!AC20</f>
        <v>-4.4</v>
      </c>
      <c r="D22" s="39">
        <f>'３月'!AC20</f>
        <v>1.3</v>
      </c>
      <c r="E22" s="39">
        <f>'４月'!AC20</f>
        <v>9.6</v>
      </c>
      <c r="F22" s="39">
        <f>'５月'!AC20</f>
        <v>12.6</v>
      </c>
      <c r="G22" s="39">
        <f>'６月'!AC20</f>
        <v>15.5</v>
      </c>
      <c r="H22" s="39">
        <f>'７月'!AC20</f>
        <v>22.3</v>
      </c>
      <c r="I22" s="39">
        <f>'８月'!AC20</f>
        <v>17.2</v>
      </c>
      <c r="J22" s="39">
        <f>'９月'!AC20</f>
        <v>19</v>
      </c>
      <c r="K22" s="39">
        <f>'１０月'!AC20</f>
        <v>13.5</v>
      </c>
      <c r="L22" s="39">
        <f>'１１月'!AC20</f>
        <v>8.9</v>
      </c>
      <c r="M22" s="40">
        <f>'１２月'!AC20</f>
        <v>3.8</v>
      </c>
      <c r="N22" s="3"/>
    </row>
    <row r="23" spans="1:14" ht="18" customHeight="1">
      <c r="A23" s="20">
        <v>19</v>
      </c>
      <c r="B23" s="38">
        <f>'１月'!AC21</f>
        <v>1.8</v>
      </c>
      <c r="C23" s="39">
        <f>'２月'!AC21</f>
        <v>-4.2</v>
      </c>
      <c r="D23" s="39">
        <f>'３月'!AC21</f>
        <v>6.4</v>
      </c>
      <c r="E23" s="39">
        <f>'４月'!AC21</f>
        <v>9.7</v>
      </c>
      <c r="F23" s="39">
        <f>'５月'!AC21</f>
        <v>12</v>
      </c>
      <c r="G23" s="39">
        <f>'６月'!AC21</f>
        <v>15.7</v>
      </c>
      <c r="H23" s="39">
        <f>'７月'!AC21</f>
        <v>20.9</v>
      </c>
      <c r="I23" s="39">
        <f>'８月'!AC21</f>
        <v>15.6</v>
      </c>
      <c r="J23" s="39">
        <f>'９月'!AC21</f>
        <v>16.4</v>
      </c>
      <c r="K23" s="39">
        <f>'１０月'!AC21</f>
        <v>14</v>
      </c>
      <c r="L23" s="39">
        <f>'１１月'!AC21</f>
        <v>10.1</v>
      </c>
      <c r="M23" s="40">
        <f>'１２月'!AC21</f>
        <v>1.9</v>
      </c>
      <c r="N23" s="3"/>
    </row>
    <row r="24" spans="1:14" ht="18" customHeight="1">
      <c r="A24" s="24">
        <v>20</v>
      </c>
      <c r="B24" s="41">
        <f>'１月'!AC22</f>
        <v>1</v>
      </c>
      <c r="C24" s="42">
        <f>'２月'!AC22</f>
        <v>-0.9</v>
      </c>
      <c r="D24" s="42">
        <f>'３月'!AC22</f>
        <v>2.8</v>
      </c>
      <c r="E24" s="42">
        <f>'４月'!AC22</f>
        <v>11.2</v>
      </c>
      <c r="F24" s="42">
        <f>'５月'!AC22</f>
        <v>8.2</v>
      </c>
      <c r="G24" s="42">
        <f>'６月'!AC22</f>
        <v>15.8</v>
      </c>
      <c r="H24" s="42">
        <f>'７月'!AC22</f>
        <v>21.7</v>
      </c>
      <c r="I24" s="42">
        <f>'８月'!AC22</f>
        <v>18.7</v>
      </c>
      <c r="J24" s="42">
        <f>'９月'!AC22</f>
        <v>15.5</v>
      </c>
      <c r="K24" s="42">
        <f>'１０月'!AC22</f>
        <v>13.9</v>
      </c>
      <c r="L24" s="42">
        <f>'１１月'!AC22</f>
        <v>4.4</v>
      </c>
      <c r="M24" s="43">
        <f>'１２月'!AC22</f>
        <v>2.9</v>
      </c>
      <c r="N24" s="3"/>
    </row>
    <row r="25" spans="1:14" ht="18" customHeight="1">
      <c r="A25" s="16">
        <v>21</v>
      </c>
      <c r="B25" s="35">
        <f>'１月'!AC23</f>
        <v>-0.5</v>
      </c>
      <c r="C25" s="36">
        <f>'２月'!AC23</f>
        <v>0.3</v>
      </c>
      <c r="D25" s="36">
        <f>'３月'!AC23</f>
        <v>1.3</v>
      </c>
      <c r="E25" s="36">
        <f>'４月'!AC23</f>
        <v>12</v>
      </c>
      <c r="F25" s="36">
        <f>'５月'!AC23</f>
        <v>11</v>
      </c>
      <c r="G25" s="36">
        <f>'６月'!AC23</f>
        <v>16.3</v>
      </c>
      <c r="H25" s="36">
        <f>'７月'!AC23</f>
        <v>23.9</v>
      </c>
      <c r="I25" s="36">
        <f>'８月'!AC23</f>
        <v>22.4</v>
      </c>
      <c r="J25" s="36">
        <f>'９月'!AC23</f>
        <v>16.2</v>
      </c>
      <c r="K25" s="36">
        <f>'１０月'!AC23</f>
        <v>11.2</v>
      </c>
      <c r="L25" s="36">
        <f>'１１月'!AC23</f>
        <v>4.2</v>
      </c>
      <c r="M25" s="37">
        <f>'１２月'!AC23</f>
        <v>2.9</v>
      </c>
      <c r="N25" s="3"/>
    </row>
    <row r="26" spans="1:14" ht="18" customHeight="1">
      <c r="A26" s="20">
        <v>22</v>
      </c>
      <c r="B26" s="38">
        <f>'１月'!AC24</f>
        <v>-2.5</v>
      </c>
      <c r="C26" s="39">
        <f>'２月'!AC24</f>
        <v>-1.5</v>
      </c>
      <c r="D26" s="39">
        <f>'３月'!AC24</f>
        <v>4.4</v>
      </c>
      <c r="E26" s="39">
        <f>'４月'!AC24</f>
        <v>11.8</v>
      </c>
      <c r="F26" s="39">
        <f>'５月'!AC24</f>
        <v>12.6</v>
      </c>
      <c r="G26" s="39">
        <f>'６月'!AC24</f>
        <v>15.1</v>
      </c>
      <c r="H26" s="39">
        <f>'７月'!AC24</f>
        <v>22.4</v>
      </c>
      <c r="I26" s="39">
        <f>'８月'!AC24</f>
        <v>25.3</v>
      </c>
      <c r="J26" s="39">
        <f>'９月'!AC24</f>
        <v>19.4</v>
      </c>
      <c r="K26" s="39">
        <f>'１０月'!AC24</f>
        <v>10.4</v>
      </c>
      <c r="L26" s="39">
        <f>'１１月'!AC24</f>
        <v>6.6</v>
      </c>
      <c r="M26" s="40">
        <f>'１２月'!AC24</f>
        <v>9</v>
      </c>
      <c r="N26" s="3"/>
    </row>
    <row r="27" spans="1:14" ht="18" customHeight="1">
      <c r="A27" s="20">
        <v>23</v>
      </c>
      <c r="B27" s="38">
        <f>'１月'!AC25</f>
        <v>-1.7</v>
      </c>
      <c r="C27" s="39">
        <f>'２月'!AC25</f>
        <v>-0.7</v>
      </c>
      <c r="D27" s="39">
        <f>'３月'!AC25</f>
        <v>2.8</v>
      </c>
      <c r="E27" s="39">
        <f>'４月'!AC25</f>
        <v>11.1</v>
      </c>
      <c r="F27" s="39">
        <f>'５月'!AC25</f>
        <v>13.6</v>
      </c>
      <c r="G27" s="39">
        <f>'６月'!AC25</f>
        <v>15</v>
      </c>
      <c r="H27" s="39">
        <f>'７月'!AC25</f>
        <v>23.6</v>
      </c>
      <c r="I27" s="39">
        <f>'８月'!AC25</f>
        <v>24.6</v>
      </c>
      <c r="J27" s="39">
        <f>'９月'!AC25</f>
        <v>19.5</v>
      </c>
      <c r="K27" s="39">
        <f>'１０月'!AC25</f>
        <v>11.9</v>
      </c>
      <c r="L27" s="39">
        <f>'１１月'!AC25</f>
        <v>3.6</v>
      </c>
      <c r="M27" s="40">
        <f>'１２月'!AC25</f>
        <v>7.1</v>
      </c>
      <c r="N27" s="3"/>
    </row>
    <row r="28" spans="1:14" ht="18" customHeight="1">
      <c r="A28" s="20">
        <v>24</v>
      </c>
      <c r="B28" s="38">
        <f>'１月'!AC26</f>
        <v>-4.8</v>
      </c>
      <c r="C28" s="39">
        <f>'２月'!AC26</f>
        <v>-2.1</v>
      </c>
      <c r="D28" s="39">
        <f>'３月'!AC26</f>
        <v>3.6</v>
      </c>
      <c r="E28" s="39">
        <f>'４月'!AC26</f>
        <v>11.5</v>
      </c>
      <c r="F28" s="39">
        <f>'５月'!AC26</f>
        <v>14.4</v>
      </c>
      <c r="G28" s="39">
        <f>'６月'!AC26</f>
        <v>15.2</v>
      </c>
      <c r="H28" s="39">
        <f>'７月'!AC26</f>
        <v>23</v>
      </c>
      <c r="I28" s="39">
        <f>'８月'!AC26</f>
        <v>24.9</v>
      </c>
      <c r="J28" s="39">
        <f>'９月'!AC26</f>
        <v>20</v>
      </c>
      <c r="K28" s="39">
        <f>'１０月'!AC26</f>
        <v>14.2</v>
      </c>
      <c r="L28" s="39">
        <f>'１１月'!AC26</f>
        <v>5.4</v>
      </c>
      <c r="M28" s="40"/>
      <c r="N28" s="3"/>
    </row>
    <row r="29" spans="1:14" ht="18" customHeight="1">
      <c r="A29" s="20">
        <v>25</v>
      </c>
      <c r="B29" s="38">
        <f>'１月'!AC27</f>
        <v>-6.8</v>
      </c>
      <c r="C29" s="39">
        <f>'２月'!AC27</f>
        <v>-2</v>
      </c>
      <c r="D29" s="39">
        <f>'３月'!AC27</f>
        <v>2.8</v>
      </c>
      <c r="E29" s="39">
        <f>'４月'!AC27</f>
        <v>11.5</v>
      </c>
      <c r="F29" s="39">
        <f>'５月'!AC27</f>
        <v>13.6</v>
      </c>
      <c r="G29" s="39">
        <f>'６月'!AC27</f>
        <v>17.6</v>
      </c>
      <c r="H29" s="39">
        <f>'７月'!AC27</f>
        <v>22.9</v>
      </c>
      <c r="I29" s="39">
        <f>'８月'!AC27</f>
        <v>26.8</v>
      </c>
      <c r="J29" s="39">
        <f>'９月'!AC27</f>
        <v>17.3</v>
      </c>
      <c r="K29" s="39">
        <f>'１０月'!AC27</f>
        <v>11.2</v>
      </c>
      <c r="L29" s="39">
        <f>'１１月'!AC27</f>
        <v>7.9</v>
      </c>
      <c r="M29" s="40">
        <f>'１２月'!AC27</f>
        <v>5.2</v>
      </c>
      <c r="N29" s="3"/>
    </row>
    <row r="30" spans="1:14" ht="18" customHeight="1">
      <c r="A30" s="20">
        <v>26</v>
      </c>
      <c r="B30" s="38">
        <f>'１月'!AC28</f>
        <v>-6.4</v>
      </c>
      <c r="C30" s="39">
        <f>'２月'!AC28</f>
        <v>0</v>
      </c>
      <c r="D30" s="39">
        <f>'３月'!AC28</f>
        <v>5.3</v>
      </c>
      <c r="E30" s="39">
        <f>'４月'!AC28</f>
        <v>10.5</v>
      </c>
      <c r="F30" s="39">
        <f>'５月'!AC28</f>
        <v>13.1</v>
      </c>
      <c r="G30" s="39">
        <f>'６月'!AC28</f>
        <v>17.6</v>
      </c>
      <c r="H30" s="39">
        <f>'７月'!AC28</f>
        <v>21.3</v>
      </c>
      <c r="I30" s="39">
        <f>'８月'!AC28</f>
        <v>24.4</v>
      </c>
      <c r="J30" s="39">
        <f>'９月'!AC28</f>
        <v>16.1</v>
      </c>
      <c r="K30" s="39">
        <f>'１０月'!AC28</f>
        <v>10.1</v>
      </c>
      <c r="L30" s="39">
        <f>'１１月'!AC28</f>
        <v>7.6</v>
      </c>
      <c r="M30" s="40">
        <f>'１２月'!AC28</f>
        <v>3.5</v>
      </c>
      <c r="N30" s="3"/>
    </row>
    <row r="31" spans="1:14" ht="18" customHeight="1">
      <c r="A31" s="20">
        <v>27</v>
      </c>
      <c r="B31" s="38">
        <f>'１月'!AC29</f>
        <v>-7.2</v>
      </c>
      <c r="C31" s="39">
        <f>'２月'!AC29</f>
        <v>-2.6</v>
      </c>
      <c r="D31" s="39">
        <f>'３月'!AC29</f>
        <v>6.3</v>
      </c>
      <c r="E31" s="39">
        <f>'４月'!AC29</f>
        <v>10.6</v>
      </c>
      <c r="F31" s="39">
        <f>'５月'!AC29</f>
        <v>12.3</v>
      </c>
      <c r="G31" s="39">
        <f>'６月'!AC29</f>
        <v>20.2</v>
      </c>
      <c r="H31" s="39">
        <f>'７月'!AC29</f>
        <v>19.4</v>
      </c>
      <c r="I31" s="39">
        <f>'８月'!AC29</f>
        <v>21.1</v>
      </c>
      <c r="J31" s="39">
        <f>'９月'!AC29</f>
        <v>13.3</v>
      </c>
      <c r="K31" s="39">
        <f>'１０月'!AC29</f>
        <v>14.9</v>
      </c>
      <c r="L31" s="39">
        <f>'１１月'!AC29</f>
        <v>8.4</v>
      </c>
      <c r="M31" s="40">
        <f>'１２月'!AC29</f>
        <v>2.5</v>
      </c>
      <c r="N31" s="3"/>
    </row>
    <row r="32" spans="1:14" ht="18" customHeight="1">
      <c r="A32" s="20">
        <v>28</v>
      </c>
      <c r="B32" s="38">
        <f>'１月'!AC30</f>
        <v>-3.8</v>
      </c>
      <c r="C32" s="39">
        <f>'２月'!AC30</f>
        <v>0.7</v>
      </c>
      <c r="D32" s="39">
        <f>'３月'!AC30</f>
        <v>9</v>
      </c>
      <c r="E32" s="39">
        <f>'４月'!AC30</f>
        <v>11.8</v>
      </c>
      <c r="F32" s="39">
        <f>'５月'!AC30</f>
        <v>15</v>
      </c>
      <c r="G32" s="39">
        <f>'６月'!AC30</f>
        <v>19.7</v>
      </c>
      <c r="H32" s="39">
        <f>'７月'!AC30</f>
        <v>20.7</v>
      </c>
      <c r="I32" s="39">
        <f>'８月'!AC30</f>
        <v>20.7</v>
      </c>
      <c r="J32" s="39">
        <f>'９月'!AC30</f>
        <v>13.5</v>
      </c>
      <c r="K32" s="39">
        <f>'１０月'!AC30</f>
        <v>12.8</v>
      </c>
      <c r="L32" s="39">
        <f>'１１月'!AC30</f>
        <v>8.7</v>
      </c>
      <c r="M32" s="40">
        <f>'１２月'!AC30</f>
        <v>-1.6</v>
      </c>
      <c r="N32" s="3"/>
    </row>
    <row r="33" spans="1:14" ht="18" customHeight="1">
      <c r="A33" s="20">
        <v>29</v>
      </c>
      <c r="B33" s="38">
        <f>'１月'!AC31</f>
        <v>-0.8</v>
      </c>
      <c r="C33" s="39"/>
      <c r="D33" s="39">
        <f>'３月'!AC31</f>
        <v>9</v>
      </c>
      <c r="E33" s="39">
        <f>'４月'!AC31</f>
        <v>13.5</v>
      </c>
      <c r="F33" s="39">
        <f>'５月'!AC31</f>
        <v>16.3</v>
      </c>
      <c r="G33" s="39">
        <f>'６月'!AC31</f>
        <v>22.2</v>
      </c>
      <c r="H33" s="39">
        <f>'７月'!AC31</f>
        <v>23.7</v>
      </c>
      <c r="I33" s="39">
        <f>'８月'!AC31</f>
        <v>22.5</v>
      </c>
      <c r="J33" s="39">
        <f>'９月'!AC31</f>
        <v>16.4</v>
      </c>
      <c r="K33" s="39">
        <f>'１０月'!AC31</f>
        <v>11.1</v>
      </c>
      <c r="L33" s="39">
        <f>'１１月'!AC31</f>
        <v>7.5</v>
      </c>
      <c r="M33" s="40">
        <f>'１２月'!AC31</f>
        <v>-2.6</v>
      </c>
      <c r="N33" s="3"/>
    </row>
    <row r="34" spans="1:14" ht="18" customHeight="1">
      <c r="A34" s="20">
        <v>30</v>
      </c>
      <c r="B34" s="38">
        <f>'１月'!AC32</f>
        <v>-4</v>
      </c>
      <c r="C34" s="39"/>
      <c r="D34" s="39">
        <f>'３月'!AC32</f>
        <v>4.2</v>
      </c>
      <c r="E34" s="39">
        <f>'４月'!AC32</f>
        <v>14.7</v>
      </c>
      <c r="F34" s="39">
        <f>'５月'!AC32</f>
        <v>16.8</v>
      </c>
      <c r="G34" s="39">
        <f>'６月'!AC32</f>
        <v>19.6</v>
      </c>
      <c r="H34" s="39">
        <f>'７月'!AC32</f>
        <v>24.2</v>
      </c>
      <c r="I34" s="39">
        <f>'８月'!AC32</f>
        <v>22</v>
      </c>
      <c r="J34" s="39">
        <f>'９月'!AC32</f>
        <v>18.2</v>
      </c>
      <c r="K34" s="39">
        <f>'１０月'!AC32</f>
        <v>10.9</v>
      </c>
      <c r="L34" s="39">
        <f>'１１月'!AC32</f>
        <v>4.7</v>
      </c>
      <c r="M34" s="40">
        <f>'１２月'!AC32</f>
        <v>-3.6</v>
      </c>
      <c r="N34" s="3"/>
    </row>
    <row r="35" spans="1:14" ht="18" customHeight="1">
      <c r="A35" s="28">
        <v>31</v>
      </c>
      <c r="B35" s="41">
        <f>'１月'!AC33</f>
        <v>-4.4</v>
      </c>
      <c r="C35" s="42"/>
      <c r="D35" s="42">
        <f>'３月'!AC33</f>
        <v>1.4</v>
      </c>
      <c r="E35" s="42"/>
      <c r="F35" s="42">
        <f>'５月'!AC33</f>
        <v>15.1</v>
      </c>
      <c r="G35" s="42"/>
      <c r="H35" s="42">
        <f>'７月'!AC33</f>
        <v>23.6</v>
      </c>
      <c r="I35" s="42">
        <f>'８月'!AC33</f>
        <v>23</v>
      </c>
      <c r="J35" s="42"/>
      <c r="K35" s="42">
        <f>'１０月'!AC33</f>
        <v>8.7</v>
      </c>
      <c r="L35" s="42"/>
      <c r="M35" s="43">
        <f>'１２月'!AC33</f>
        <v>-1.3</v>
      </c>
      <c r="N35" s="3"/>
    </row>
    <row r="36" spans="1:14" ht="18" customHeight="1">
      <c r="A36" s="60" t="s">
        <v>9</v>
      </c>
      <c r="B36" s="64">
        <f aca="true" t="shared" si="0" ref="B36:I36">AVERAGE(B5:B35)</f>
        <v>-1.8806451612903226</v>
      </c>
      <c r="C36" s="65">
        <f t="shared" si="0"/>
        <v>-1.6964285714285714</v>
      </c>
      <c r="D36" s="65">
        <f t="shared" si="0"/>
        <v>3.051612903225806</v>
      </c>
      <c r="E36" s="65">
        <f t="shared" si="0"/>
        <v>9.223333333333333</v>
      </c>
      <c r="F36" s="65">
        <f t="shared" si="0"/>
        <v>12.045161290322584</v>
      </c>
      <c r="G36" s="65">
        <f t="shared" si="0"/>
        <v>15.490000000000002</v>
      </c>
      <c r="H36" s="65">
        <f t="shared" si="0"/>
        <v>20.980645161290326</v>
      </c>
      <c r="I36" s="65">
        <f t="shared" si="0"/>
        <v>22.838709677419356</v>
      </c>
      <c r="J36" s="65">
        <f>AVERAGE(J5:J35)</f>
        <v>18.893333333333334</v>
      </c>
      <c r="K36" s="65">
        <f>AVERAGE(K5:K35)</f>
        <v>14.670967741935481</v>
      </c>
      <c r="L36" s="65">
        <f>AVERAGE(L5:L35)</f>
        <v>9.086666666666668</v>
      </c>
      <c r="M36" s="66">
        <f>AVERAGE(M5:M35)</f>
        <v>3.3200000000000007</v>
      </c>
      <c r="N36" s="3"/>
    </row>
    <row r="37" spans="1:14" ht="18" customHeight="1">
      <c r="A37" s="93" t="s">
        <v>48</v>
      </c>
      <c r="B37" s="90">
        <f aca="true" t="shared" si="1" ref="B37:I37">MIN(B5:B35)</f>
        <v>-7.2</v>
      </c>
      <c r="C37" s="91">
        <f t="shared" si="1"/>
        <v>-4.5</v>
      </c>
      <c r="D37" s="91">
        <f t="shared" si="1"/>
        <v>-2.3</v>
      </c>
      <c r="E37" s="91">
        <f t="shared" si="1"/>
        <v>2.6</v>
      </c>
      <c r="F37" s="91">
        <f t="shared" si="1"/>
        <v>6.9</v>
      </c>
      <c r="G37" s="91">
        <f t="shared" si="1"/>
        <v>10.4</v>
      </c>
      <c r="H37" s="91">
        <f t="shared" si="1"/>
        <v>15.7</v>
      </c>
      <c r="I37" s="91">
        <f t="shared" si="1"/>
        <v>15.6</v>
      </c>
      <c r="J37" s="91">
        <f>MIN(J5:J35)</f>
        <v>13.3</v>
      </c>
      <c r="K37" s="91">
        <f>MIN(K5:K35)</f>
        <v>8.7</v>
      </c>
      <c r="L37" s="91">
        <f>MIN(L5:L35)</f>
        <v>3.6</v>
      </c>
      <c r="M37" s="92">
        <f>MIN(M5:M35)</f>
        <v>-3.6</v>
      </c>
      <c r="N37" s="3"/>
    </row>
    <row r="38" spans="1:14" ht="18" customHeight="1">
      <c r="A38" s="32" t="s">
        <v>34</v>
      </c>
      <c r="B38" s="35">
        <f aca="true" t="shared" si="2" ref="B38:I38">AVERAGE(B5:B14)</f>
        <v>-0.8899999999999999</v>
      </c>
      <c r="C38" s="36">
        <f t="shared" si="2"/>
        <v>-2.2</v>
      </c>
      <c r="D38" s="36">
        <f t="shared" si="2"/>
        <v>1.5900000000000003</v>
      </c>
      <c r="E38" s="36">
        <f t="shared" si="2"/>
        <v>7.089999999999999</v>
      </c>
      <c r="F38" s="36">
        <f t="shared" si="2"/>
        <v>9.68</v>
      </c>
      <c r="G38" s="36">
        <f t="shared" si="2"/>
        <v>15.02</v>
      </c>
      <c r="H38" s="36">
        <f t="shared" si="2"/>
        <v>18.59</v>
      </c>
      <c r="I38" s="36">
        <f t="shared" si="2"/>
        <v>23.250000000000004</v>
      </c>
      <c r="J38" s="36">
        <f>AVERAGE(J5:J14)</f>
        <v>21.250000000000004</v>
      </c>
      <c r="K38" s="36">
        <f>AVERAGE(K5:K14)</f>
        <v>18.42</v>
      </c>
      <c r="L38" s="36">
        <f>AVERAGE(L5:L14)</f>
        <v>11.920000000000002</v>
      </c>
      <c r="M38" s="37">
        <f>AVERAGE(M5:M14)</f>
        <v>5.85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-0.6499999999999997</v>
      </c>
      <c r="C39" s="39">
        <f t="shared" si="3"/>
        <v>-1.7599999999999998</v>
      </c>
      <c r="D39" s="39">
        <f t="shared" si="3"/>
        <v>2.8600000000000003</v>
      </c>
      <c r="E39" s="39">
        <f t="shared" si="3"/>
        <v>8.68</v>
      </c>
      <c r="F39" s="39">
        <f t="shared" si="3"/>
        <v>12.28</v>
      </c>
      <c r="G39" s="39">
        <f t="shared" si="3"/>
        <v>13.6</v>
      </c>
      <c r="H39" s="39">
        <f t="shared" si="3"/>
        <v>21.580000000000002</v>
      </c>
      <c r="I39" s="39">
        <f t="shared" si="3"/>
        <v>21.78</v>
      </c>
      <c r="J39" s="39">
        <f>AVERAGE(J15:J24)</f>
        <v>18.44</v>
      </c>
      <c r="K39" s="39">
        <f>AVERAGE(K15:K24)</f>
        <v>14.320000000000002</v>
      </c>
      <c r="L39" s="39">
        <f>AVERAGE(L15:L24)</f>
        <v>8.879999999999999</v>
      </c>
      <c r="M39" s="40">
        <f>AVERAGE(M15:M24)</f>
        <v>1.9999999999999996</v>
      </c>
      <c r="N39" s="3"/>
    </row>
    <row r="40" spans="1:14" ht="18" customHeight="1">
      <c r="A40" s="34" t="s">
        <v>36</v>
      </c>
      <c r="B40" s="41">
        <f aca="true" t="shared" si="4" ref="B40:I40">AVERAGE(B25:B35)</f>
        <v>-3.9</v>
      </c>
      <c r="C40" s="42">
        <f t="shared" si="4"/>
        <v>-0.9874999999999999</v>
      </c>
      <c r="D40" s="42">
        <f t="shared" si="4"/>
        <v>4.554545454545455</v>
      </c>
      <c r="E40" s="42">
        <f t="shared" si="4"/>
        <v>11.9</v>
      </c>
      <c r="F40" s="42">
        <f t="shared" si="4"/>
        <v>13.98181818181818</v>
      </c>
      <c r="G40" s="42">
        <f t="shared" si="4"/>
        <v>17.849999999999998</v>
      </c>
      <c r="H40" s="42">
        <f t="shared" si="4"/>
        <v>22.60909090909091</v>
      </c>
      <c r="I40" s="42">
        <f t="shared" si="4"/>
        <v>23.427272727272726</v>
      </c>
      <c r="J40" s="42">
        <f>AVERAGE(J25:J35)</f>
        <v>16.990000000000002</v>
      </c>
      <c r="K40" s="42">
        <f>AVERAGE(K25:K35)</f>
        <v>11.581818181818182</v>
      </c>
      <c r="L40" s="42">
        <f>AVERAGE(L25:L35)</f>
        <v>6.460000000000001</v>
      </c>
      <c r="M40" s="43">
        <f>AVERAGE(M25:M35)</f>
        <v>2.1099999999999994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22</v>
      </c>
      <c r="C41" s="101">
        <f t="shared" si="5"/>
        <v>23</v>
      </c>
      <c r="D41" s="101">
        <f t="shared" si="5"/>
        <v>6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7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5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-0.6</v>
      </c>
      <c r="C3" s="116">
        <v>-0.9</v>
      </c>
      <c r="D3" s="116">
        <v>-0.4</v>
      </c>
      <c r="E3" s="116">
        <v>-0.1</v>
      </c>
      <c r="F3" s="116">
        <v>0.1</v>
      </c>
      <c r="G3" s="116">
        <v>-0.3</v>
      </c>
      <c r="H3" s="116">
        <v>-0.3</v>
      </c>
      <c r="I3" s="116">
        <v>0.8</v>
      </c>
      <c r="J3" s="116">
        <v>1.4</v>
      </c>
      <c r="K3" s="116">
        <v>2</v>
      </c>
      <c r="L3" s="116">
        <v>2.8</v>
      </c>
      <c r="M3" s="116">
        <v>3.1</v>
      </c>
      <c r="N3" s="116">
        <v>3.4</v>
      </c>
      <c r="O3" s="116">
        <v>3.5</v>
      </c>
      <c r="P3" s="116">
        <v>3</v>
      </c>
      <c r="Q3" s="116">
        <v>2.9</v>
      </c>
      <c r="R3" s="116">
        <v>2.7</v>
      </c>
      <c r="S3" s="116">
        <v>2.3</v>
      </c>
      <c r="T3" s="116">
        <v>1.5</v>
      </c>
      <c r="U3" s="116">
        <v>1.2</v>
      </c>
      <c r="V3" s="116">
        <v>1.3</v>
      </c>
      <c r="W3" s="116">
        <v>1.2</v>
      </c>
      <c r="X3" s="116">
        <v>0.6</v>
      </c>
      <c r="Y3" s="116">
        <v>-0.3</v>
      </c>
      <c r="Z3" s="117">
        <f aca="true" t="shared" si="0" ref="Z3:Z30">AVERAGE(B3:Y3)</f>
        <v>1.2874999999999999</v>
      </c>
      <c r="AA3" s="118">
        <v>3.8</v>
      </c>
      <c r="AB3" s="119">
        <v>0.5777777777777778</v>
      </c>
      <c r="AC3" s="118">
        <v>-1</v>
      </c>
      <c r="AD3" s="119">
        <v>0.09097222222222222</v>
      </c>
    </row>
    <row r="4" spans="1:30" ht="11.25" customHeight="1">
      <c r="A4" s="78">
        <v>2</v>
      </c>
      <c r="B4" s="116">
        <v>-0.6</v>
      </c>
      <c r="C4" s="116">
        <v>-0.6</v>
      </c>
      <c r="D4" s="116">
        <v>-1</v>
      </c>
      <c r="E4" s="116">
        <v>-0.9</v>
      </c>
      <c r="F4" s="116">
        <v>-0.8</v>
      </c>
      <c r="G4" s="116">
        <v>-1</v>
      </c>
      <c r="H4" s="116">
        <v>-0.9</v>
      </c>
      <c r="I4" s="116">
        <v>-0.7</v>
      </c>
      <c r="J4" s="116">
        <v>0</v>
      </c>
      <c r="K4" s="116">
        <v>0.9</v>
      </c>
      <c r="L4" s="116">
        <v>1.4</v>
      </c>
      <c r="M4" s="116">
        <v>2.2</v>
      </c>
      <c r="N4" s="116">
        <v>2</v>
      </c>
      <c r="O4" s="116">
        <v>2.7</v>
      </c>
      <c r="P4" s="116">
        <v>2.5</v>
      </c>
      <c r="Q4" s="116">
        <v>2.6</v>
      </c>
      <c r="R4" s="116">
        <v>2.2</v>
      </c>
      <c r="S4" s="120">
        <v>1.6</v>
      </c>
      <c r="T4" s="116">
        <v>1.2</v>
      </c>
      <c r="U4" s="116">
        <v>1.2</v>
      </c>
      <c r="V4" s="116">
        <v>1</v>
      </c>
      <c r="W4" s="116">
        <v>0.6</v>
      </c>
      <c r="X4" s="116">
        <v>0.8</v>
      </c>
      <c r="Y4" s="116">
        <v>0.9</v>
      </c>
      <c r="Z4" s="117">
        <f t="shared" si="0"/>
        <v>0.7208333333333332</v>
      </c>
      <c r="AA4" s="118">
        <v>2.8</v>
      </c>
      <c r="AB4" s="119">
        <v>0.5847222222222223</v>
      </c>
      <c r="AC4" s="118">
        <v>-1.1</v>
      </c>
      <c r="AD4" s="119">
        <v>0.2743055555555555</v>
      </c>
    </row>
    <row r="5" spans="1:30" ht="11.25" customHeight="1">
      <c r="A5" s="78">
        <v>3</v>
      </c>
      <c r="B5" s="116">
        <v>1.3</v>
      </c>
      <c r="C5" s="116">
        <v>1</v>
      </c>
      <c r="D5" s="116">
        <v>0.9</v>
      </c>
      <c r="E5" s="116">
        <v>0.9</v>
      </c>
      <c r="F5" s="116">
        <v>0.4</v>
      </c>
      <c r="G5" s="116">
        <v>-0.4</v>
      </c>
      <c r="H5" s="116">
        <v>-0.9</v>
      </c>
      <c r="I5" s="116">
        <v>0.2</v>
      </c>
      <c r="J5" s="116">
        <v>3.5</v>
      </c>
      <c r="K5" s="116">
        <v>4.2</v>
      </c>
      <c r="L5" s="116">
        <v>4</v>
      </c>
      <c r="M5" s="116">
        <v>4.3</v>
      </c>
      <c r="N5" s="116">
        <v>4.6</v>
      </c>
      <c r="O5" s="116">
        <v>4.6</v>
      </c>
      <c r="P5" s="116">
        <v>4.8</v>
      </c>
      <c r="Q5" s="116">
        <v>5</v>
      </c>
      <c r="R5" s="116">
        <v>4.8</v>
      </c>
      <c r="S5" s="116">
        <v>3.8</v>
      </c>
      <c r="T5" s="116">
        <v>2.4</v>
      </c>
      <c r="U5" s="116">
        <v>1.7</v>
      </c>
      <c r="V5" s="116">
        <v>1.8</v>
      </c>
      <c r="W5" s="116">
        <v>3.2</v>
      </c>
      <c r="X5" s="116">
        <v>3.2</v>
      </c>
      <c r="Y5" s="116">
        <v>2.7</v>
      </c>
      <c r="Z5" s="117">
        <f t="shared" si="0"/>
        <v>2.5833333333333335</v>
      </c>
      <c r="AA5" s="118">
        <v>5.2</v>
      </c>
      <c r="AB5" s="119">
        <v>0.6402777777777778</v>
      </c>
      <c r="AC5" s="118">
        <v>-1.1</v>
      </c>
      <c r="AD5" s="119">
        <v>0.2777777777777778</v>
      </c>
    </row>
    <row r="6" spans="1:30" ht="11.25" customHeight="1">
      <c r="A6" s="78">
        <v>4</v>
      </c>
      <c r="B6" s="116">
        <v>1.7</v>
      </c>
      <c r="C6" s="116">
        <v>2.1</v>
      </c>
      <c r="D6" s="116">
        <v>1</v>
      </c>
      <c r="E6" s="116">
        <v>0.8</v>
      </c>
      <c r="F6" s="116">
        <v>1.4</v>
      </c>
      <c r="G6" s="116">
        <v>1.3</v>
      </c>
      <c r="H6" s="116">
        <v>0.5</v>
      </c>
      <c r="I6" s="116">
        <v>1.6</v>
      </c>
      <c r="J6" s="116">
        <v>3.8</v>
      </c>
      <c r="K6" s="116">
        <v>5.2</v>
      </c>
      <c r="L6" s="116">
        <v>6</v>
      </c>
      <c r="M6" s="116">
        <v>6.5</v>
      </c>
      <c r="N6" s="116">
        <v>6.7</v>
      </c>
      <c r="O6" s="116">
        <v>7</v>
      </c>
      <c r="P6" s="116">
        <v>6.4</v>
      </c>
      <c r="Q6" s="116">
        <v>6.9</v>
      </c>
      <c r="R6" s="116">
        <v>5.8</v>
      </c>
      <c r="S6" s="116">
        <v>2.7</v>
      </c>
      <c r="T6" s="116">
        <v>1.6</v>
      </c>
      <c r="U6" s="116">
        <v>1.7</v>
      </c>
      <c r="V6" s="116">
        <v>0.7</v>
      </c>
      <c r="W6" s="116">
        <v>-0.2</v>
      </c>
      <c r="X6" s="116">
        <v>-0.1</v>
      </c>
      <c r="Y6" s="116">
        <v>1.2</v>
      </c>
      <c r="Z6" s="117">
        <f t="shared" si="0"/>
        <v>3.0125000000000006</v>
      </c>
      <c r="AA6" s="118">
        <v>7.4</v>
      </c>
      <c r="AB6" s="119">
        <v>0.525</v>
      </c>
      <c r="AC6" s="118">
        <v>-0.8</v>
      </c>
      <c r="AD6" s="119">
        <v>0.9416666666666668</v>
      </c>
    </row>
    <row r="7" spans="1:30" ht="11.25" customHeight="1">
      <c r="A7" s="78">
        <v>5</v>
      </c>
      <c r="B7" s="116">
        <v>1.6</v>
      </c>
      <c r="C7" s="116">
        <v>1</v>
      </c>
      <c r="D7" s="116">
        <v>-0.1</v>
      </c>
      <c r="E7" s="116">
        <v>-0.4</v>
      </c>
      <c r="F7" s="116">
        <v>-1.8</v>
      </c>
      <c r="G7" s="116">
        <v>-2</v>
      </c>
      <c r="H7" s="116">
        <v>-1.7</v>
      </c>
      <c r="I7" s="116">
        <v>0.9</v>
      </c>
      <c r="J7" s="116">
        <v>2.9</v>
      </c>
      <c r="K7" s="116">
        <v>3.6</v>
      </c>
      <c r="L7" s="116">
        <v>4.2</v>
      </c>
      <c r="M7" s="116">
        <v>5</v>
      </c>
      <c r="N7" s="116">
        <v>4.4</v>
      </c>
      <c r="O7" s="116">
        <v>4.1</v>
      </c>
      <c r="P7" s="116">
        <v>4.1</v>
      </c>
      <c r="Q7" s="116">
        <v>4.6</v>
      </c>
      <c r="R7" s="116">
        <v>2.1</v>
      </c>
      <c r="S7" s="116">
        <v>0.9</v>
      </c>
      <c r="T7" s="116">
        <v>0</v>
      </c>
      <c r="U7" s="116">
        <v>0</v>
      </c>
      <c r="V7" s="116">
        <v>-0.1</v>
      </c>
      <c r="W7" s="116">
        <v>0.1</v>
      </c>
      <c r="X7" s="116">
        <v>-0.3</v>
      </c>
      <c r="Y7" s="116">
        <v>0</v>
      </c>
      <c r="Z7" s="117">
        <f t="shared" si="0"/>
        <v>1.379166666666667</v>
      </c>
      <c r="AA7" s="118">
        <v>5.3</v>
      </c>
      <c r="AB7" s="119">
        <v>0.517361111111111</v>
      </c>
      <c r="AC7" s="118">
        <v>-2.6</v>
      </c>
      <c r="AD7" s="119">
        <v>0.28541666666666665</v>
      </c>
    </row>
    <row r="8" spans="1:30" ht="11.25" customHeight="1">
      <c r="A8" s="78">
        <v>6</v>
      </c>
      <c r="B8" s="116">
        <v>-0.4</v>
      </c>
      <c r="C8" s="116">
        <v>-1.4</v>
      </c>
      <c r="D8" s="116">
        <v>-1.6</v>
      </c>
      <c r="E8" s="116">
        <v>-2.8</v>
      </c>
      <c r="F8" s="116">
        <v>-2.8</v>
      </c>
      <c r="G8" s="116">
        <v>-2.7</v>
      </c>
      <c r="H8" s="116">
        <v>-2.7</v>
      </c>
      <c r="I8" s="116">
        <v>-0.1</v>
      </c>
      <c r="J8" s="116">
        <v>1</v>
      </c>
      <c r="K8" s="116">
        <v>2.1</v>
      </c>
      <c r="L8" s="116">
        <v>3</v>
      </c>
      <c r="M8" s="116">
        <v>3.4</v>
      </c>
      <c r="N8" s="116">
        <v>4.4</v>
      </c>
      <c r="O8" s="116">
        <v>3.5</v>
      </c>
      <c r="P8" s="116">
        <v>3.9</v>
      </c>
      <c r="Q8" s="116">
        <v>3.9</v>
      </c>
      <c r="R8" s="116">
        <v>3.5</v>
      </c>
      <c r="S8" s="116">
        <v>2.2</v>
      </c>
      <c r="T8" s="116">
        <v>0.1</v>
      </c>
      <c r="U8" s="116">
        <v>-0.9</v>
      </c>
      <c r="V8" s="116">
        <v>-0.9</v>
      </c>
      <c r="W8" s="116">
        <v>-1.7</v>
      </c>
      <c r="X8" s="116">
        <v>-0.8</v>
      </c>
      <c r="Y8" s="116">
        <v>-0.7</v>
      </c>
      <c r="Z8" s="117">
        <f t="shared" si="0"/>
        <v>0.4791666666666668</v>
      </c>
      <c r="AA8" s="118">
        <v>5.1</v>
      </c>
      <c r="AB8" s="119">
        <v>0.5291666666666667</v>
      </c>
      <c r="AC8" s="118">
        <v>-3.6</v>
      </c>
      <c r="AD8" s="119">
        <v>0.28750000000000003</v>
      </c>
    </row>
    <row r="9" spans="1:30" ht="11.25" customHeight="1">
      <c r="A9" s="78">
        <v>7</v>
      </c>
      <c r="B9" s="116">
        <v>-0.9</v>
      </c>
      <c r="C9" s="116">
        <v>-2</v>
      </c>
      <c r="D9" s="116">
        <v>-1.2</v>
      </c>
      <c r="E9" s="116">
        <v>-1</v>
      </c>
      <c r="F9" s="116">
        <v>-1</v>
      </c>
      <c r="G9" s="116">
        <v>-0.6</v>
      </c>
      <c r="H9" s="116">
        <v>-0.6</v>
      </c>
      <c r="I9" s="116">
        <v>0.3</v>
      </c>
      <c r="J9" s="116">
        <v>1.9</v>
      </c>
      <c r="K9" s="116">
        <v>3.6</v>
      </c>
      <c r="L9" s="116">
        <v>4.3</v>
      </c>
      <c r="M9" s="116">
        <v>5.2</v>
      </c>
      <c r="N9" s="116">
        <v>5.3</v>
      </c>
      <c r="O9" s="116">
        <v>4.6</v>
      </c>
      <c r="P9" s="116">
        <v>4.5</v>
      </c>
      <c r="Q9" s="116">
        <v>3.9</v>
      </c>
      <c r="R9" s="116">
        <v>3.1</v>
      </c>
      <c r="S9" s="116">
        <v>2.3</v>
      </c>
      <c r="T9" s="116">
        <v>1.1</v>
      </c>
      <c r="U9" s="116">
        <v>0.6</v>
      </c>
      <c r="V9" s="116">
        <v>0.6</v>
      </c>
      <c r="W9" s="116">
        <v>-1.1</v>
      </c>
      <c r="X9" s="116">
        <v>-1.7</v>
      </c>
      <c r="Y9" s="116">
        <v>-0.6</v>
      </c>
      <c r="Z9" s="117">
        <f t="shared" si="0"/>
        <v>1.275</v>
      </c>
      <c r="AA9" s="118">
        <v>6.4</v>
      </c>
      <c r="AB9" s="119">
        <v>0.5145833333333333</v>
      </c>
      <c r="AC9" s="118">
        <v>-3.1</v>
      </c>
      <c r="AD9" s="119">
        <v>0.08194444444444444</v>
      </c>
    </row>
    <row r="10" spans="1:30" ht="11.25" customHeight="1">
      <c r="A10" s="78">
        <v>8</v>
      </c>
      <c r="B10" s="116">
        <v>-2</v>
      </c>
      <c r="C10" s="116">
        <v>-2.4</v>
      </c>
      <c r="D10" s="116">
        <v>-3.5</v>
      </c>
      <c r="E10" s="116">
        <v>-3.2</v>
      </c>
      <c r="F10" s="116">
        <v>-3.6</v>
      </c>
      <c r="G10" s="116">
        <v>-4</v>
      </c>
      <c r="H10" s="116">
        <v>-3.9</v>
      </c>
      <c r="I10" s="116">
        <v>-0.5</v>
      </c>
      <c r="J10" s="116">
        <v>2.2</v>
      </c>
      <c r="K10" s="116">
        <v>3.8</v>
      </c>
      <c r="L10" s="116">
        <v>4.6</v>
      </c>
      <c r="M10" s="116">
        <v>5.3</v>
      </c>
      <c r="N10" s="116">
        <v>5.3</v>
      </c>
      <c r="O10" s="116">
        <v>5.6</v>
      </c>
      <c r="P10" s="116">
        <v>4.9</v>
      </c>
      <c r="Q10" s="116">
        <v>4.8</v>
      </c>
      <c r="R10" s="116">
        <v>4.3</v>
      </c>
      <c r="S10" s="116">
        <v>3.3</v>
      </c>
      <c r="T10" s="116">
        <v>1.4</v>
      </c>
      <c r="U10" s="116">
        <v>1.1</v>
      </c>
      <c r="V10" s="116">
        <v>1.3</v>
      </c>
      <c r="W10" s="116">
        <v>0.9</v>
      </c>
      <c r="X10" s="116">
        <v>0.5</v>
      </c>
      <c r="Y10" s="116">
        <v>0.1</v>
      </c>
      <c r="Z10" s="117">
        <f t="shared" si="0"/>
        <v>1.0958333333333334</v>
      </c>
      <c r="AA10" s="118">
        <v>6.4</v>
      </c>
      <c r="AB10" s="119">
        <v>0.6062500000000001</v>
      </c>
      <c r="AC10" s="118">
        <v>-4.5</v>
      </c>
      <c r="AD10" s="119">
        <v>0.28402777777777777</v>
      </c>
    </row>
    <row r="11" spans="1:30" ht="11.25" customHeight="1">
      <c r="A11" s="78">
        <v>9</v>
      </c>
      <c r="B11" s="116">
        <v>0</v>
      </c>
      <c r="C11" s="116">
        <v>-0.6</v>
      </c>
      <c r="D11" s="116">
        <v>-2.6</v>
      </c>
      <c r="E11" s="116">
        <v>-2.1</v>
      </c>
      <c r="F11" s="116">
        <v>-2.4</v>
      </c>
      <c r="G11" s="116">
        <v>-3</v>
      </c>
      <c r="H11" s="116">
        <v>-1.8</v>
      </c>
      <c r="I11" s="116">
        <v>0.4</v>
      </c>
      <c r="J11" s="116">
        <v>3.8</v>
      </c>
      <c r="K11" s="116">
        <v>4.1</v>
      </c>
      <c r="L11" s="116">
        <v>5</v>
      </c>
      <c r="M11" s="116">
        <v>5.9</v>
      </c>
      <c r="N11" s="116">
        <v>6</v>
      </c>
      <c r="O11" s="116">
        <v>6.9</v>
      </c>
      <c r="P11" s="116">
        <v>6.7</v>
      </c>
      <c r="Q11" s="116">
        <v>6.5</v>
      </c>
      <c r="R11" s="116">
        <v>6.1</v>
      </c>
      <c r="S11" s="116">
        <v>4.6</v>
      </c>
      <c r="T11" s="116">
        <v>2.6</v>
      </c>
      <c r="U11" s="116">
        <v>1.6</v>
      </c>
      <c r="V11" s="116">
        <v>1.2</v>
      </c>
      <c r="W11" s="116">
        <v>0.1</v>
      </c>
      <c r="X11" s="116">
        <v>-0.2</v>
      </c>
      <c r="Y11" s="116">
        <v>0.2</v>
      </c>
      <c r="Z11" s="117">
        <f t="shared" si="0"/>
        <v>2.041666666666667</v>
      </c>
      <c r="AA11" s="118">
        <v>7</v>
      </c>
      <c r="AB11" s="119">
        <v>0.5750000000000001</v>
      </c>
      <c r="AC11" s="118">
        <v>-3.6</v>
      </c>
      <c r="AD11" s="119">
        <v>0.19444444444444445</v>
      </c>
    </row>
    <row r="12" spans="1:30" ht="11.25" customHeight="1">
      <c r="A12" s="82">
        <v>10</v>
      </c>
      <c r="B12" s="121">
        <v>-0.2</v>
      </c>
      <c r="C12" s="121">
        <v>-0.2</v>
      </c>
      <c r="D12" s="121">
        <v>-0.5</v>
      </c>
      <c r="E12" s="121">
        <v>0.7</v>
      </c>
      <c r="F12" s="121">
        <v>0.5</v>
      </c>
      <c r="G12" s="121">
        <v>1</v>
      </c>
      <c r="H12" s="121">
        <v>1.6</v>
      </c>
      <c r="I12" s="121">
        <v>2.8</v>
      </c>
      <c r="J12" s="121">
        <v>6.2</v>
      </c>
      <c r="K12" s="121">
        <v>7.2</v>
      </c>
      <c r="L12" s="121">
        <v>8</v>
      </c>
      <c r="M12" s="121">
        <v>9.7</v>
      </c>
      <c r="N12" s="121">
        <v>9.4</v>
      </c>
      <c r="O12" s="121">
        <v>10.1</v>
      </c>
      <c r="P12" s="121">
        <v>10.2</v>
      </c>
      <c r="Q12" s="121">
        <v>9.9</v>
      </c>
      <c r="R12" s="121">
        <v>9.2</v>
      </c>
      <c r="S12" s="121">
        <v>8.3</v>
      </c>
      <c r="T12" s="121">
        <v>8.3</v>
      </c>
      <c r="U12" s="121">
        <v>7.4</v>
      </c>
      <c r="V12" s="121">
        <v>8</v>
      </c>
      <c r="W12" s="121">
        <v>8</v>
      </c>
      <c r="X12" s="121">
        <v>7.1</v>
      </c>
      <c r="Y12" s="121">
        <v>6.8</v>
      </c>
      <c r="Z12" s="122">
        <f t="shared" si="0"/>
        <v>5.812500000000001</v>
      </c>
      <c r="AA12" s="105">
        <v>11</v>
      </c>
      <c r="AB12" s="123">
        <v>0.6437499999999999</v>
      </c>
      <c r="AC12" s="105">
        <v>-0.6</v>
      </c>
      <c r="AD12" s="123">
        <v>0.11875000000000001</v>
      </c>
    </row>
    <row r="13" spans="1:30" ht="11.25" customHeight="1">
      <c r="A13" s="78">
        <v>11</v>
      </c>
      <c r="B13" s="116">
        <v>6.6</v>
      </c>
      <c r="C13" s="116">
        <v>6.5</v>
      </c>
      <c r="D13" s="116">
        <v>6.5</v>
      </c>
      <c r="E13" s="116">
        <v>6.1</v>
      </c>
      <c r="F13" s="116">
        <v>5.5</v>
      </c>
      <c r="G13" s="116">
        <v>5.1</v>
      </c>
      <c r="H13" s="116">
        <v>4.9</v>
      </c>
      <c r="I13" s="116">
        <v>5.5</v>
      </c>
      <c r="J13" s="116">
        <v>7.5</v>
      </c>
      <c r="K13" s="116">
        <v>8.3</v>
      </c>
      <c r="L13" s="116">
        <v>9.1</v>
      </c>
      <c r="M13" s="116">
        <v>9.6</v>
      </c>
      <c r="N13" s="116">
        <v>9.5</v>
      </c>
      <c r="O13" s="116">
        <v>8.5</v>
      </c>
      <c r="P13" s="116">
        <v>7.7</v>
      </c>
      <c r="Q13" s="116">
        <v>5.9</v>
      </c>
      <c r="R13" s="116">
        <v>5.3</v>
      </c>
      <c r="S13" s="116">
        <v>4.4</v>
      </c>
      <c r="T13" s="116">
        <v>4</v>
      </c>
      <c r="U13" s="116">
        <v>3.6</v>
      </c>
      <c r="V13" s="116">
        <v>3</v>
      </c>
      <c r="W13" s="116">
        <v>2.3</v>
      </c>
      <c r="X13" s="116">
        <v>1.6</v>
      </c>
      <c r="Y13" s="116">
        <v>1.6</v>
      </c>
      <c r="Z13" s="117">
        <f t="shared" si="0"/>
        <v>5.7749999999999995</v>
      </c>
      <c r="AA13" s="118">
        <v>10.2</v>
      </c>
      <c r="AB13" s="119">
        <v>0.5333333333333333</v>
      </c>
      <c r="AC13" s="118">
        <v>1.6</v>
      </c>
      <c r="AD13" s="119">
        <v>1</v>
      </c>
    </row>
    <row r="14" spans="1:30" ht="11.25" customHeight="1">
      <c r="A14" s="78">
        <v>12</v>
      </c>
      <c r="B14" s="116">
        <v>1.3</v>
      </c>
      <c r="C14" s="116">
        <v>1</v>
      </c>
      <c r="D14" s="116">
        <v>0.4</v>
      </c>
      <c r="E14" s="116">
        <v>-0.2</v>
      </c>
      <c r="F14" s="116">
        <v>-0.5</v>
      </c>
      <c r="G14" s="116">
        <v>-1.3</v>
      </c>
      <c r="H14" s="116">
        <v>0</v>
      </c>
      <c r="I14" s="116">
        <v>1.8</v>
      </c>
      <c r="J14" s="116">
        <v>2.5</v>
      </c>
      <c r="K14" s="116">
        <v>4</v>
      </c>
      <c r="L14" s="116">
        <v>4.2</v>
      </c>
      <c r="M14" s="116">
        <v>4.1</v>
      </c>
      <c r="N14" s="116">
        <v>4.9</v>
      </c>
      <c r="O14" s="116">
        <v>5.8</v>
      </c>
      <c r="P14" s="116">
        <v>5.1</v>
      </c>
      <c r="Q14" s="116">
        <v>5.6</v>
      </c>
      <c r="R14" s="116">
        <v>4.3</v>
      </c>
      <c r="S14" s="116">
        <v>2</v>
      </c>
      <c r="T14" s="116">
        <v>0.5</v>
      </c>
      <c r="U14" s="116">
        <v>-0.2</v>
      </c>
      <c r="V14" s="116">
        <v>-0.9</v>
      </c>
      <c r="W14" s="116">
        <v>0.5</v>
      </c>
      <c r="X14" s="116">
        <v>-0.2</v>
      </c>
      <c r="Y14" s="116">
        <v>1.6</v>
      </c>
      <c r="Z14" s="117">
        <f t="shared" si="0"/>
        <v>1.9291666666666663</v>
      </c>
      <c r="AA14" s="118">
        <v>6.1</v>
      </c>
      <c r="AB14" s="119">
        <v>0.5909722222222222</v>
      </c>
      <c r="AC14" s="118">
        <v>-1.4</v>
      </c>
      <c r="AD14" s="119">
        <v>0.8694444444444445</v>
      </c>
    </row>
    <row r="15" spans="1:30" ht="11.25" customHeight="1">
      <c r="A15" s="78">
        <v>13</v>
      </c>
      <c r="B15" s="116">
        <v>1.5</v>
      </c>
      <c r="C15" s="116">
        <v>1.1</v>
      </c>
      <c r="D15" s="116">
        <v>0.7</v>
      </c>
      <c r="E15" s="116">
        <v>0.5</v>
      </c>
      <c r="F15" s="116">
        <v>-0.3</v>
      </c>
      <c r="G15" s="116">
        <v>-0.5</v>
      </c>
      <c r="H15" s="116">
        <v>0.6</v>
      </c>
      <c r="I15" s="116">
        <v>2.4</v>
      </c>
      <c r="J15" s="116">
        <v>3.4</v>
      </c>
      <c r="K15" s="116">
        <v>4.1</v>
      </c>
      <c r="L15" s="116">
        <v>5</v>
      </c>
      <c r="M15" s="116">
        <v>6.1</v>
      </c>
      <c r="N15" s="116">
        <v>6.7</v>
      </c>
      <c r="O15" s="116">
        <v>4.9</v>
      </c>
      <c r="P15" s="116">
        <v>3.9</v>
      </c>
      <c r="Q15" s="116">
        <v>3.6</v>
      </c>
      <c r="R15" s="116">
        <v>3.1</v>
      </c>
      <c r="S15" s="116">
        <v>2.1</v>
      </c>
      <c r="T15" s="116">
        <v>0.3</v>
      </c>
      <c r="U15" s="116">
        <v>-0.5</v>
      </c>
      <c r="V15" s="116">
        <v>-1.9</v>
      </c>
      <c r="W15" s="116">
        <v>-1.6</v>
      </c>
      <c r="X15" s="116">
        <v>-1.7</v>
      </c>
      <c r="Y15" s="116">
        <v>-1.3</v>
      </c>
      <c r="Z15" s="117">
        <f t="shared" si="0"/>
        <v>1.7583333333333335</v>
      </c>
      <c r="AA15" s="118">
        <v>7.7</v>
      </c>
      <c r="AB15" s="119">
        <v>0.5465277777777778</v>
      </c>
      <c r="AC15" s="118">
        <v>-2.3</v>
      </c>
      <c r="AD15" s="119">
        <v>0.9909722222222223</v>
      </c>
    </row>
    <row r="16" spans="1:30" ht="11.25" customHeight="1">
      <c r="A16" s="78">
        <v>14</v>
      </c>
      <c r="B16" s="116">
        <v>-1.3</v>
      </c>
      <c r="C16" s="116">
        <v>-2.2</v>
      </c>
      <c r="D16" s="116">
        <v>-0.7</v>
      </c>
      <c r="E16" s="116">
        <v>0.9</v>
      </c>
      <c r="F16" s="116">
        <v>0.6</v>
      </c>
      <c r="G16" s="116">
        <v>1.5</v>
      </c>
      <c r="H16" s="116">
        <v>1.7</v>
      </c>
      <c r="I16" s="116">
        <v>3.1</v>
      </c>
      <c r="J16" s="116">
        <v>4.6</v>
      </c>
      <c r="K16" s="116">
        <v>5.8</v>
      </c>
      <c r="L16" s="116">
        <v>7.2</v>
      </c>
      <c r="M16" s="116">
        <v>8.3</v>
      </c>
      <c r="N16" s="116">
        <v>8.9</v>
      </c>
      <c r="O16" s="116">
        <v>8.8</v>
      </c>
      <c r="P16" s="116">
        <v>7.8</v>
      </c>
      <c r="Q16" s="116">
        <v>7.3</v>
      </c>
      <c r="R16" s="116">
        <v>7</v>
      </c>
      <c r="S16" s="116">
        <v>6.1</v>
      </c>
      <c r="T16" s="116">
        <v>5.8</v>
      </c>
      <c r="U16" s="116">
        <v>6.1</v>
      </c>
      <c r="V16" s="116">
        <v>5.7</v>
      </c>
      <c r="W16" s="116">
        <v>5.2</v>
      </c>
      <c r="X16" s="116">
        <v>5.5</v>
      </c>
      <c r="Y16" s="116">
        <v>5.9</v>
      </c>
      <c r="Z16" s="117">
        <f t="shared" si="0"/>
        <v>4.566666666666666</v>
      </c>
      <c r="AA16" s="118">
        <v>9.2</v>
      </c>
      <c r="AB16" s="119">
        <v>0.5333333333333333</v>
      </c>
      <c r="AC16" s="118">
        <v>-2.4</v>
      </c>
      <c r="AD16" s="119">
        <v>0.09861111111111111</v>
      </c>
    </row>
    <row r="17" spans="1:30" ht="11.25" customHeight="1">
      <c r="A17" s="78">
        <v>15</v>
      </c>
      <c r="B17" s="116">
        <v>5.7</v>
      </c>
      <c r="C17" s="116">
        <v>5.9</v>
      </c>
      <c r="D17" s="116">
        <v>5.9</v>
      </c>
      <c r="E17" s="116">
        <v>6.2</v>
      </c>
      <c r="F17" s="116">
        <v>4.8</v>
      </c>
      <c r="G17" s="116">
        <v>5</v>
      </c>
      <c r="H17" s="116">
        <v>2.3</v>
      </c>
      <c r="I17" s="116">
        <v>4</v>
      </c>
      <c r="J17" s="116">
        <v>6.7</v>
      </c>
      <c r="K17" s="116">
        <v>6.2</v>
      </c>
      <c r="L17" s="116">
        <v>7</v>
      </c>
      <c r="M17" s="116">
        <v>8</v>
      </c>
      <c r="N17" s="116">
        <v>7.7</v>
      </c>
      <c r="O17" s="116">
        <v>7.3</v>
      </c>
      <c r="P17" s="116">
        <v>7.2</v>
      </c>
      <c r="Q17" s="116">
        <v>6.8</v>
      </c>
      <c r="R17" s="116">
        <v>6.7</v>
      </c>
      <c r="S17" s="116">
        <v>4.9</v>
      </c>
      <c r="T17" s="116">
        <v>3.2</v>
      </c>
      <c r="U17" s="116">
        <v>3.1</v>
      </c>
      <c r="V17" s="116">
        <v>2.9</v>
      </c>
      <c r="W17" s="116">
        <v>2.9</v>
      </c>
      <c r="X17" s="116">
        <v>3</v>
      </c>
      <c r="Y17" s="116">
        <v>2.8</v>
      </c>
      <c r="Z17" s="117">
        <f t="shared" si="0"/>
        <v>5.258333333333334</v>
      </c>
      <c r="AA17" s="118">
        <v>8.5</v>
      </c>
      <c r="AB17" s="119">
        <v>0.5020833333333333</v>
      </c>
      <c r="AC17" s="118">
        <v>2.3</v>
      </c>
      <c r="AD17" s="119">
        <v>0.29305555555555557</v>
      </c>
    </row>
    <row r="18" spans="1:30" ht="11.25" customHeight="1">
      <c r="A18" s="78">
        <v>16</v>
      </c>
      <c r="B18" s="116">
        <v>2</v>
      </c>
      <c r="C18" s="116">
        <v>1.8</v>
      </c>
      <c r="D18" s="116">
        <v>-0.5</v>
      </c>
      <c r="E18" s="116">
        <v>-1.6</v>
      </c>
      <c r="F18" s="116">
        <v>-1.9</v>
      </c>
      <c r="G18" s="116">
        <v>-2.1</v>
      </c>
      <c r="H18" s="116">
        <v>-1.4</v>
      </c>
      <c r="I18" s="116">
        <v>1</v>
      </c>
      <c r="J18" s="116">
        <v>2</v>
      </c>
      <c r="K18" s="116">
        <v>3.1</v>
      </c>
      <c r="L18" s="116">
        <v>3.4</v>
      </c>
      <c r="M18" s="116">
        <v>4.1</v>
      </c>
      <c r="N18" s="116">
        <v>4.4</v>
      </c>
      <c r="O18" s="116">
        <v>4.4</v>
      </c>
      <c r="P18" s="116">
        <v>4.2</v>
      </c>
      <c r="Q18" s="116">
        <v>4.3</v>
      </c>
      <c r="R18" s="116">
        <v>4</v>
      </c>
      <c r="S18" s="116">
        <v>4</v>
      </c>
      <c r="T18" s="116">
        <v>4</v>
      </c>
      <c r="U18" s="116">
        <v>3.8</v>
      </c>
      <c r="V18" s="116">
        <v>3.9</v>
      </c>
      <c r="W18" s="116">
        <v>3.3</v>
      </c>
      <c r="X18" s="116">
        <v>3</v>
      </c>
      <c r="Y18" s="116">
        <v>2.9</v>
      </c>
      <c r="Z18" s="117">
        <f t="shared" si="0"/>
        <v>2.3375</v>
      </c>
      <c r="AA18" s="118">
        <v>4.8</v>
      </c>
      <c r="AB18" s="119">
        <v>0.5972222222222222</v>
      </c>
      <c r="AC18" s="118">
        <v>-2.9</v>
      </c>
      <c r="AD18" s="119">
        <v>0.26180555555555557</v>
      </c>
    </row>
    <row r="19" spans="1:30" ht="11.25" customHeight="1">
      <c r="A19" s="78">
        <v>17</v>
      </c>
      <c r="B19" s="116">
        <v>2.9</v>
      </c>
      <c r="C19" s="116">
        <v>3</v>
      </c>
      <c r="D19" s="116">
        <v>3</v>
      </c>
      <c r="E19" s="116">
        <v>3</v>
      </c>
      <c r="F19" s="116">
        <v>2.8</v>
      </c>
      <c r="G19" s="116">
        <v>2.6</v>
      </c>
      <c r="H19" s="116">
        <v>2.3</v>
      </c>
      <c r="I19" s="116">
        <v>4.4</v>
      </c>
      <c r="J19" s="116">
        <v>6.5</v>
      </c>
      <c r="K19" s="116">
        <v>7</v>
      </c>
      <c r="L19" s="116">
        <v>9.3</v>
      </c>
      <c r="M19" s="116">
        <v>9.1</v>
      </c>
      <c r="N19" s="116">
        <v>7.8</v>
      </c>
      <c r="O19" s="116">
        <v>3.3</v>
      </c>
      <c r="P19" s="116">
        <v>5</v>
      </c>
      <c r="Q19" s="116">
        <v>4.6</v>
      </c>
      <c r="R19" s="116">
        <v>3</v>
      </c>
      <c r="S19" s="116">
        <v>0.9</v>
      </c>
      <c r="T19" s="116">
        <v>0.3</v>
      </c>
      <c r="U19" s="116">
        <v>-0.8</v>
      </c>
      <c r="V19" s="116">
        <v>-1.7</v>
      </c>
      <c r="W19" s="116">
        <v>-2.1</v>
      </c>
      <c r="X19" s="116">
        <v>-2.4</v>
      </c>
      <c r="Y19" s="116">
        <v>-3</v>
      </c>
      <c r="Z19" s="117">
        <f t="shared" si="0"/>
        <v>2.9499999999999997</v>
      </c>
      <c r="AA19" s="118">
        <v>10.9</v>
      </c>
      <c r="AB19" s="119">
        <v>0.5222222222222223</v>
      </c>
      <c r="AC19" s="118">
        <v>-3</v>
      </c>
      <c r="AD19" s="119">
        <v>1</v>
      </c>
    </row>
    <row r="20" spans="1:30" ht="11.25" customHeight="1">
      <c r="A20" s="78">
        <v>18</v>
      </c>
      <c r="B20" s="116">
        <v>-3.5</v>
      </c>
      <c r="C20" s="116">
        <v>-4.2</v>
      </c>
      <c r="D20" s="116">
        <v>-3</v>
      </c>
      <c r="E20" s="116">
        <v>-2.7</v>
      </c>
      <c r="F20" s="116">
        <v>-3.2</v>
      </c>
      <c r="G20" s="116">
        <v>-3.8</v>
      </c>
      <c r="H20" s="116">
        <v>-3.6</v>
      </c>
      <c r="I20" s="116">
        <v>-1.1</v>
      </c>
      <c r="J20" s="116">
        <v>0.5</v>
      </c>
      <c r="K20" s="116">
        <v>2.3</v>
      </c>
      <c r="L20" s="116">
        <v>3.7</v>
      </c>
      <c r="M20" s="116">
        <v>3.1</v>
      </c>
      <c r="N20" s="116">
        <v>3.5</v>
      </c>
      <c r="O20" s="116">
        <v>4.3</v>
      </c>
      <c r="P20" s="116">
        <v>3.9</v>
      </c>
      <c r="Q20" s="116">
        <v>3.1</v>
      </c>
      <c r="R20" s="116">
        <v>1.9</v>
      </c>
      <c r="S20" s="116">
        <v>1</v>
      </c>
      <c r="T20" s="116">
        <v>0.6</v>
      </c>
      <c r="U20" s="116">
        <v>0.5</v>
      </c>
      <c r="V20" s="116">
        <v>0.3</v>
      </c>
      <c r="W20" s="116">
        <v>-0.5</v>
      </c>
      <c r="X20" s="116">
        <v>-2.2</v>
      </c>
      <c r="Y20" s="116">
        <v>-2.3</v>
      </c>
      <c r="Z20" s="117">
        <f t="shared" si="0"/>
        <v>-0.058333333333333424</v>
      </c>
      <c r="AA20" s="118">
        <v>4.5</v>
      </c>
      <c r="AB20" s="119">
        <v>0.6006944444444444</v>
      </c>
      <c r="AC20" s="118">
        <v>-4.4</v>
      </c>
      <c r="AD20" s="119">
        <v>0.2625</v>
      </c>
    </row>
    <row r="21" spans="1:30" ht="11.25" customHeight="1">
      <c r="A21" s="78">
        <v>19</v>
      </c>
      <c r="B21" s="116">
        <v>-3.2</v>
      </c>
      <c r="C21" s="116">
        <v>-3.6</v>
      </c>
      <c r="D21" s="116">
        <v>-3.1</v>
      </c>
      <c r="E21" s="116">
        <v>-3.5</v>
      </c>
      <c r="F21" s="116">
        <v>-4.1</v>
      </c>
      <c r="G21" s="116">
        <v>-4.1</v>
      </c>
      <c r="H21" s="116">
        <v>-3.2</v>
      </c>
      <c r="I21" s="116">
        <v>-1</v>
      </c>
      <c r="J21" s="116">
        <v>2.1</v>
      </c>
      <c r="K21" s="116">
        <v>2.9</v>
      </c>
      <c r="L21" s="116">
        <v>3.6</v>
      </c>
      <c r="M21" s="116">
        <v>4.3</v>
      </c>
      <c r="N21" s="116">
        <v>4.5</v>
      </c>
      <c r="O21" s="116">
        <v>5.7</v>
      </c>
      <c r="P21" s="116">
        <v>5.8</v>
      </c>
      <c r="Q21" s="116">
        <v>5.2</v>
      </c>
      <c r="R21" s="116">
        <v>4.3</v>
      </c>
      <c r="S21" s="116">
        <v>3.1</v>
      </c>
      <c r="T21" s="116">
        <v>1.7</v>
      </c>
      <c r="U21" s="116">
        <v>1.6</v>
      </c>
      <c r="V21" s="116">
        <v>1.4</v>
      </c>
      <c r="W21" s="116">
        <v>0.9</v>
      </c>
      <c r="X21" s="116">
        <v>0.7</v>
      </c>
      <c r="Y21" s="116">
        <v>1.1</v>
      </c>
      <c r="Z21" s="117">
        <f t="shared" si="0"/>
        <v>0.9625</v>
      </c>
      <c r="AA21" s="118">
        <v>5.9</v>
      </c>
      <c r="AB21" s="119">
        <v>0.6437499999999999</v>
      </c>
      <c r="AC21" s="118">
        <v>-4.2</v>
      </c>
      <c r="AD21" s="119">
        <v>0.24930555555555556</v>
      </c>
    </row>
    <row r="22" spans="1:30" ht="11.25" customHeight="1">
      <c r="A22" s="82">
        <v>20</v>
      </c>
      <c r="B22" s="121">
        <v>0.9</v>
      </c>
      <c r="C22" s="121">
        <v>1.2</v>
      </c>
      <c r="D22" s="121">
        <v>0.9</v>
      </c>
      <c r="E22" s="121">
        <v>1</v>
      </c>
      <c r="F22" s="121">
        <v>0.5</v>
      </c>
      <c r="G22" s="121">
        <v>-0.2</v>
      </c>
      <c r="H22" s="121">
        <v>-0.2</v>
      </c>
      <c r="I22" s="121">
        <v>2.9</v>
      </c>
      <c r="J22" s="121">
        <v>4.5</v>
      </c>
      <c r="K22" s="121">
        <v>5.7</v>
      </c>
      <c r="L22" s="121">
        <v>6.2</v>
      </c>
      <c r="M22" s="121">
        <v>6.6</v>
      </c>
      <c r="N22" s="121">
        <v>6.3</v>
      </c>
      <c r="O22" s="121">
        <v>6.4</v>
      </c>
      <c r="P22" s="121">
        <v>5.8</v>
      </c>
      <c r="Q22" s="121">
        <v>5.6</v>
      </c>
      <c r="R22" s="121">
        <v>4.8</v>
      </c>
      <c r="S22" s="121">
        <v>4.9</v>
      </c>
      <c r="T22" s="121">
        <v>5</v>
      </c>
      <c r="U22" s="121">
        <v>5</v>
      </c>
      <c r="V22" s="121">
        <v>5.1</v>
      </c>
      <c r="W22" s="121">
        <v>2.9</v>
      </c>
      <c r="X22" s="121">
        <v>3.4</v>
      </c>
      <c r="Y22" s="121">
        <v>2.2</v>
      </c>
      <c r="Z22" s="122">
        <f t="shared" si="0"/>
        <v>3.641666666666666</v>
      </c>
      <c r="AA22" s="105">
        <v>7</v>
      </c>
      <c r="AB22" s="123">
        <v>0.5256944444444445</v>
      </c>
      <c r="AC22" s="105">
        <v>-0.9</v>
      </c>
      <c r="AD22" s="123">
        <v>0.2833333333333333</v>
      </c>
    </row>
    <row r="23" spans="1:30" ht="11.25" customHeight="1">
      <c r="A23" s="78">
        <v>21</v>
      </c>
      <c r="B23" s="116">
        <v>1.7</v>
      </c>
      <c r="C23" s="116">
        <v>2.4</v>
      </c>
      <c r="D23" s="116">
        <v>1.8</v>
      </c>
      <c r="E23" s="116">
        <v>1.4</v>
      </c>
      <c r="F23" s="116">
        <v>1.5</v>
      </c>
      <c r="G23" s="116">
        <v>1.4</v>
      </c>
      <c r="H23" s="116">
        <v>1.3</v>
      </c>
      <c r="I23" s="116">
        <v>1.5</v>
      </c>
      <c r="J23" s="116">
        <v>3.2</v>
      </c>
      <c r="K23" s="116">
        <v>4.5</v>
      </c>
      <c r="L23" s="116">
        <v>5.2</v>
      </c>
      <c r="M23" s="116">
        <v>5.5</v>
      </c>
      <c r="N23" s="116">
        <v>5</v>
      </c>
      <c r="O23" s="116">
        <v>5.1</v>
      </c>
      <c r="P23" s="116">
        <v>4.9</v>
      </c>
      <c r="Q23" s="116">
        <v>4.8</v>
      </c>
      <c r="R23" s="116">
        <v>4.3</v>
      </c>
      <c r="S23" s="116">
        <v>3.4</v>
      </c>
      <c r="T23" s="116">
        <v>2.9</v>
      </c>
      <c r="U23" s="116">
        <v>2.3</v>
      </c>
      <c r="V23" s="116">
        <v>1.7</v>
      </c>
      <c r="W23" s="116">
        <v>1.6</v>
      </c>
      <c r="X23" s="116">
        <v>1</v>
      </c>
      <c r="Y23" s="116">
        <v>0.6</v>
      </c>
      <c r="Z23" s="117">
        <f t="shared" si="0"/>
        <v>2.8749999999999996</v>
      </c>
      <c r="AA23" s="118">
        <v>6.4</v>
      </c>
      <c r="AB23" s="119">
        <v>0.48333333333333334</v>
      </c>
      <c r="AC23" s="118">
        <v>0.3</v>
      </c>
      <c r="AD23" s="119">
        <v>0.9965277777777778</v>
      </c>
    </row>
    <row r="24" spans="1:30" ht="11.25" customHeight="1">
      <c r="A24" s="78">
        <v>22</v>
      </c>
      <c r="B24" s="116">
        <v>-0.1</v>
      </c>
      <c r="C24" s="116">
        <v>-0.1</v>
      </c>
      <c r="D24" s="116">
        <v>0.2</v>
      </c>
      <c r="E24" s="116">
        <v>0.3</v>
      </c>
      <c r="F24" s="116">
        <v>-0.2</v>
      </c>
      <c r="G24" s="116">
        <v>-1.5</v>
      </c>
      <c r="H24" s="116">
        <v>-1.4</v>
      </c>
      <c r="I24" s="116">
        <v>-0.6</v>
      </c>
      <c r="J24" s="116">
        <v>-0.3</v>
      </c>
      <c r="K24" s="116">
        <v>-0.1</v>
      </c>
      <c r="L24" s="116">
        <v>-0.2</v>
      </c>
      <c r="M24" s="116">
        <v>0.2</v>
      </c>
      <c r="N24" s="116">
        <v>-0.1</v>
      </c>
      <c r="O24" s="116">
        <v>0.2</v>
      </c>
      <c r="P24" s="116">
        <v>0.3</v>
      </c>
      <c r="Q24" s="116">
        <v>-0.3</v>
      </c>
      <c r="R24" s="116">
        <v>-0.6</v>
      </c>
      <c r="S24" s="116">
        <v>-0.9</v>
      </c>
      <c r="T24" s="116">
        <v>-0.6</v>
      </c>
      <c r="U24" s="116">
        <v>-0.4</v>
      </c>
      <c r="V24" s="116">
        <v>-0.3</v>
      </c>
      <c r="W24" s="116">
        <v>-0.2</v>
      </c>
      <c r="X24" s="116">
        <v>-0.1</v>
      </c>
      <c r="Y24" s="116">
        <v>-0.2</v>
      </c>
      <c r="Z24" s="117">
        <f t="shared" si="0"/>
        <v>-0.2916666666666667</v>
      </c>
      <c r="AA24" s="118">
        <v>0.7</v>
      </c>
      <c r="AB24" s="119">
        <v>0.4388888888888889</v>
      </c>
      <c r="AC24" s="118">
        <v>-1.5</v>
      </c>
      <c r="AD24" s="119">
        <v>0.28402777777777777</v>
      </c>
    </row>
    <row r="25" spans="1:30" ht="11.25" customHeight="1">
      <c r="A25" s="78">
        <v>23</v>
      </c>
      <c r="B25" s="116">
        <v>-0.6</v>
      </c>
      <c r="C25" s="116">
        <v>-0.5</v>
      </c>
      <c r="D25" s="116">
        <v>-0.5</v>
      </c>
      <c r="E25" s="116">
        <v>-0.7</v>
      </c>
      <c r="F25" s="116">
        <v>-0.7</v>
      </c>
      <c r="G25" s="116">
        <v>-0.7</v>
      </c>
      <c r="H25" s="116">
        <v>-0.6</v>
      </c>
      <c r="I25" s="116">
        <v>0.6</v>
      </c>
      <c r="J25" s="116">
        <v>1.9</v>
      </c>
      <c r="K25" s="116">
        <v>2.4</v>
      </c>
      <c r="L25" s="116">
        <v>4</v>
      </c>
      <c r="M25" s="116">
        <v>3.8</v>
      </c>
      <c r="N25" s="116">
        <v>4.2</v>
      </c>
      <c r="O25" s="116">
        <v>4.8</v>
      </c>
      <c r="P25" s="116">
        <v>4.3</v>
      </c>
      <c r="Q25" s="116">
        <v>4.5</v>
      </c>
      <c r="R25" s="116">
        <v>4.2</v>
      </c>
      <c r="S25" s="116">
        <v>3</v>
      </c>
      <c r="T25" s="116">
        <v>0.9</v>
      </c>
      <c r="U25" s="116">
        <v>0.8</v>
      </c>
      <c r="V25" s="116">
        <v>-0.2</v>
      </c>
      <c r="W25" s="116">
        <v>0.3</v>
      </c>
      <c r="X25" s="116">
        <v>3.4</v>
      </c>
      <c r="Y25" s="116">
        <v>0.5</v>
      </c>
      <c r="Z25" s="117">
        <f t="shared" si="0"/>
        <v>1.6291666666666662</v>
      </c>
      <c r="AA25" s="118">
        <v>4.9</v>
      </c>
      <c r="AB25" s="119">
        <v>0.5833333333333334</v>
      </c>
      <c r="AC25" s="118">
        <v>-0.7</v>
      </c>
      <c r="AD25" s="119">
        <v>0.2951388888888889</v>
      </c>
    </row>
    <row r="26" spans="1:30" ht="11.25" customHeight="1">
      <c r="A26" s="78">
        <v>24</v>
      </c>
      <c r="B26" s="116">
        <v>0.7</v>
      </c>
      <c r="C26" s="116">
        <v>-0.1</v>
      </c>
      <c r="D26" s="116">
        <v>0.5</v>
      </c>
      <c r="E26" s="116">
        <v>-0.7</v>
      </c>
      <c r="F26" s="116">
        <v>-1.2</v>
      </c>
      <c r="G26" s="116">
        <v>-1.6</v>
      </c>
      <c r="H26" s="116">
        <v>-0.2</v>
      </c>
      <c r="I26" s="116">
        <v>3.8</v>
      </c>
      <c r="J26" s="116">
        <v>5.8</v>
      </c>
      <c r="K26" s="116">
        <v>6.5</v>
      </c>
      <c r="L26" s="116">
        <v>6.2</v>
      </c>
      <c r="M26" s="116">
        <v>8.1</v>
      </c>
      <c r="N26" s="116">
        <v>9.2</v>
      </c>
      <c r="O26" s="116">
        <v>9.9</v>
      </c>
      <c r="P26" s="116">
        <v>10.6</v>
      </c>
      <c r="Q26" s="116">
        <v>10.6</v>
      </c>
      <c r="R26" s="116">
        <v>9.9</v>
      </c>
      <c r="S26" s="116">
        <v>8.1</v>
      </c>
      <c r="T26" s="116">
        <v>5.9</v>
      </c>
      <c r="U26" s="116">
        <v>4.9</v>
      </c>
      <c r="V26" s="116">
        <v>3.8</v>
      </c>
      <c r="W26" s="116">
        <v>2.9</v>
      </c>
      <c r="X26" s="116">
        <v>2.2</v>
      </c>
      <c r="Y26" s="116">
        <v>2.4</v>
      </c>
      <c r="Z26" s="117">
        <f t="shared" si="0"/>
        <v>4.508333333333334</v>
      </c>
      <c r="AA26" s="118">
        <v>10.8</v>
      </c>
      <c r="AB26" s="119">
        <v>0.6152777777777778</v>
      </c>
      <c r="AC26" s="118">
        <v>-2.1</v>
      </c>
      <c r="AD26" s="119">
        <v>0.2652777777777778</v>
      </c>
    </row>
    <row r="27" spans="1:30" ht="11.25" customHeight="1">
      <c r="A27" s="78">
        <v>25</v>
      </c>
      <c r="B27" s="116">
        <v>2.1</v>
      </c>
      <c r="C27" s="116">
        <v>2.4</v>
      </c>
      <c r="D27" s="116">
        <v>0.6</v>
      </c>
      <c r="E27" s="116">
        <v>0.6</v>
      </c>
      <c r="F27" s="116">
        <v>0</v>
      </c>
      <c r="G27" s="116">
        <v>-1.6</v>
      </c>
      <c r="H27" s="116">
        <v>-0.8</v>
      </c>
      <c r="I27" s="116">
        <v>0.6</v>
      </c>
      <c r="J27" s="116">
        <v>2</v>
      </c>
      <c r="K27" s="116">
        <v>2.6</v>
      </c>
      <c r="L27" s="116">
        <v>2.6</v>
      </c>
      <c r="M27" s="116">
        <v>2.6</v>
      </c>
      <c r="N27" s="116">
        <v>3.2</v>
      </c>
      <c r="O27" s="116">
        <v>3.2</v>
      </c>
      <c r="P27" s="116">
        <v>3.4</v>
      </c>
      <c r="Q27" s="116">
        <v>3.2</v>
      </c>
      <c r="R27" s="116">
        <v>3</v>
      </c>
      <c r="S27" s="116">
        <v>2.7</v>
      </c>
      <c r="T27" s="116">
        <v>2.1</v>
      </c>
      <c r="U27" s="116">
        <v>2</v>
      </c>
      <c r="V27" s="116">
        <v>1.9</v>
      </c>
      <c r="W27" s="116">
        <v>2.1</v>
      </c>
      <c r="X27" s="116">
        <v>2.2</v>
      </c>
      <c r="Y27" s="116">
        <v>2</v>
      </c>
      <c r="Z27" s="117">
        <f t="shared" si="0"/>
        <v>1.8625</v>
      </c>
      <c r="AA27" s="118">
        <v>3.6</v>
      </c>
      <c r="AB27" s="119">
        <v>0.6381944444444444</v>
      </c>
      <c r="AC27" s="118">
        <v>-2</v>
      </c>
      <c r="AD27" s="119">
        <v>0.23680555555555557</v>
      </c>
    </row>
    <row r="28" spans="1:30" ht="11.25" customHeight="1">
      <c r="A28" s="78">
        <v>26</v>
      </c>
      <c r="B28" s="116">
        <v>2</v>
      </c>
      <c r="C28" s="116">
        <v>2</v>
      </c>
      <c r="D28" s="116">
        <v>2</v>
      </c>
      <c r="E28" s="116">
        <v>2.2</v>
      </c>
      <c r="F28" s="116">
        <v>1.8</v>
      </c>
      <c r="G28" s="116">
        <v>1.5</v>
      </c>
      <c r="H28" s="116">
        <v>1.3</v>
      </c>
      <c r="I28" s="116">
        <v>1.7</v>
      </c>
      <c r="J28" s="116">
        <v>2.9</v>
      </c>
      <c r="K28" s="116">
        <v>3.1</v>
      </c>
      <c r="L28" s="116">
        <v>3.5</v>
      </c>
      <c r="M28" s="116">
        <v>3.8</v>
      </c>
      <c r="N28" s="116">
        <v>3.8</v>
      </c>
      <c r="O28" s="116">
        <v>3.9</v>
      </c>
      <c r="P28" s="116">
        <v>3.4</v>
      </c>
      <c r="Q28" s="116">
        <v>3.4</v>
      </c>
      <c r="R28" s="116">
        <v>2.8</v>
      </c>
      <c r="S28" s="116">
        <v>2.4</v>
      </c>
      <c r="T28" s="116">
        <v>1.4</v>
      </c>
      <c r="U28" s="116">
        <v>1.1</v>
      </c>
      <c r="V28" s="116">
        <v>1.1</v>
      </c>
      <c r="W28" s="116">
        <v>0.9</v>
      </c>
      <c r="X28" s="116">
        <v>0.2</v>
      </c>
      <c r="Y28" s="116">
        <v>0.3</v>
      </c>
      <c r="Z28" s="117">
        <f t="shared" si="0"/>
        <v>2.1874999999999996</v>
      </c>
      <c r="AA28" s="118">
        <v>4.3</v>
      </c>
      <c r="AB28" s="119">
        <v>0.59375</v>
      </c>
      <c r="AC28" s="118">
        <v>0</v>
      </c>
      <c r="AD28" s="119">
        <v>0.9874999999999999</v>
      </c>
    </row>
    <row r="29" spans="1:30" ht="11.25" customHeight="1">
      <c r="A29" s="78">
        <v>27</v>
      </c>
      <c r="B29" s="116">
        <v>0.2</v>
      </c>
      <c r="C29" s="116">
        <v>-0.4</v>
      </c>
      <c r="D29" s="116">
        <v>-1.6</v>
      </c>
      <c r="E29" s="116">
        <v>-2.4</v>
      </c>
      <c r="F29" s="116">
        <v>-2.3</v>
      </c>
      <c r="G29" s="116">
        <v>-2.6</v>
      </c>
      <c r="H29" s="116">
        <v>-2</v>
      </c>
      <c r="I29" s="116">
        <v>2.1</v>
      </c>
      <c r="J29" s="116">
        <v>3.1</v>
      </c>
      <c r="K29" s="116">
        <v>3.7</v>
      </c>
      <c r="L29" s="116">
        <v>5.4</v>
      </c>
      <c r="M29" s="116">
        <v>6.2</v>
      </c>
      <c r="N29" s="116">
        <v>6.5</v>
      </c>
      <c r="O29" s="116">
        <v>6</v>
      </c>
      <c r="P29" s="116">
        <v>6.3</v>
      </c>
      <c r="Q29" s="116">
        <v>6.5</v>
      </c>
      <c r="R29" s="116">
        <v>5.7</v>
      </c>
      <c r="S29" s="116">
        <v>5.7</v>
      </c>
      <c r="T29" s="116">
        <v>4.7</v>
      </c>
      <c r="U29" s="116">
        <v>3.2</v>
      </c>
      <c r="V29" s="116">
        <v>3</v>
      </c>
      <c r="W29" s="116">
        <v>4.1</v>
      </c>
      <c r="X29" s="116">
        <v>3.9</v>
      </c>
      <c r="Y29" s="116">
        <v>2</v>
      </c>
      <c r="Z29" s="117">
        <f t="shared" si="0"/>
        <v>2.7916666666666674</v>
      </c>
      <c r="AA29" s="118">
        <v>7.1</v>
      </c>
      <c r="AB29" s="119">
        <v>0.5555555555555556</v>
      </c>
      <c r="AC29" s="118">
        <v>-2.6</v>
      </c>
      <c r="AD29" s="119">
        <v>0.2534722222222222</v>
      </c>
    </row>
    <row r="30" spans="1:30" ht="11.25" customHeight="1">
      <c r="A30" s="78">
        <v>28</v>
      </c>
      <c r="B30" s="116">
        <v>2.1</v>
      </c>
      <c r="C30" s="116">
        <v>2</v>
      </c>
      <c r="D30" s="116">
        <v>3.2</v>
      </c>
      <c r="E30" s="116">
        <v>1.7</v>
      </c>
      <c r="F30" s="116">
        <v>1.5</v>
      </c>
      <c r="G30" s="116">
        <v>1.6</v>
      </c>
      <c r="H30" s="116">
        <v>1.3</v>
      </c>
      <c r="I30" s="116">
        <v>5.7</v>
      </c>
      <c r="J30" s="116">
        <v>6.1</v>
      </c>
      <c r="K30" s="116">
        <v>6.4</v>
      </c>
      <c r="L30" s="116">
        <v>7.5</v>
      </c>
      <c r="M30" s="116">
        <v>8.4</v>
      </c>
      <c r="N30" s="116">
        <v>7.1</v>
      </c>
      <c r="O30" s="116">
        <v>6.7</v>
      </c>
      <c r="P30" s="116">
        <v>6</v>
      </c>
      <c r="Q30" s="116">
        <v>6.2</v>
      </c>
      <c r="R30" s="116">
        <v>5.3</v>
      </c>
      <c r="S30" s="116">
        <v>4.9</v>
      </c>
      <c r="T30" s="116">
        <v>4.6</v>
      </c>
      <c r="U30" s="116">
        <v>4.5</v>
      </c>
      <c r="V30" s="116">
        <v>4.7</v>
      </c>
      <c r="W30" s="116">
        <v>4.7</v>
      </c>
      <c r="X30" s="116">
        <v>4.9</v>
      </c>
      <c r="Y30" s="116">
        <v>5.4</v>
      </c>
      <c r="Z30" s="117">
        <f t="shared" si="0"/>
        <v>4.687500000000001</v>
      </c>
      <c r="AA30" s="118">
        <v>8.8</v>
      </c>
      <c r="AB30" s="119">
        <v>0.5201388888888888</v>
      </c>
      <c r="AC30" s="118">
        <v>0.7</v>
      </c>
      <c r="AD30" s="119">
        <v>0.2847222222222222</v>
      </c>
    </row>
    <row r="31" spans="1:30" ht="11.25" customHeight="1">
      <c r="A31" s="78">
        <v>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118"/>
      <c r="AB31" s="119"/>
      <c r="AC31" s="118"/>
      <c r="AD31" s="119"/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0.7464285714285713</v>
      </c>
      <c r="C34" s="124">
        <f t="shared" si="1"/>
        <v>0.5071428571428572</v>
      </c>
      <c r="D34" s="124">
        <f t="shared" si="1"/>
        <v>0.2607142857142858</v>
      </c>
      <c r="E34" s="124">
        <f t="shared" si="1"/>
        <v>0.14285714285714282</v>
      </c>
      <c r="F34" s="124">
        <f t="shared" si="1"/>
        <v>-0.1928571428571429</v>
      </c>
      <c r="G34" s="124">
        <f t="shared" si="1"/>
        <v>-0.4642857142857141</v>
      </c>
      <c r="H34" s="124">
        <f t="shared" si="1"/>
        <v>-0.3000000000000001</v>
      </c>
      <c r="I34" s="124">
        <f t="shared" si="1"/>
        <v>1.575</v>
      </c>
      <c r="J34" s="124">
        <f t="shared" si="1"/>
        <v>3.275</v>
      </c>
      <c r="K34" s="124">
        <f t="shared" si="1"/>
        <v>4.114285714285715</v>
      </c>
      <c r="L34" s="124">
        <f t="shared" si="1"/>
        <v>4.864285714285714</v>
      </c>
      <c r="M34" s="124">
        <f t="shared" si="1"/>
        <v>5.44642857142857</v>
      </c>
      <c r="N34" s="124">
        <f t="shared" si="1"/>
        <v>5.521428571428572</v>
      </c>
      <c r="O34" s="124">
        <f t="shared" si="1"/>
        <v>5.421428571428571</v>
      </c>
      <c r="P34" s="124">
        <f t="shared" si="1"/>
        <v>5.235714285714287</v>
      </c>
      <c r="Q34" s="124">
        <f t="shared" si="1"/>
        <v>5.067857142857141</v>
      </c>
      <c r="R34" s="124">
        <f t="shared" si="1"/>
        <v>4.385714285714285</v>
      </c>
      <c r="S34" s="124">
        <f t="shared" si="1"/>
        <v>3.3821428571428576</v>
      </c>
      <c r="T34" s="124">
        <f t="shared" si="1"/>
        <v>2.4107142857142856</v>
      </c>
      <c r="U34" s="124">
        <f t="shared" si="1"/>
        <v>2.007142857142857</v>
      </c>
      <c r="V34" s="124">
        <f t="shared" si="1"/>
        <v>1.7285714285714284</v>
      </c>
      <c r="W34" s="124">
        <f t="shared" si="1"/>
        <v>1.475</v>
      </c>
      <c r="X34" s="124">
        <f t="shared" si="1"/>
        <v>1.339285714285714</v>
      </c>
      <c r="Y34" s="124">
        <f t="shared" si="1"/>
        <v>1.242857142857143</v>
      </c>
      <c r="Z34" s="124">
        <f>AVERAGE(B3:Y33)</f>
        <v>2.46636904761905</v>
      </c>
      <c r="AA34" s="125">
        <f>AVERAGE(AA3:AA33)</f>
        <v>6.492857142857143</v>
      </c>
      <c r="AB34" s="126"/>
      <c r="AC34" s="125">
        <f>AVERAGE(AC3:AC33)</f>
        <v>-1.6964285714285714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</v>
      </c>
      <c r="C46" s="106">
        <f>MATCH(B46,AA3:AA33,0)</f>
        <v>10</v>
      </c>
      <c r="D46" s="107">
        <f>INDEX(AB3:AB33,C46,1)</f>
        <v>0.6437499999999999</v>
      </c>
      <c r="E46" s="120"/>
      <c r="F46" s="104"/>
      <c r="G46" s="105">
        <f>MIN(AC3:AC33)</f>
        <v>-4.5</v>
      </c>
      <c r="H46" s="106">
        <f>MATCH(G46,AC3:AC33,0)</f>
        <v>8</v>
      </c>
      <c r="I46" s="107">
        <f>INDEX(AD3:AD33,H46,1)</f>
        <v>0.28402777777777777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7.3</v>
      </c>
      <c r="C3" s="116">
        <v>7.1</v>
      </c>
      <c r="D3" s="116">
        <v>7.3</v>
      </c>
      <c r="E3" s="116">
        <v>7.4</v>
      </c>
      <c r="F3" s="116">
        <v>8.6</v>
      </c>
      <c r="G3" s="116">
        <v>10.2</v>
      </c>
      <c r="H3" s="116">
        <v>9.8</v>
      </c>
      <c r="I3" s="116">
        <v>10.2</v>
      </c>
      <c r="J3" s="116">
        <v>10.4</v>
      </c>
      <c r="K3" s="116">
        <v>10.1</v>
      </c>
      <c r="L3" s="116">
        <v>13</v>
      </c>
      <c r="M3" s="116">
        <v>15</v>
      </c>
      <c r="N3" s="116">
        <v>15.4</v>
      </c>
      <c r="O3" s="116">
        <v>16.2</v>
      </c>
      <c r="P3" s="116">
        <v>16.8</v>
      </c>
      <c r="Q3" s="116">
        <v>15.5</v>
      </c>
      <c r="R3" s="116">
        <v>14.7</v>
      </c>
      <c r="S3" s="116">
        <v>13.7</v>
      </c>
      <c r="T3" s="116">
        <v>12.8</v>
      </c>
      <c r="U3" s="116">
        <v>9.9</v>
      </c>
      <c r="V3" s="116">
        <v>8.5</v>
      </c>
      <c r="W3" s="116">
        <v>8.2</v>
      </c>
      <c r="X3" s="116">
        <v>7</v>
      </c>
      <c r="Y3" s="116">
        <v>6.5</v>
      </c>
      <c r="Z3" s="117">
        <f aca="true" t="shared" si="0" ref="Z3:Z33">AVERAGE(B3:Y3)</f>
        <v>10.9</v>
      </c>
      <c r="AA3" s="118">
        <v>17.6</v>
      </c>
      <c r="AB3" s="119">
        <v>0.6409722222222222</v>
      </c>
      <c r="AC3" s="118">
        <v>5.4</v>
      </c>
      <c r="AD3" s="119">
        <v>0.011111111111111112</v>
      </c>
    </row>
    <row r="4" spans="1:30" ht="11.25" customHeight="1">
      <c r="A4" s="78">
        <v>2</v>
      </c>
      <c r="B4" s="116">
        <v>6.6</v>
      </c>
      <c r="C4" s="116">
        <v>6.1</v>
      </c>
      <c r="D4" s="116">
        <v>4.1</v>
      </c>
      <c r="E4" s="116">
        <v>4.7</v>
      </c>
      <c r="F4" s="116">
        <v>4.3</v>
      </c>
      <c r="G4" s="116">
        <v>4.6</v>
      </c>
      <c r="H4" s="116">
        <v>3.3</v>
      </c>
      <c r="I4" s="116">
        <v>6.2</v>
      </c>
      <c r="J4" s="116">
        <v>6.8</v>
      </c>
      <c r="K4" s="116">
        <v>7.6</v>
      </c>
      <c r="L4" s="116">
        <v>7.6</v>
      </c>
      <c r="M4" s="116">
        <v>7.8</v>
      </c>
      <c r="N4" s="116">
        <v>8.4</v>
      </c>
      <c r="O4" s="116">
        <v>8.9</v>
      </c>
      <c r="P4" s="116">
        <v>9.3</v>
      </c>
      <c r="Q4" s="116">
        <v>9.8</v>
      </c>
      <c r="R4" s="116">
        <v>8.4</v>
      </c>
      <c r="S4" s="120">
        <v>6.4</v>
      </c>
      <c r="T4" s="116">
        <v>5.6</v>
      </c>
      <c r="U4" s="116">
        <v>5.1</v>
      </c>
      <c r="V4" s="116">
        <v>4.9</v>
      </c>
      <c r="W4" s="116">
        <v>3.1</v>
      </c>
      <c r="X4" s="116">
        <v>3.6</v>
      </c>
      <c r="Y4" s="116">
        <v>2.6</v>
      </c>
      <c r="Z4" s="117">
        <f t="shared" si="0"/>
        <v>6.075</v>
      </c>
      <c r="AA4" s="118">
        <v>9.9</v>
      </c>
      <c r="AB4" s="119">
        <v>0.6381944444444444</v>
      </c>
      <c r="AC4" s="118">
        <v>1.8</v>
      </c>
      <c r="AD4" s="119">
        <v>0.9895833333333334</v>
      </c>
    </row>
    <row r="5" spans="1:30" ht="11.25" customHeight="1">
      <c r="A5" s="78">
        <v>3</v>
      </c>
      <c r="B5" s="116">
        <v>1.1</v>
      </c>
      <c r="C5" s="116">
        <v>0.6</v>
      </c>
      <c r="D5" s="116">
        <v>0.3</v>
      </c>
      <c r="E5" s="116">
        <v>0.3</v>
      </c>
      <c r="F5" s="116">
        <v>0</v>
      </c>
      <c r="G5" s="116">
        <v>0</v>
      </c>
      <c r="H5" s="116">
        <v>2.8</v>
      </c>
      <c r="I5" s="116">
        <v>5.8</v>
      </c>
      <c r="J5" s="116">
        <v>6.3</v>
      </c>
      <c r="K5" s="116">
        <v>7.8</v>
      </c>
      <c r="L5" s="116">
        <v>7.3</v>
      </c>
      <c r="M5" s="116">
        <v>8.3</v>
      </c>
      <c r="N5" s="116">
        <v>9.5</v>
      </c>
      <c r="O5" s="116">
        <v>8.6</v>
      </c>
      <c r="P5" s="116">
        <v>9.5</v>
      </c>
      <c r="Q5" s="116">
        <v>9.6</v>
      </c>
      <c r="R5" s="116">
        <v>9.2</v>
      </c>
      <c r="S5" s="116">
        <v>8.4</v>
      </c>
      <c r="T5" s="116">
        <v>7.4</v>
      </c>
      <c r="U5" s="116">
        <v>6.7</v>
      </c>
      <c r="V5" s="116">
        <v>6.4</v>
      </c>
      <c r="W5" s="116">
        <v>5.8</v>
      </c>
      <c r="X5" s="116">
        <v>5.6</v>
      </c>
      <c r="Y5" s="116">
        <v>4.9</v>
      </c>
      <c r="Z5" s="117">
        <f t="shared" si="0"/>
        <v>5.508333333333333</v>
      </c>
      <c r="AA5" s="118">
        <v>10</v>
      </c>
      <c r="AB5" s="119">
        <v>0.6645833333333333</v>
      </c>
      <c r="AC5" s="118">
        <v>-0.6</v>
      </c>
      <c r="AD5" s="119">
        <v>0.2263888888888889</v>
      </c>
    </row>
    <row r="6" spans="1:30" ht="11.25" customHeight="1">
      <c r="A6" s="78">
        <v>4</v>
      </c>
      <c r="B6" s="116">
        <v>5.3</v>
      </c>
      <c r="C6" s="116">
        <v>4</v>
      </c>
      <c r="D6" s="116">
        <v>4.1</v>
      </c>
      <c r="E6" s="116">
        <v>4.5</v>
      </c>
      <c r="F6" s="116">
        <v>4.7</v>
      </c>
      <c r="G6" s="116">
        <v>4.4</v>
      </c>
      <c r="H6" s="116">
        <v>6</v>
      </c>
      <c r="I6" s="116">
        <v>9.4</v>
      </c>
      <c r="J6" s="116">
        <v>12.3</v>
      </c>
      <c r="K6" s="116">
        <v>13.4</v>
      </c>
      <c r="L6" s="116">
        <v>12.6</v>
      </c>
      <c r="M6" s="116">
        <v>16.7</v>
      </c>
      <c r="N6" s="116">
        <v>17.4</v>
      </c>
      <c r="O6" s="116">
        <v>18.2</v>
      </c>
      <c r="P6" s="116">
        <v>18.6</v>
      </c>
      <c r="Q6" s="116">
        <v>17.8</v>
      </c>
      <c r="R6" s="116">
        <v>16.7</v>
      </c>
      <c r="S6" s="116">
        <v>15.6</v>
      </c>
      <c r="T6" s="116">
        <v>14.5</v>
      </c>
      <c r="U6" s="116">
        <v>14.1</v>
      </c>
      <c r="V6" s="116">
        <v>13.9</v>
      </c>
      <c r="W6" s="116">
        <v>12.9</v>
      </c>
      <c r="X6" s="116">
        <v>10.1</v>
      </c>
      <c r="Y6" s="116">
        <v>8.9</v>
      </c>
      <c r="Z6" s="117">
        <f t="shared" si="0"/>
        <v>11.504166666666665</v>
      </c>
      <c r="AA6" s="118">
        <v>19</v>
      </c>
      <c r="AB6" s="119">
        <v>0.6145833333333334</v>
      </c>
      <c r="AC6" s="118">
        <v>3.2</v>
      </c>
      <c r="AD6" s="119">
        <v>0.13680555555555554</v>
      </c>
    </row>
    <row r="7" spans="1:30" ht="11.25" customHeight="1">
      <c r="A7" s="78">
        <v>5</v>
      </c>
      <c r="B7" s="116">
        <v>8.3</v>
      </c>
      <c r="C7" s="116">
        <v>7.8</v>
      </c>
      <c r="D7" s="116">
        <v>8.1</v>
      </c>
      <c r="E7" s="116">
        <v>8.6</v>
      </c>
      <c r="F7" s="116">
        <v>8.9</v>
      </c>
      <c r="G7" s="116">
        <v>9.5</v>
      </c>
      <c r="H7" s="116">
        <v>8.7</v>
      </c>
      <c r="I7" s="116">
        <v>9.4</v>
      </c>
      <c r="J7" s="116">
        <v>9</v>
      </c>
      <c r="K7" s="116">
        <v>10.3</v>
      </c>
      <c r="L7" s="116">
        <v>9.7</v>
      </c>
      <c r="M7" s="116">
        <v>9.8</v>
      </c>
      <c r="N7" s="116">
        <v>9.5</v>
      </c>
      <c r="O7" s="116">
        <v>7.9</v>
      </c>
      <c r="P7" s="116">
        <v>7.2</v>
      </c>
      <c r="Q7" s="116">
        <v>7</v>
      </c>
      <c r="R7" s="116">
        <v>7.2</v>
      </c>
      <c r="S7" s="116">
        <v>6.8</v>
      </c>
      <c r="T7" s="116">
        <v>6.1</v>
      </c>
      <c r="U7" s="116">
        <v>4.4</v>
      </c>
      <c r="V7" s="116">
        <v>4.5</v>
      </c>
      <c r="W7" s="116">
        <v>3.7</v>
      </c>
      <c r="X7" s="116">
        <v>3.7</v>
      </c>
      <c r="Y7" s="116">
        <v>4.1</v>
      </c>
      <c r="Z7" s="117">
        <f t="shared" si="0"/>
        <v>7.508333333333333</v>
      </c>
      <c r="AA7" s="118">
        <v>10.4</v>
      </c>
      <c r="AB7" s="119">
        <v>0.4152777777777778</v>
      </c>
      <c r="AC7" s="118">
        <v>3.4</v>
      </c>
      <c r="AD7" s="119">
        <v>0.9506944444444444</v>
      </c>
    </row>
    <row r="8" spans="1:30" ht="11.25" customHeight="1">
      <c r="A8" s="78">
        <v>6</v>
      </c>
      <c r="B8" s="116">
        <v>3.8</v>
      </c>
      <c r="C8" s="116">
        <v>3.9</v>
      </c>
      <c r="D8" s="116">
        <v>4.1</v>
      </c>
      <c r="E8" s="116">
        <v>3.6</v>
      </c>
      <c r="F8" s="116">
        <v>3.2</v>
      </c>
      <c r="G8" s="116">
        <v>3.3</v>
      </c>
      <c r="H8" s="116">
        <v>3.5</v>
      </c>
      <c r="I8" s="116">
        <v>3.9</v>
      </c>
      <c r="J8" s="116">
        <v>4.3</v>
      </c>
      <c r="K8" s="116">
        <v>5.9</v>
      </c>
      <c r="L8" s="116">
        <v>7.5</v>
      </c>
      <c r="M8" s="116">
        <v>7.4</v>
      </c>
      <c r="N8" s="116">
        <v>6.1</v>
      </c>
      <c r="O8" s="116">
        <v>7</v>
      </c>
      <c r="P8" s="116">
        <v>8.1</v>
      </c>
      <c r="Q8" s="116">
        <v>6.9</v>
      </c>
      <c r="R8" s="116">
        <v>4.5</v>
      </c>
      <c r="S8" s="116">
        <v>4.2</v>
      </c>
      <c r="T8" s="116">
        <v>2.7</v>
      </c>
      <c r="U8" s="116">
        <v>1.8</v>
      </c>
      <c r="V8" s="116">
        <v>0.6</v>
      </c>
      <c r="W8" s="116">
        <v>0.3</v>
      </c>
      <c r="X8" s="116">
        <v>0.4</v>
      </c>
      <c r="Y8" s="116">
        <v>-0.3</v>
      </c>
      <c r="Z8" s="117">
        <f t="shared" si="0"/>
        <v>4.029166666666667</v>
      </c>
      <c r="AA8" s="118">
        <v>8.2</v>
      </c>
      <c r="AB8" s="119">
        <v>0.6284722222222222</v>
      </c>
      <c r="AC8" s="118">
        <v>-0.7</v>
      </c>
      <c r="AD8" s="119">
        <v>0.9923611111111111</v>
      </c>
    </row>
    <row r="9" spans="1:30" ht="11.25" customHeight="1">
      <c r="A9" s="78">
        <v>7</v>
      </c>
      <c r="B9" s="116">
        <v>-0.5</v>
      </c>
      <c r="C9" s="116">
        <v>-1</v>
      </c>
      <c r="D9" s="116">
        <v>-1.2</v>
      </c>
      <c r="E9" s="116">
        <v>-1.8</v>
      </c>
      <c r="F9" s="116">
        <v>-1.9</v>
      </c>
      <c r="G9" s="116">
        <v>-2.2</v>
      </c>
      <c r="H9" s="116">
        <v>-1.3</v>
      </c>
      <c r="I9" s="116">
        <v>0.4</v>
      </c>
      <c r="J9" s="116">
        <v>1</v>
      </c>
      <c r="K9" s="116">
        <v>1.9</v>
      </c>
      <c r="L9" s="116">
        <v>2</v>
      </c>
      <c r="M9" s="116">
        <v>2.3</v>
      </c>
      <c r="N9" s="116">
        <v>2.9</v>
      </c>
      <c r="O9" s="116">
        <v>2.9</v>
      </c>
      <c r="P9" s="116">
        <v>2.7</v>
      </c>
      <c r="Q9" s="116">
        <v>2.4</v>
      </c>
      <c r="R9" s="116">
        <v>1.8</v>
      </c>
      <c r="S9" s="116">
        <v>1.6</v>
      </c>
      <c r="T9" s="116">
        <v>1.3</v>
      </c>
      <c r="U9" s="116">
        <v>1</v>
      </c>
      <c r="V9" s="116">
        <v>1.4</v>
      </c>
      <c r="W9" s="116">
        <v>1.4</v>
      </c>
      <c r="X9" s="116">
        <v>1.9</v>
      </c>
      <c r="Y9" s="116">
        <v>2.4</v>
      </c>
      <c r="Z9" s="117">
        <f t="shared" si="0"/>
        <v>0.8916666666666665</v>
      </c>
      <c r="AA9" s="118">
        <v>3.3</v>
      </c>
      <c r="AB9" s="119">
        <v>0.5895833333333333</v>
      </c>
      <c r="AC9" s="118">
        <v>-2.3</v>
      </c>
      <c r="AD9" s="119">
        <v>0.2673611111111111</v>
      </c>
    </row>
    <row r="10" spans="1:30" ht="11.25" customHeight="1">
      <c r="A10" s="78">
        <v>8</v>
      </c>
      <c r="B10" s="116">
        <v>3</v>
      </c>
      <c r="C10" s="116">
        <v>3.2</v>
      </c>
      <c r="D10" s="116">
        <v>3.2</v>
      </c>
      <c r="E10" s="116">
        <v>3.1</v>
      </c>
      <c r="F10" s="116">
        <v>3.6</v>
      </c>
      <c r="G10" s="116">
        <v>3.9</v>
      </c>
      <c r="H10" s="116">
        <v>3.6</v>
      </c>
      <c r="I10" s="116">
        <v>4.5</v>
      </c>
      <c r="J10" s="116">
        <v>4.7</v>
      </c>
      <c r="K10" s="116">
        <v>4.7</v>
      </c>
      <c r="L10" s="116">
        <v>5</v>
      </c>
      <c r="M10" s="116">
        <v>5.5</v>
      </c>
      <c r="N10" s="116">
        <v>6</v>
      </c>
      <c r="O10" s="116">
        <v>6.6</v>
      </c>
      <c r="P10" s="116">
        <v>6.8</v>
      </c>
      <c r="Q10" s="116">
        <v>7.3</v>
      </c>
      <c r="R10" s="116">
        <v>8.1</v>
      </c>
      <c r="S10" s="116">
        <v>8.4</v>
      </c>
      <c r="T10" s="116">
        <v>9.4</v>
      </c>
      <c r="U10" s="116">
        <v>12.4</v>
      </c>
      <c r="V10" s="116">
        <v>13.2</v>
      </c>
      <c r="W10" s="116">
        <v>13.3</v>
      </c>
      <c r="X10" s="116">
        <v>12.6</v>
      </c>
      <c r="Y10" s="116">
        <v>13</v>
      </c>
      <c r="Z10" s="117">
        <f t="shared" si="0"/>
        <v>6.879166666666667</v>
      </c>
      <c r="AA10" s="118">
        <v>13.4</v>
      </c>
      <c r="AB10" s="119">
        <v>0.9381944444444444</v>
      </c>
      <c r="AC10" s="118">
        <v>2.4</v>
      </c>
      <c r="AD10" s="119">
        <v>0.004861111111111111</v>
      </c>
    </row>
    <row r="11" spans="1:30" ht="11.25" customHeight="1">
      <c r="A11" s="78">
        <v>9</v>
      </c>
      <c r="B11" s="116">
        <v>12.7</v>
      </c>
      <c r="C11" s="116">
        <v>13.3</v>
      </c>
      <c r="D11" s="116">
        <v>13.4</v>
      </c>
      <c r="E11" s="116">
        <v>12.7</v>
      </c>
      <c r="F11" s="116">
        <v>13.1</v>
      </c>
      <c r="G11" s="116">
        <v>13.3</v>
      </c>
      <c r="H11" s="116">
        <v>12.9</v>
      </c>
      <c r="I11" s="116">
        <v>13.8</v>
      </c>
      <c r="J11" s="116">
        <v>13</v>
      </c>
      <c r="K11" s="116">
        <v>13.5</v>
      </c>
      <c r="L11" s="116">
        <v>13</v>
      </c>
      <c r="M11" s="116">
        <v>10.5</v>
      </c>
      <c r="N11" s="116">
        <v>9.1</v>
      </c>
      <c r="O11" s="116">
        <v>9.1</v>
      </c>
      <c r="P11" s="116">
        <v>7.9</v>
      </c>
      <c r="Q11" s="116">
        <v>6.8</v>
      </c>
      <c r="R11" s="116">
        <v>6.3</v>
      </c>
      <c r="S11" s="116">
        <v>6.1</v>
      </c>
      <c r="T11" s="116">
        <v>6.2</v>
      </c>
      <c r="U11" s="116">
        <v>6.1</v>
      </c>
      <c r="V11" s="116">
        <v>6</v>
      </c>
      <c r="W11" s="116">
        <v>5.8</v>
      </c>
      <c r="X11" s="116">
        <v>5.2</v>
      </c>
      <c r="Y11" s="116">
        <v>4.5</v>
      </c>
      <c r="Z11" s="117">
        <f t="shared" si="0"/>
        <v>9.7625</v>
      </c>
      <c r="AA11" s="118">
        <v>13.9</v>
      </c>
      <c r="AB11" s="119">
        <v>0.39999999999999997</v>
      </c>
      <c r="AC11" s="118">
        <v>4.5</v>
      </c>
      <c r="AD11" s="119">
        <v>1</v>
      </c>
    </row>
    <row r="12" spans="1:30" ht="11.25" customHeight="1">
      <c r="A12" s="82">
        <v>10</v>
      </c>
      <c r="B12" s="121">
        <v>4.2</v>
      </c>
      <c r="C12" s="121">
        <v>3.6</v>
      </c>
      <c r="D12" s="121">
        <v>2.9</v>
      </c>
      <c r="E12" s="121">
        <v>2.9</v>
      </c>
      <c r="F12" s="121">
        <v>3</v>
      </c>
      <c r="G12" s="121">
        <v>3.3</v>
      </c>
      <c r="H12" s="121">
        <v>3.4</v>
      </c>
      <c r="I12" s="121">
        <v>3.8</v>
      </c>
      <c r="J12" s="121">
        <v>4.8</v>
      </c>
      <c r="K12" s="121">
        <v>4.8</v>
      </c>
      <c r="L12" s="121">
        <v>5.2</v>
      </c>
      <c r="M12" s="121">
        <v>5.4</v>
      </c>
      <c r="N12" s="121">
        <v>6.1</v>
      </c>
      <c r="O12" s="121">
        <v>5.9</v>
      </c>
      <c r="P12" s="121">
        <v>6.3</v>
      </c>
      <c r="Q12" s="121">
        <v>6.7</v>
      </c>
      <c r="R12" s="121">
        <v>6.2</v>
      </c>
      <c r="S12" s="121">
        <v>4.6</v>
      </c>
      <c r="T12" s="121">
        <v>3.4</v>
      </c>
      <c r="U12" s="121">
        <v>2.2</v>
      </c>
      <c r="V12" s="121">
        <v>1.4</v>
      </c>
      <c r="W12" s="121">
        <v>0.1</v>
      </c>
      <c r="X12" s="121">
        <v>0</v>
      </c>
      <c r="Y12" s="121">
        <v>-1</v>
      </c>
      <c r="Z12" s="122">
        <f t="shared" si="0"/>
        <v>3.7166666666666672</v>
      </c>
      <c r="AA12" s="105">
        <v>7.8</v>
      </c>
      <c r="AB12" s="123">
        <v>0.6854166666666667</v>
      </c>
      <c r="AC12" s="105">
        <v>-1.2</v>
      </c>
      <c r="AD12" s="123">
        <v>0.998611111111111</v>
      </c>
    </row>
    <row r="13" spans="1:30" ht="11.25" customHeight="1">
      <c r="A13" s="78">
        <v>11</v>
      </c>
      <c r="B13" s="116">
        <v>-0.7</v>
      </c>
      <c r="C13" s="116">
        <v>0</v>
      </c>
      <c r="D13" s="116">
        <v>0.4</v>
      </c>
      <c r="E13" s="116">
        <v>1.4</v>
      </c>
      <c r="F13" s="116">
        <v>0.5</v>
      </c>
      <c r="G13" s="116">
        <v>0.5</v>
      </c>
      <c r="H13" s="116">
        <v>1.4</v>
      </c>
      <c r="I13" s="116">
        <v>3.6</v>
      </c>
      <c r="J13" s="116">
        <v>4.6</v>
      </c>
      <c r="K13" s="116">
        <v>5.5</v>
      </c>
      <c r="L13" s="116">
        <v>5.8</v>
      </c>
      <c r="M13" s="116">
        <v>5.6</v>
      </c>
      <c r="N13" s="116">
        <v>6.1</v>
      </c>
      <c r="O13" s="116">
        <v>7</v>
      </c>
      <c r="P13" s="116">
        <v>6.8</v>
      </c>
      <c r="Q13" s="116">
        <v>7</v>
      </c>
      <c r="R13" s="116">
        <v>6.4</v>
      </c>
      <c r="S13" s="116">
        <v>6.3</v>
      </c>
      <c r="T13" s="116">
        <v>6</v>
      </c>
      <c r="U13" s="116">
        <v>6</v>
      </c>
      <c r="V13" s="116">
        <v>4.8</v>
      </c>
      <c r="W13" s="116">
        <v>5.4</v>
      </c>
      <c r="X13" s="116">
        <v>5.9</v>
      </c>
      <c r="Y13" s="116">
        <v>5.5</v>
      </c>
      <c r="Z13" s="117">
        <f t="shared" si="0"/>
        <v>4.241666666666667</v>
      </c>
      <c r="AA13" s="118">
        <v>7.3</v>
      </c>
      <c r="AB13" s="119">
        <v>0.6458333333333334</v>
      </c>
      <c r="AC13" s="118">
        <v>-1.2</v>
      </c>
      <c r="AD13" s="119">
        <v>0.03194444444444445</v>
      </c>
    </row>
    <row r="14" spans="1:30" ht="11.25" customHeight="1">
      <c r="A14" s="78">
        <v>12</v>
      </c>
      <c r="B14" s="116">
        <v>5.1</v>
      </c>
      <c r="C14" s="116">
        <v>4.4</v>
      </c>
      <c r="D14" s="116">
        <v>4.5</v>
      </c>
      <c r="E14" s="116">
        <v>3.5</v>
      </c>
      <c r="F14" s="116">
        <v>2.6</v>
      </c>
      <c r="G14" s="116">
        <v>2.8</v>
      </c>
      <c r="H14" s="116">
        <v>3.8</v>
      </c>
      <c r="I14" s="116">
        <v>5.6</v>
      </c>
      <c r="J14" s="116">
        <v>6.4</v>
      </c>
      <c r="K14" s="116">
        <v>7.5</v>
      </c>
      <c r="L14" s="116">
        <v>8.5</v>
      </c>
      <c r="M14" s="116">
        <v>8.5</v>
      </c>
      <c r="N14" s="116">
        <v>8.3</v>
      </c>
      <c r="O14" s="116">
        <v>8.7</v>
      </c>
      <c r="P14" s="116">
        <v>8.6</v>
      </c>
      <c r="Q14" s="116">
        <v>8.2</v>
      </c>
      <c r="R14" s="116">
        <v>8</v>
      </c>
      <c r="S14" s="116">
        <v>6.1</v>
      </c>
      <c r="T14" s="116">
        <v>4.7</v>
      </c>
      <c r="U14" s="116">
        <v>4.4</v>
      </c>
      <c r="V14" s="116">
        <v>4.7</v>
      </c>
      <c r="W14" s="116">
        <v>4.9</v>
      </c>
      <c r="X14" s="116">
        <v>3.9</v>
      </c>
      <c r="Y14" s="116">
        <v>3.4</v>
      </c>
      <c r="Z14" s="117">
        <f t="shared" si="0"/>
        <v>5.712500000000001</v>
      </c>
      <c r="AA14" s="118">
        <v>9.2</v>
      </c>
      <c r="AB14" s="119">
        <v>0.5194444444444445</v>
      </c>
      <c r="AC14" s="118">
        <v>2.4</v>
      </c>
      <c r="AD14" s="119">
        <v>0.23263888888888887</v>
      </c>
    </row>
    <row r="15" spans="1:30" ht="11.25" customHeight="1">
      <c r="A15" s="78">
        <v>13</v>
      </c>
      <c r="B15" s="116">
        <v>3.8</v>
      </c>
      <c r="C15" s="116">
        <v>2.6</v>
      </c>
      <c r="D15" s="116">
        <v>3.5</v>
      </c>
      <c r="E15" s="116">
        <v>3.5</v>
      </c>
      <c r="F15" s="116">
        <v>3.4</v>
      </c>
      <c r="G15" s="116">
        <v>4.3</v>
      </c>
      <c r="H15" s="116">
        <v>5.4</v>
      </c>
      <c r="I15" s="116">
        <v>8.3</v>
      </c>
      <c r="J15" s="116">
        <v>10.8</v>
      </c>
      <c r="K15" s="116">
        <v>11.9</v>
      </c>
      <c r="L15" s="116">
        <v>12.4</v>
      </c>
      <c r="M15" s="116">
        <v>12.3</v>
      </c>
      <c r="N15" s="116">
        <v>12.6</v>
      </c>
      <c r="O15" s="116">
        <v>12.9</v>
      </c>
      <c r="P15" s="116">
        <v>13.5</v>
      </c>
      <c r="Q15" s="116">
        <v>13.4</v>
      </c>
      <c r="R15" s="116">
        <v>12.6</v>
      </c>
      <c r="S15" s="116">
        <v>11.5</v>
      </c>
      <c r="T15" s="116">
        <v>11.8</v>
      </c>
      <c r="U15" s="116">
        <v>11.3</v>
      </c>
      <c r="V15" s="116">
        <v>11.1</v>
      </c>
      <c r="W15" s="116">
        <v>8.8</v>
      </c>
      <c r="X15" s="116">
        <v>7.8</v>
      </c>
      <c r="Y15" s="116">
        <v>7.3</v>
      </c>
      <c r="Z15" s="117">
        <f t="shared" si="0"/>
        <v>9.033333333333335</v>
      </c>
      <c r="AA15" s="118">
        <v>13.8</v>
      </c>
      <c r="AB15" s="119">
        <v>0.6472222222222223</v>
      </c>
      <c r="AC15" s="118">
        <v>2.5</v>
      </c>
      <c r="AD15" s="119">
        <v>0.11458333333333333</v>
      </c>
    </row>
    <row r="16" spans="1:30" ht="11.25" customHeight="1">
      <c r="A16" s="78">
        <v>14</v>
      </c>
      <c r="B16" s="116">
        <v>7.3</v>
      </c>
      <c r="C16" s="116">
        <v>6</v>
      </c>
      <c r="D16" s="116">
        <v>6.2</v>
      </c>
      <c r="E16" s="116">
        <v>5.9</v>
      </c>
      <c r="F16" s="116">
        <v>5.3</v>
      </c>
      <c r="G16" s="116">
        <v>6.3</v>
      </c>
      <c r="H16" s="116">
        <v>7.3</v>
      </c>
      <c r="I16" s="116">
        <v>10.6</v>
      </c>
      <c r="J16" s="116">
        <v>12.7</v>
      </c>
      <c r="K16" s="116">
        <v>14.6</v>
      </c>
      <c r="L16" s="116">
        <v>14.6</v>
      </c>
      <c r="M16" s="116">
        <v>14.4</v>
      </c>
      <c r="N16" s="116">
        <v>14.6</v>
      </c>
      <c r="O16" s="116">
        <v>15.3</v>
      </c>
      <c r="P16" s="116">
        <v>14.5</v>
      </c>
      <c r="Q16" s="116">
        <v>14.1</v>
      </c>
      <c r="R16" s="116">
        <v>13.5</v>
      </c>
      <c r="S16" s="116">
        <v>12.7</v>
      </c>
      <c r="T16" s="116">
        <v>12.2</v>
      </c>
      <c r="U16" s="116">
        <v>11</v>
      </c>
      <c r="V16" s="116">
        <v>9.5</v>
      </c>
      <c r="W16" s="116">
        <v>9.2</v>
      </c>
      <c r="X16" s="116">
        <v>9.8</v>
      </c>
      <c r="Y16" s="116">
        <v>8.2</v>
      </c>
      <c r="Z16" s="117">
        <f t="shared" si="0"/>
        <v>10.658333333333331</v>
      </c>
      <c r="AA16" s="118">
        <v>16.5</v>
      </c>
      <c r="AB16" s="119">
        <v>0.4451388888888889</v>
      </c>
      <c r="AC16" s="118">
        <v>5</v>
      </c>
      <c r="AD16" s="119">
        <v>0.2347222222222222</v>
      </c>
    </row>
    <row r="17" spans="1:30" ht="11.25" customHeight="1">
      <c r="A17" s="78">
        <v>15</v>
      </c>
      <c r="B17" s="116">
        <v>8.4</v>
      </c>
      <c r="C17" s="116">
        <v>8.3</v>
      </c>
      <c r="D17" s="116">
        <v>8.7</v>
      </c>
      <c r="E17" s="116">
        <v>7.7</v>
      </c>
      <c r="F17" s="116">
        <v>7.8</v>
      </c>
      <c r="G17" s="116">
        <v>7.8</v>
      </c>
      <c r="H17" s="116">
        <v>9.9</v>
      </c>
      <c r="I17" s="116">
        <v>13.1</v>
      </c>
      <c r="J17" s="116">
        <v>15.1</v>
      </c>
      <c r="K17" s="116">
        <v>15.7</v>
      </c>
      <c r="L17" s="116">
        <v>14.1</v>
      </c>
      <c r="M17" s="116">
        <v>14.7</v>
      </c>
      <c r="N17" s="116">
        <v>15.1</v>
      </c>
      <c r="O17" s="116">
        <v>18.8</v>
      </c>
      <c r="P17" s="116">
        <v>19.3</v>
      </c>
      <c r="Q17" s="116">
        <v>19.4</v>
      </c>
      <c r="R17" s="116">
        <v>18.3</v>
      </c>
      <c r="S17" s="116">
        <v>16.6</v>
      </c>
      <c r="T17" s="116">
        <v>15.6</v>
      </c>
      <c r="U17" s="116">
        <v>14.6</v>
      </c>
      <c r="V17" s="116">
        <v>13.8</v>
      </c>
      <c r="W17" s="116">
        <v>13.8</v>
      </c>
      <c r="X17" s="116">
        <v>13.7</v>
      </c>
      <c r="Y17" s="116">
        <v>13.2</v>
      </c>
      <c r="Z17" s="117">
        <f t="shared" si="0"/>
        <v>13.479166666666666</v>
      </c>
      <c r="AA17" s="118">
        <v>19.9</v>
      </c>
      <c r="AB17" s="119">
        <v>0.6124999999999999</v>
      </c>
      <c r="AC17" s="118">
        <v>7.5</v>
      </c>
      <c r="AD17" s="119">
        <v>0.25277777777777777</v>
      </c>
    </row>
    <row r="18" spans="1:30" ht="11.25" customHeight="1">
      <c r="A18" s="78">
        <v>16</v>
      </c>
      <c r="B18" s="116">
        <v>12.8</v>
      </c>
      <c r="C18" s="116">
        <v>13.1</v>
      </c>
      <c r="D18" s="116">
        <v>13.2</v>
      </c>
      <c r="E18" s="116">
        <v>13.8</v>
      </c>
      <c r="F18" s="116">
        <v>14.1</v>
      </c>
      <c r="G18" s="116">
        <v>14.1</v>
      </c>
      <c r="H18" s="116">
        <v>14.4</v>
      </c>
      <c r="I18" s="116">
        <v>14.5</v>
      </c>
      <c r="J18" s="116">
        <v>13.6</v>
      </c>
      <c r="K18" s="116">
        <v>12.6</v>
      </c>
      <c r="L18" s="116">
        <v>8.4</v>
      </c>
      <c r="M18" s="116">
        <v>7.7</v>
      </c>
      <c r="N18" s="116">
        <v>8.3</v>
      </c>
      <c r="O18" s="116">
        <v>7.4</v>
      </c>
      <c r="P18" s="116">
        <v>7.4</v>
      </c>
      <c r="Q18" s="116">
        <v>7.1</v>
      </c>
      <c r="R18" s="116">
        <v>6.7</v>
      </c>
      <c r="S18" s="116">
        <v>6.4</v>
      </c>
      <c r="T18" s="116">
        <v>5.9</v>
      </c>
      <c r="U18" s="116">
        <v>5.3</v>
      </c>
      <c r="V18" s="116">
        <v>4.5</v>
      </c>
      <c r="W18" s="116">
        <v>3.8</v>
      </c>
      <c r="X18" s="116">
        <v>2.9</v>
      </c>
      <c r="Y18" s="116">
        <v>2.3</v>
      </c>
      <c r="Z18" s="117">
        <f t="shared" si="0"/>
        <v>9.179166666666669</v>
      </c>
      <c r="AA18" s="118">
        <v>14.8</v>
      </c>
      <c r="AB18" s="119">
        <v>0.3416666666666666</v>
      </c>
      <c r="AC18" s="118">
        <v>2.3</v>
      </c>
      <c r="AD18" s="119">
        <v>1</v>
      </c>
    </row>
    <row r="19" spans="1:30" ht="11.25" customHeight="1">
      <c r="A19" s="78">
        <v>17</v>
      </c>
      <c r="B19" s="116">
        <v>1.7</v>
      </c>
      <c r="C19" s="116">
        <v>1</v>
      </c>
      <c r="D19" s="116">
        <v>1.2</v>
      </c>
      <c r="E19" s="116">
        <v>0.7</v>
      </c>
      <c r="F19" s="116">
        <v>0.4</v>
      </c>
      <c r="G19" s="116">
        <v>-0.4</v>
      </c>
      <c r="H19" s="116">
        <v>1.5</v>
      </c>
      <c r="I19" s="116">
        <v>3.1</v>
      </c>
      <c r="J19" s="116">
        <v>3.9</v>
      </c>
      <c r="K19" s="116">
        <v>4.8</v>
      </c>
      <c r="L19" s="116">
        <v>5.5</v>
      </c>
      <c r="M19" s="116">
        <v>5.5</v>
      </c>
      <c r="N19" s="116">
        <v>6</v>
      </c>
      <c r="O19" s="116">
        <v>6.1</v>
      </c>
      <c r="P19" s="116">
        <v>5.6</v>
      </c>
      <c r="Q19" s="116">
        <v>5.4</v>
      </c>
      <c r="R19" s="116">
        <v>5</v>
      </c>
      <c r="S19" s="116">
        <v>4.3</v>
      </c>
      <c r="T19" s="116">
        <v>3</v>
      </c>
      <c r="U19" s="116">
        <v>2.3</v>
      </c>
      <c r="V19" s="116">
        <v>1.7</v>
      </c>
      <c r="W19" s="116">
        <v>1.8</v>
      </c>
      <c r="X19" s="116">
        <v>1.1</v>
      </c>
      <c r="Y19" s="116">
        <v>1.3</v>
      </c>
      <c r="Z19" s="117">
        <f t="shared" si="0"/>
        <v>3.0208333333333335</v>
      </c>
      <c r="AA19" s="118">
        <v>6.4</v>
      </c>
      <c r="AB19" s="119">
        <v>0.5291666666666667</v>
      </c>
      <c r="AC19" s="118">
        <v>-0.4</v>
      </c>
      <c r="AD19" s="119">
        <v>0.25069444444444444</v>
      </c>
    </row>
    <row r="20" spans="1:30" ht="11.25" customHeight="1">
      <c r="A20" s="78">
        <v>18</v>
      </c>
      <c r="B20" s="116">
        <v>2</v>
      </c>
      <c r="C20" s="116">
        <v>2.3</v>
      </c>
      <c r="D20" s="116">
        <v>3.6</v>
      </c>
      <c r="E20" s="116">
        <v>3.6</v>
      </c>
      <c r="F20" s="116">
        <v>3.7</v>
      </c>
      <c r="G20" s="116">
        <v>4.7</v>
      </c>
      <c r="H20" s="116">
        <v>6.2</v>
      </c>
      <c r="I20" s="116">
        <v>7.9</v>
      </c>
      <c r="J20" s="116">
        <v>8.8</v>
      </c>
      <c r="K20" s="116">
        <v>10.2</v>
      </c>
      <c r="L20" s="116">
        <v>11.4</v>
      </c>
      <c r="M20" s="116">
        <v>11.4</v>
      </c>
      <c r="N20" s="116">
        <v>10.8</v>
      </c>
      <c r="O20" s="116">
        <v>11.2</v>
      </c>
      <c r="P20" s="116">
        <v>12</v>
      </c>
      <c r="Q20" s="116">
        <v>13.3</v>
      </c>
      <c r="R20" s="116">
        <v>13.1</v>
      </c>
      <c r="S20" s="116">
        <v>11.8</v>
      </c>
      <c r="T20" s="116">
        <v>9.6</v>
      </c>
      <c r="U20" s="116">
        <v>9.4</v>
      </c>
      <c r="V20" s="116">
        <v>8.5</v>
      </c>
      <c r="W20" s="116">
        <v>7.9</v>
      </c>
      <c r="X20" s="116">
        <v>7.7</v>
      </c>
      <c r="Y20" s="116">
        <v>7</v>
      </c>
      <c r="Z20" s="117">
        <f t="shared" si="0"/>
        <v>8.254166666666668</v>
      </c>
      <c r="AA20" s="118">
        <v>13.5</v>
      </c>
      <c r="AB20" s="119">
        <v>0.6708333333333334</v>
      </c>
      <c r="AC20" s="118">
        <v>1.3</v>
      </c>
      <c r="AD20" s="119">
        <v>0.001388888888888889</v>
      </c>
    </row>
    <row r="21" spans="1:30" ht="11.25" customHeight="1">
      <c r="A21" s="78">
        <v>19</v>
      </c>
      <c r="B21" s="116">
        <v>7.5</v>
      </c>
      <c r="C21" s="116">
        <v>7.2</v>
      </c>
      <c r="D21" s="116">
        <v>6.9</v>
      </c>
      <c r="E21" s="116">
        <v>7.1</v>
      </c>
      <c r="F21" s="116">
        <v>7.5</v>
      </c>
      <c r="G21" s="116">
        <v>7.6</v>
      </c>
      <c r="H21" s="116">
        <v>9.5</v>
      </c>
      <c r="I21" s="116">
        <v>10.9</v>
      </c>
      <c r="J21" s="116">
        <v>10.4</v>
      </c>
      <c r="K21" s="116">
        <v>11.2</v>
      </c>
      <c r="L21" s="116">
        <v>11</v>
      </c>
      <c r="M21" s="116">
        <v>12</v>
      </c>
      <c r="N21" s="116">
        <v>11.7</v>
      </c>
      <c r="O21" s="116">
        <v>11.7</v>
      </c>
      <c r="P21" s="116">
        <v>12</v>
      </c>
      <c r="Q21" s="116">
        <v>12.2</v>
      </c>
      <c r="R21" s="116">
        <v>11.9</v>
      </c>
      <c r="S21" s="116">
        <v>11.5</v>
      </c>
      <c r="T21" s="116">
        <v>11.3</v>
      </c>
      <c r="U21" s="116">
        <v>11</v>
      </c>
      <c r="V21" s="116">
        <v>10.3</v>
      </c>
      <c r="W21" s="116">
        <v>9.9</v>
      </c>
      <c r="X21" s="116">
        <v>9</v>
      </c>
      <c r="Y21" s="116">
        <v>8.4</v>
      </c>
      <c r="Z21" s="117">
        <f t="shared" si="0"/>
        <v>9.987500000000002</v>
      </c>
      <c r="AA21" s="118">
        <v>12.7</v>
      </c>
      <c r="AB21" s="119">
        <v>0.6395833333333333</v>
      </c>
      <c r="AC21" s="118">
        <v>6.4</v>
      </c>
      <c r="AD21" s="119">
        <v>0.1451388888888889</v>
      </c>
    </row>
    <row r="22" spans="1:30" ht="11.25" customHeight="1">
      <c r="A22" s="82">
        <v>20</v>
      </c>
      <c r="B22" s="121">
        <v>7.5</v>
      </c>
      <c r="C22" s="121">
        <v>6.8</v>
      </c>
      <c r="D22" s="121">
        <v>6</v>
      </c>
      <c r="E22" s="121">
        <v>4.9</v>
      </c>
      <c r="F22" s="121">
        <v>4.6</v>
      </c>
      <c r="G22" s="121">
        <v>3.6</v>
      </c>
      <c r="H22" s="121">
        <v>3.9</v>
      </c>
      <c r="I22" s="121">
        <v>3.9</v>
      </c>
      <c r="J22" s="121">
        <v>4.1</v>
      </c>
      <c r="K22" s="121">
        <v>4.5</v>
      </c>
      <c r="L22" s="121">
        <v>4.8</v>
      </c>
      <c r="M22" s="121">
        <v>5.4</v>
      </c>
      <c r="N22" s="121">
        <v>5.4</v>
      </c>
      <c r="O22" s="121">
        <v>5.6</v>
      </c>
      <c r="P22" s="121">
        <v>5.5</v>
      </c>
      <c r="Q22" s="121">
        <v>5.2</v>
      </c>
      <c r="R22" s="121">
        <v>5.2</v>
      </c>
      <c r="S22" s="121">
        <v>4.3</v>
      </c>
      <c r="T22" s="121">
        <v>3.8</v>
      </c>
      <c r="U22" s="121">
        <v>3.4</v>
      </c>
      <c r="V22" s="121">
        <v>3.2</v>
      </c>
      <c r="W22" s="121">
        <v>3.2</v>
      </c>
      <c r="X22" s="121">
        <v>3.1</v>
      </c>
      <c r="Y22" s="121">
        <v>2.8</v>
      </c>
      <c r="Z22" s="122">
        <f t="shared" si="0"/>
        <v>4.6125</v>
      </c>
      <c r="AA22" s="105">
        <v>8.4</v>
      </c>
      <c r="AB22" s="123">
        <v>0.0006944444444444445</v>
      </c>
      <c r="AC22" s="105">
        <v>2.8</v>
      </c>
      <c r="AD22" s="123">
        <v>1</v>
      </c>
    </row>
    <row r="23" spans="1:30" ht="11.25" customHeight="1">
      <c r="A23" s="78">
        <v>21</v>
      </c>
      <c r="B23" s="116">
        <v>2.8</v>
      </c>
      <c r="C23" s="116">
        <v>2.9</v>
      </c>
      <c r="D23" s="116">
        <v>3</v>
      </c>
      <c r="E23" s="116">
        <v>3.1</v>
      </c>
      <c r="F23" s="116">
        <v>3</v>
      </c>
      <c r="G23" s="116">
        <v>3</v>
      </c>
      <c r="H23" s="116">
        <v>3</v>
      </c>
      <c r="I23" s="116">
        <v>2.8</v>
      </c>
      <c r="J23" s="116">
        <v>3</v>
      </c>
      <c r="K23" s="116">
        <v>3.2</v>
      </c>
      <c r="L23" s="116">
        <v>3.7</v>
      </c>
      <c r="M23" s="116">
        <v>3.5</v>
      </c>
      <c r="N23" s="116">
        <v>2.7</v>
      </c>
      <c r="O23" s="116">
        <v>2</v>
      </c>
      <c r="P23" s="116">
        <v>1.6</v>
      </c>
      <c r="Q23" s="116">
        <v>2.3</v>
      </c>
      <c r="R23" s="116">
        <v>4.8</v>
      </c>
      <c r="S23" s="116">
        <v>5.8</v>
      </c>
      <c r="T23" s="116">
        <v>6.3</v>
      </c>
      <c r="U23" s="116">
        <v>6.9</v>
      </c>
      <c r="V23" s="116">
        <v>7.3</v>
      </c>
      <c r="W23" s="116">
        <v>7.9</v>
      </c>
      <c r="X23" s="116">
        <v>7.5</v>
      </c>
      <c r="Y23" s="116">
        <v>8.1</v>
      </c>
      <c r="Z23" s="117">
        <f t="shared" si="0"/>
        <v>4.175</v>
      </c>
      <c r="AA23" s="118">
        <v>8.1</v>
      </c>
      <c r="AB23" s="119">
        <v>1</v>
      </c>
      <c r="AC23" s="118">
        <v>1.3</v>
      </c>
      <c r="AD23" s="119">
        <v>0.61875</v>
      </c>
    </row>
    <row r="24" spans="1:30" ht="11.25" customHeight="1">
      <c r="A24" s="78">
        <v>22</v>
      </c>
      <c r="B24" s="116">
        <v>7.9</v>
      </c>
      <c r="C24" s="116">
        <v>8</v>
      </c>
      <c r="D24" s="116">
        <v>8.2</v>
      </c>
      <c r="E24" s="116">
        <v>8.1</v>
      </c>
      <c r="F24" s="116">
        <v>8.2</v>
      </c>
      <c r="G24" s="116">
        <v>8.2</v>
      </c>
      <c r="H24" s="116">
        <v>8.2</v>
      </c>
      <c r="I24" s="116">
        <v>8.2</v>
      </c>
      <c r="J24" s="116">
        <v>10.8</v>
      </c>
      <c r="K24" s="116">
        <v>11.9</v>
      </c>
      <c r="L24" s="116">
        <v>12.3</v>
      </c>
      <c r="M24" s="116">
        <v>11.7</v>
      </c>
      <c r="N24" s="116">
        <v>12.2</v>
      </c>
      <c r="O24" s="116">
        <v>12.2</v>
      </c>
      <c r="P24" s="116">
        <v>12</v>
      </c>
      <c r="Q24" s="116">
        <v>11.9</v>
      </c>
      <c r="R24" s="116">
        <v>11.1</v>
      </c>
      <c r="S24" s="116">
        <v>10.1</v>
      </c>
      <c r="T24" s="116">
        <v>9.1</v>
      </c>
      <c r="U24" s="116">
        <v>7.2</v>
      </c>
      <c r="V24" s="116">
        <v>6.5</v>
      </c>
      <c r="W24" s="116">
        <v>5.6</v>
      </c>
      <c r="X24" s="116">
        <v>5.3</v>
      </c>
      <c r="Y24" s="116">
        <v>4.6</v>
      </c>
      <c r="Z24" s="117">
        <f t="shared" si="0"/>
        <v>9.145833333333334</v>
      </c>
      <c r="AA24" s="118">
        <v>12.8</v>
      </c>
      <c r="AB24" s="119">
        <v>0.5750000000000001</v>
      </c>
      <c r="AC24" s="118">
        <v>4.4</v>
      </c>
      <c r="AD24" s="119">
        <v>0.9972222222222222</v>
      </c>
    </row>
    <row r="25" spans="1:30" ht="11.25" customHeight="1">
      <c r="A25" s="78">
        <v>23</v>
      </c>
      <c r="B25" s="116">
        <v>5.3</v>
      </c>
      <c r="C25" s="116">
        <v>5.9</v>
      </c>
      <c r="D25" s="116">
        <v>5.7</v>
      </c>
      <c r="E25" s="116">
        <v>5.6</v>
      </c>
      <c r="F25" s="116">
        <v>5.5</v>
      </c>
      <c r="G25" s="116">
        <v>5.2</v>
      </c>
      <c r="H25" s="116">
        <v>5.3</v>
      </c>
      <c r="I25" s="116">
        <v>5.9</v>
      </c>
      <c r="J25" s="116">
        <v>6.6</v>
      </c>
      <c r="K25" s="116">
        <v>7.6</v>
      </c>
      <c r="L25" s="116">
        <v>8.5</v>
      </c>
      <c r="M25" s="116">
        <v>8.3</v>
      </c>
      <c r="N25" s="116">
        <v>8.2</v>
      </c>
      <c r="O25" s="116">
        <v>8.3</v>
      </c>
      <c r="P25" s="116">
        <v>9.2</v>
      </c>
      <c r="Q25" s="116">
        <v>9.6</v>
      </c>
      <c r="R25" s="116">
        <v>9.4</v>
      </c>
      <c r="S25" s="116">
        <v>8.4</v>
      </c>
      <c r="T25" s="116">
        <v>6.5</v>
      </c>
      <c r="U25" s="116">
        <v>5.8</v>
      </c>
      <c r="V25" s="116">
        <v>5.6</v>
      </c>
      <c r="W25" s="116">
        <v>3.6</v>
      </c>
      <c r="X25" s="116">
        <v>3.4</v>
      </c>
      <c r="Y25" s="116">
        <v>3.7</v>
      </c>
      <c r="Z25" s="117">
        <f t="shared" si="0"/>
        <v>6.545833333333333</v>
      </c>
      <c r="AA25" s="118">
        <v>9.7</v>
      </c>
      <c r="AB25" s="119">
        <v>0.6395833333333333</v>
      </c>
      <c r="AC25" s="118">
        <v>2.8</v>
      </c>
      <c r="AD25" s="119">
        <v>0.9708333333333333</v>
      </c>
    </row>
    <row r="26" spans="1:30" ht="11.25" customHeight="1">
      <c r="A26" s="78">
        <v>24</v>
      </c>
      <c r="B26" s="116">
        <v>4</v>
      </c>
      <c r="C26" s="116">
        <v>4.6</v>
      </c>
      <c r="D26" s="116">
        <v>4.8</v>
      </c>
      <c r="E26" s="116">
        <v>4.4</v>
      </c>
      <c r="F26" s="116">
        <v>4.3</v>
      </c>
      <c r="G26" s="116">
        <v>4</v>
      </c>
      <c r="H26" s="116">
        <v>5.4</v>
      </c>
      <c r="I26" s="116">
        <v>7.4</v>
      </c>
      <c r="J26" s="116">
        <v>7.7</v>
      </c>
      <c r="K26" s="116">
        <v>8</v>
      </c>
      <c r="L26" s="116">
        <v>9.2</v>
      </c>
      <c r="M26" s="116">
        <v>10.3</v>
      </c>
      <c r="N26" s="116">
        <v>11.8</v>
      </c>
      <c r="O26" s="116">
        <v>10.9</v>
      </c>
      <c r="P26" s="116">
        <v>11</v>
      </c>
      <c r="Q26" s="116">
        <v>10.8</v>
      </c>
      <c r="R26" s="116">
        <v>10.7</v>
      </c>
      <c r="S26" s="116">
        <v>10.2</v>
      </c>
      <c r="T26" s="116">
        <v>9.6</v>
      </c>
      <c r="U26" s="116">
        <v>9.5</v>
      </c>
      <c r="V26" s="116">
        <v>10.1</v>
      </c>
      <c r="W26" s="116">
        <v>10</v>
      </c>
      <c r="X26" s="116">
        <v>9.4</v>
      </c>
      <c r="Y26" s="116">
        <v>6.4</v>
      </c>
      <c r="Z26" s="117">
        <f t="shared" si="0"/>
        <v>8.104166666666666</v>
      </c>
      <c r="AA26" s="118">
        <v>11.8</v>
      </c>
      <c r="AB26" s="119">
        <v>0.5423611111111112</v>
      </c>
      <c r="AC26" s="118">
        <v>3.6</v>
      </c>
      <c r="AD26" s="119">
        <v>0.004861111111111111</v>
      </c>
    </row>
    <row r="27" spans="1:30" ht="11.25" customHeight="1">
      <c r="A27" s="78">
        <v>25</v>
      </c>
      <c r="B27" s="116">
        <v>6.6</v>
      </c>
      <c r="C27" s="116">
        <v>5.7</v>
      </c>
      <c r="D27" s="116">
        <v>4.8</v>
      </c>
      <c r="E27" s="116">
        <v>4</v>
      </c>
      <c r="F27" s="116">
        <v>3.4</v>
      </c>
      <c r="G27" s="116">
        <v>3.6</v>
      </c>
      <c r="H27" s="116">
        <v>6.3</v>
      </c>
      <c r="I27" s="116">
        <v>7.4</v>
      </c>
      <c r="J27" s="116">
        <v>9.7</v>
      </c>
      <c r="K27" s="116">
        <v>12.7</v>
      </c>
      <c r="L27" s="116">
        <v>13.2</v>
      </c>
      <c r="M27" s="116">
        <v>12.9</v>
      </c>
      <c r="N27" s="116">
        <v>12.2</v>
      </c>
      <c r="O27" s="116">
        <v>13.1</v>
      </c>
      <c r="P27" s="116">
        <v>13.4</v>
      </c>
      <c r="Q27" s="116">
        <v>12.8</v>
      </c>
      <c r="R27" s="116">
        <v>12.5</v>
      </c>
      <c r="S27" s="116">
        <v>11.6</v>
      </c>
      <c r="T27" s="116">
        <v>10</v>
      </c>
      <c r="U27" s="116">
        <v>8.9</v>
      </c>
      <c r="V27" s="116">
        <v>7.9</v>
      </c>
      <c r="W27" s="116">
        <v>7.2</v>
      </c>
      <c r="X27" s="116">
        <v>6.9</v>
      </c>
      <c r="Y27" s="116">
        <v>6.3</v>
      </c>
      <c r="Z27" s="117">
        <f t="shared" si="0"/>
        <v>8.879166666666668</v>
      </c>
      <c r="AA27" s="118">
        <v>14.7</v>
      </c>
      <c r="AB27" s="119">
        <v>0.48541666666666666</v>
      </c>
      <c r="AC27" s="118">
        <v>2.8</v>
      </c>
      <c r="AD27" s="119">
        <v>0.22569444444444445</v>
      </c>
    </row>
    <row r="28" spans="1:30" ht="11.25" customHeight="1">
      <c r="A28" s="78">
        <v>26</v>
      </c>
      <c r="B28" s="116">
        <v>6.4</v>
      </c>
      <c r="C28" s="116">
        <v>6.3</v>
      </c>
      <c r="D28" s="116">
        <v>6.7</v>
      </c>
      <c r="E28" s="116">
        <v>5.5</v>
      </c>
      <c r="F28" s="116">
        <v>5.7</v>
      </c>
      <c r="G28" s="116">
        <v>7.5</v>
      </c>
      <c r="H28" s="116">
        <v>9.4</v>
      </c>
      <c r="I28" s="116">
        <v>12.1</v>
      </c>
      <c r="J28" s="116">
        <v>14.5</v>
      </c>
      <c r="K28" s="116">
        <v>15.4</v>
      </c>
      <c r="L28" s="116">
        <v>16.4</v>
      </c>
      <c r="M28" s="116">
        <v>16.4</v>
      </c>
      <c r="N28" s="116">
        <v>14.7</v>
      </c>
      <c r="O28" s="116">
        <v>16.5</v>
      </c>
      <c r="P28" s="116">
        <v>16.6</v>
      </c>
      <c r="Q28" s="116">
        <v>15.7</v>
      </c>
      <c r="R28" s="116">
        <v>15.4</v>
      </c>
      <c r="S28" s="116">
        <v>14.6</v>
      </c>
      <c r="T28" s="116">
        <v>12.4</v>
      </c>
      <c r="U28" s="116">
        <v>11.4</v>
      </c>
      <c r="V28" s="116">
        <v>10.9</v>
      </c>
      <c r="W28" s="116">
        <v>11.1</v>
      </c>
      <c r="X28" s="116">
        <v>9.5</v>
      </c>
      <c r="Y28" s="116">
        <v>9</v>
      </c>
      <c r="Z28" s="117">
        <f t="shared" si="0"/>
        <v>11.670833333333334</v>
      </c>
      <c r="AA28" s="118">
        <v>17.4</v>
      </c>
      <c r="AB28" s="119">
        <v>0.6048611111111112</v>
      </c>
      <c r="AC28" s="118">
        <v>5.3</v>
      </c>
      <c r="AD28" s="119">
        <v>0.1729166666666667</v>
      </c>
    </row>
    <row r="29" spans="1:30" ht="11.25" customHeight="1">
      <c r="A29" s="78">
        <v>27</v>
      </c>
      <c r="B29" s="116">
        <v>8.5</v>
      </c>
      <c r="C29" s="116">
        <v>7.8</v>
      </c>
      <c r="D29" s="116">
        <v>6.8</v>
      </c>
      <c r="E29" s="116">
        <v>6.5</v>
      </c>
      <c r="F29" s="116">
        <v>6.7</v>
      </c>
      <c r="G29" s="116">
        <v>8.3</v>
      </c>
      <c r="H29" s="116">
        <v>11</v>
      </c>
      <c r="I29" s="116">
        <v>14</v>
      </c>
      <c r="J29" s="116">
        <v>14.7</v>
      </c>
      <c r="K29" s="116">
        <v>15.2</v>
      </c>
      <c r="L29" s="116">
        <v>15.7</v>
      </c>
      <c r="M29" s="116">
        <v>15.3</v>
      </c>
      <c r="N29" s="116">
        <v>13.9</v>
      </c>
      <c r="O29" s="116">
        <v>14.6</v>
      </c>
      <c r="P29" s="116">
        <v>14.1</v>
      </c>
      <c r="Q29" s="116">
        <v>14.2</v>
      </c>
      <c r="R29" s="116">
        <v>14.5</v>
      </c>
      <c r="S29" s="116">
        <v>14</v>
      </c>
      <c r="T29" s="116">
        <v>13.3</v>
      </c>
      <c r="U29" s="116">
        <v>12.1</v>
      </c>
      <c r="V29" s="116">
        <v>11.5</v>
      </c>
      <c r="W29" s="116">
        <v>12</v>
      </c>
      <c r="X29" s="116">
        <v>11.2</v>
      </c>
      <c r="Y29" s="116">
        <v>11.4</v>
      </c>
      <c r="Z29" s="117">
        <f t="shared" si="0"/>
        <v>11.970833333333333</v>
      </c>
      <c r="AA29" s="118">
        <v>15.9</v>
      </c>
      <c r="AB29" s="119">
        <v>0.49652777777777773</v>
      </c>
      <c r="AC29" s="118">
        <v>6.3</v>
      </c>
      <c r="AD29" s="119">
        <v>0.20694444444444446</v>
      </c>
    </row>
    <row r="30" spans="1:30" ht="11.25" customHeight="1">
      <c r="A30" s="78">
        <v>28</v>
      </c>
      <c r="B30" s="116">
        <v>10.5</v>
      </c>
      <c r="C30" s="116">
        <v>10.6</v>
      </c>
      <c r="D30" s="116">
        <v>9.6</v>
      </c>
      <c r="E30" s="116">
        <v>12</v>
      </c>
      <c r="F30" s="116">
        <v>10</v>
      </c>
      <c r="G30" s="116">
        <v>9.3</v>
      </c>
      <c r="H30" s="116">
        <v>11.5</v>
      </c>
      <c r="I30" s="116">
        <v>13</v>
      </c>
      <c r="J30" s="116">
        <v>14</v>
      </c>
      <c r="K30" s="116">
        <v>13.6</v>
      </c>
      <c r="L30" s="116">
        <v>14.8</v>
      </c>
      <c r="M30" s="116">
        <v>15.1</v>
      </c>
      <c r="N30" s="116">
        <v>16.5</v>
      </c>
      <c r="O30" s="116">
        <v>17.7</v>
      </c>
      <c r="P30" s="116">
        <v>18</v>
      </c>
      <c r="Q30" s="116">
        <v>17.2</v>
      </c>
      <c r="R30" s="116">
        <v>17.2</v>
      </c>
      <c r="S30" s="116">
        <v>16.6</v>
      </c>
      <c r="T30" s="116">
        <v>14.4</v>
      </c>
      <c r="U30" s="116">
        <v>13.7</v>
      </c>
      <c r="V30" s="116">
        <v>13.3</v>
      </c>
      <c r="W30" s="116">
        <v>12.4</v>
      </c>
      <c r="X30" s="116">
        <v>11.8</v>
      </c>
      <c r="Y30" s="116">
        <v>11.9</v>
      </c>
      <c r="Z30" s="117">
        <f t="shared" si="0"/>
        <v>13.529166666666663</v>
      </c>
      <c r="AA30" s="118">
        <v>18.9</v>
      </c>
      <c r="AB30" s="119">
        <v>0.6340277777777777</v>
      </c>
      <c r="AC30" s="118">
        <v>9</v>
      </c>
      <c r="AD30" s="119">
        <v>0.25416666666666665</v>
      </c>
    </row>
    <row r="31" spans="1:30" ht="11.25" customHeight="1">
      <c r="A31" s="78">
        <v>29</v>
      </c>
      <c r="B31" s="116">
        <v>10.6</v>
      </c>
      <c r="C31" s="116">
        <v>10</v>
      </c>
      <c r="D31" s="116">
        <v>10.3</v>
      </c>
      <c r="E31" s="116">
        <v>10.5</v>
      </c>
      <c r="F31" s="116">
        <v>9.1</v>
      </c>
      <c r="G31" s="116">
        <v>10.4</v>
      </c>
      <c r="H31" s="116">
        <v>12.7</v>
      </c>
      <c r="I31" s="116">
        <v>15.9</v>
      </c>
      <c r="J31" s="116">
        <v>17.3</v>
      </c>
      <c r="K31" s="116">
        <v>16.5</v>
      </c>
      <c r="L31" s="116">
        <v>16.7</v>
      </c>
      <c r="M31" s="116">
        <v>18.5</v>
      </c>
      <c r="N31" s="116">
        <v>18.7</v>
      </c>
      <c r="O31" s="116">
        <v>18.2</v>
      </c>
      <c r="P31" s="116">
        <v>17</v>
      </c>
      <c r="Q31" s="116">
        <v>17.1</v>
      </c>
      <c r="R31" s="116">
        <v>18.1</v>
      </c>
      <c r="S31" s="116">
        <v>17.1</v>
      </c>
      <c r="T31" s="116">
        <v>13.9</v>
      </c>
      <c r="U31" s="116">
        <v>14.1</v>
      </c>
      <c r="V31" s="116">
        <v>14</v>
      </c>
      <c r="W31" s="116">
        <v>13.7</v>
      </c>
      <c r="X31" s="116">
        <v>14.1</v>
      </c>
      <c r="Y31" s="116">
        <v>13.7</v>
      </c>
      <c r="Z31" s="117">
        <f t="shared" si="0"/>
        <v>14.508333333333333</v>
      </c>
      <c r="AA31" s="118">
        <v>19.2</v>
      </c>
      <c r="AB31" s="119">
        <v>0.5104166666666666</v>
      </c>
      <c r="AC31" s="118">
        <v>9</v>
      </c>
      <c r="AD31" s="119">
        <v>0.2152777777777778</v>
      </c>
    </row>
    <row r="32" spans="1:30" ht="11.25" customHeight="1">
      <c r="A32" s="78">
        <v>30</v>
      </c>
      <c r="B32" s="116">
        <v>13.6</v>
      </c>
      <c r="C32" s="116">
        <v>11.6</v>
      </c>
      <c r="D32" s="116">
        <v>10.2</v>
      </c>
      <c r="E32" s="116">
        <v>9</v>
      </c>
      <c r="F32" s="116">
        <v>7.9</v>
      </c>
      <c r="G32" s="116">
        <v>7.1</v>
      </c>
      <c r="H32" s="116">
        <v>7.9</v>
      </c>
      <c r="I32" s="116">
        <v>8.8</v>
      </c>
      <c r="J32" s="116">
        <v>10.6</v>
      </c>
      <c r="K32" s="116">
        <v>11.6</v>
      </c>
      <c r="L32" s="116">
        <v>12.4</v>
      </c>
      <c r="M32" s="116">
        <v>13.3</v>
      </c>
      <c r="N32" s="116">
        <v>14</v>
      </c>
      <c r="O32" s="116">
        <v>13.9</v>
      </c>
      <c r="P32" s="116">
        <v>14</v>
      </c>
      <c r="Q32" s="116">
        <v>13.7</v>
      </c>
      <c r="R32" s="116">
        <v>11.1</v>
      </c>
      <c r="S32" s="116">
        <v>10.7</v>
      </c>
      <c r="T32" s="116">
        <v>9.8</v>
      </c>
      <c r="U32" s="116">
        <v>8.5</v>
      </c>
      <c r="V32" s="116">
        <v>6.6</v>
      </c>
      <c r="W32" s="116">
        <v>6.7</v>
      </c>
      <c r="X32" s="116">
        <v>5.5</v>
      </c>
      <c r="Y32" s="116">
        <v>4.3</v>
      </c>
      <c r="Z32" s="117">
        <f t="shared" si="0"/>
        <v>10.116666666666665</v>
      </c>
      <c r="AA32" s="118">
        <v>14.7</v>
      </c>
      <c r="AB32" s="119">
        <v>0.6381944444444444</v>
      </c>
      <c r="AC32" s="118">
        <v>4.2</v>
      </c>
      <c r="AD32" s="119">
        <v>0.998611111111111</v>
      </c>
    </row>
    <row r="33" spans="1:30" ht="11.25" customHeight="1">
      <c r="A33" s="78">
        <v>31</v>
      </c>
      <c r="B33" s="116">
        <v>3.8</v>
      </c>
      <c r="C33" s="116">
        <v>2.9</v>
      </c>
      <c r="D33" s="116">
        <v>2.2</v>
      </c>
      <c r="E33" s="116">
        <v>1.7</v>
      </c>
      <c r="F33" s="116">
        <v>2.5</v>
      </c>
      <c r="G33" s="116">
        <v>3</v>
      </c>
      <c r="H33" s="116">
        <v>5.4</v>
      </c>
      <c r="I33" s="116">
        <v>7.5</v>
      </c>
      <c r="J33" s="116">
        <v>8</v>
      </c>
      <c r="K33" s="116">
        <v>8.9</v>
      </c>
      <c r="L33" s="116">
        <v>10.9</v>
      </c>
      <c r="M33" s="116">
        <v>11.5</v>
      </c>
      <c r="N33" s="116">
        <v>12.3</v>
      </c>
      <c r="O33" s="116">
        <v>12.2</v>
      </c>
      <c r="P33" s="116">
        <v>12.1</v>
      </c>
      <c r="Q33" s="116">
        <v>12.4</v>
      </c>
      <c r="R33" s="116">
        <v>12</v>
      </c>
      <c r="S33" s="116">
        <v>11.6</v>
      </c>
      <c r="T33" s="116">
        <v>11.6</v>
      </c>
      <c r="U33" s="116">
        <v>10.5</v>
      </c>
      <c r="V33" s="116">
        <v>10.8</v>
      </c>
      <c r="W33" s="116">
        <v>10.7</v>
      </c>
      <c r="X33" s="116">
        <v>11.1</v>
      </c>
      <c r="Y33" s="116">
        <v>11.3</v>
      </c>
      <c r="Z33" s="117">
        <f t="shared" si="0"/>
        <v>8.620833333333334</v>
      </c>
      <c r="AA33" s="118">
        <v>12.7</v>
      </c>
      <c r="AB33" s="119">
        <v>0.6444444444444445</v>
      </c>
      <c r="AC33" s="118">
        <v>1.4</v>
      </c>
      <c r="AD33" s="119">
        <v>0.18819444444444444</v>
      </c>
    </row>
    <row r="34" spans="1:30" ht="15" customHeight="1">
      <c r="A34" s="79" t="s">
        <v>9</v>
      </c>
      <c r="B34" s="124">
        <f aca="true" t="shared" si="1" ref="B34:Y34">AVERAGE(B3:B33)</f>
        <v>6.038709677419355</v>
      </c>
      <c r="C34" s="124">
        <f t="shared" si="1"/>
        <v>5.6967741935483875</v>
      </c>
      <c r="D34" s="124">
        <f t="shared" si="1"/>
        <v>5.574193548387096</v>
      </c>
      <c r="E34" s="124">
        <f t="shared" si="1"/>
        <v>5.435483870967741</v>
      </c>
      <c r="F34" s="124">
        <f t="shared" si="1"/>
        <v>5.280645161290322</v>
      </c>
      <c r="G34" s="124">
        <f t="shared" si="1"/>
        <v>5.52258064516129</v>
      </c>
      <c r="H34" s="124">
        <f t="shared" si="1"/>
        <v>6.519354838709679</v>
      </c>
      <c r="I34" s="124">
        <f t="shared" si="1"/>
        <v>8.125806451612904</v>
      </c>
      <c r="J34" s="124">
        <f t="shared" si="1"/>
        <v>9.029032258064515</v>
      </c>
      <c r="K34" s="124">
        <f t="shared" si="1"/>
        <v>9.777419354838708</v>
      </c>
      <c r="L34" s="124">
        <f t="shared" si="1"/>
        <v>10.103225806451613</v>
      </c>
      <c r="M34" s="124">
        <f t="shared" si="1"/>
        <v>10.41935483870968</v>
      </c>
      <c r="N34" s="124">
        <f t="shared" si="1"/>
        <v>10.532258064516126</v>
      </c>
      <c r="O34" s="124">
        <f t="shared" si="1"/>
        <v>10.825806451612902</v>
      </c>
      <c r="P34" s="124">
        <f t="shared" si="1"/>
        <v>10.883870967741936</v>
      </c>
      <c r="Q34" s="124">
        <f t="shared" si="1"/>
        <v>10.735483870967743</v>
      </c>
      <c r="R34" s="124">
        <f t="shared" si="1"/>
        <v>10.341935483870968</v>
      </c>
      <c r="S34" s="124">
        <f t="shared" si="1"/>
        <v>9.612903225806454</v>
      </c>
      <c r="T34" s="124">
        <f t="shared" si="1"/>
        <v>8.716129032258069</v>
      </c>
      <c r="U34" s="124">
        <f t="shared" si="1"/>
        <v>8.096774193548388</v>
      </c>
      <c r="V34" s="124">
        <f t="shared" si="1"/>
        <v>7.658064516129033</v>
      </c>
      <c r="W34" s="124">
        <f t="shared" si="1"/>
        <v>7.232258064516127</v>
      </c>
      <c r="X34" s="124">
        <f t="shared" si="1"/>
        <v>6.796774193548386</v>
      </c>
      <c r="Y34" s="124">
        <f t="shared" si="1"/>
        <v>6.312903225806452</v>
      </c>
      <c r="Z34" s="124">
        <f>AVERAGE(B3:Y33)</f>
        <v>8.136155913978493</v>
      </c>
      <c r="AA34" s="125">
        <f>AVERAGE(AA3:AA33)</f>
        <v>12.641935483870965</v>
      </c>
      <c r="AB34" s="126"/>
      <c r="AC34" s="125">
        <f>AVERAGE(AC3:AC33)</f>
        <v>3.051612903225806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19.9</v>
      </c>
      <c r="C46" s="106">
        <f>MATCH(B46,AA3:AA33,0)</f>
        <v>15</v>
      </c>
      <c r="D46" s="107">
        <f>INDEX(AB3:AB33,C46,1)</f>
        <v>0.6124999999999999</v>
      </c>
      <c r="E46" s="120"/>
      <c r="F46" s="104"/>
      <c r="G46" s="105">
        <f>MIN(AC3:AC33)</f>
        <v>-2.3</v>
      </c>
      <c r="H46" s="106">
        <f>MATCH(G46,AC3:AC33,0)</f>
        <v>7</v>
      </c>
      <c r="I46" s="107">
        <f>INDEX(AD3:AD33,H46,1)</f>
        <v>0.2673611111111111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11.4</v>
      </c>
      <c r="C3" s="116">
        <v>11.4</v>
      </c>
      <c r="D3" s="116">
        <v>11.3</v>
      </c>
      <c r="E3" s="116">
        <v>10.2</v>
      </c>
      <c r="F3" s="116">
        <v>9.6</v>
      </c>
      <c r="G3" s="116">
        <v>9.2</v>
      </c>
      <c r="H3" s="116">
        <v>10.9</v>
      </c>
      <c r="I3" s="116">
        <v>13.3</v>
      </c>
      <c r="J3" s="116">
        <v>14.9</v>
      </c>
      <c r="K3" s="116">
        <v>14.5</v>
      </c>
      <c r="L3" s="116">
        <v>15.4</v>
      </c>
      <c r="M3" s="116">
        <v>15.6</v>
      </c>
      <c r="N3" s="116">
        <v>16.4</v>
      </c>
      <c r="O3" s="116">
        <v>15.6</v>
      </c>
      <c r="P3" s="116">
        <v>16.5</v>
      </c>
      <c r="Q3" s="116">
        <v>16.3</v>
      </c>
      <c r="R3" s="116">
        <v>15.4</v>
      </c>
      <c r="S3" s="116">
        <v>15.1</v>
      </c>
      <c r="T3" s="116">
        <v>15.6</v>
      </c>
      <c r="U3" s="116">
        <v>14.9</v>
      </c>
      <c r="V3" s="116">
        <v>14.3</v>
      </c>
      <c r="W3" s="116">
        <v>13.9</v>
      </c>
      <c r="X3" s="116">
        <v>13.3</v>
      </c>
      <c r="Y3" s="116">
        <v>12.2</v>
      </c>
      <c r="Z3" s="117">
        <f aca="true" t="shared" si="0" ref="Z3:Z32">AVERAGE(B3:Y3)</f>
        <v>13.633333333333333</v>
      </c>
      <c r="AA3" s="118">
        <v>16.9</v>
      </c>
      <c r="AB3" s="119">
        <v>0.6298611111111111</v>
      </c>
      <c r="AC3" s="118">
        <v>8.8</v>
      </c>
      <c r="AD3" s="119">
        <v>0.24027777777777778</v>
      </c>
    </row>
    <row r="4" spans="1:30" ht="11.25" customHeight="1">
      <c r="A4" s="78">
        <v>2</v>
      </c>
      <c r="B4" s="116">
        <v>12.2</v>
      </c>
      <c r="C4" s="116">
        <v>10.7</v>
      </c>
      <c r="D4" s="116">
        <v>10.2</v>
      </c>
      <c r="E4" s="116">
        <v>9.8</v>
      </c>
      <c r="F4" s="116">
        <v>10.2</v>
      </c>
      <c r="G4" s="116">
        <v>10.5</v>
      </c>
      <c r="H4" s="116">
        <v>13.8</v>
      </c>
      <c r="I4" s="116">
        <v>15.5</v>
      </c>
      <c r="J4" s="116">
        <v>15.6</v>
      </c>
      <c r="K4" s="116">
        <v>13.7</v>
      </c>
      <c r="L4" s="116">
        <v>13.4</v>
      </c>
      <c r="M4" s="116">
        <v>12.6</v>
      </c>
      <c r="N4" s="116">
        <v>12.4</v>
      </c>
      <c r="O4" s="116">
        <v>13.1</v>
      </c>
      <c r="P4" s="116">
        <v>12.8</v>
      </c>
      <c r="Q4" s="116">
        <v>12.3</v>
      </c>
      <c r="R4" s="116">
        <v>11.6</v>
      </c>
      <c r="S4" s="120">
        <v>11.1</v>
      </c>
      <c r="T4" s="116">
        <v>10.7</v>
      </c>
      <c r="U4" s="116">
        <v>10.8</v>
      </c>
      <c r="V4" s="116">
        <v>11</v>
      </c>
      <c r="W4" s="116">
        <v>10.8</v>
      </c>
      <c r="X4" s="116">
        <v>10.6</v>
      </c>
      <c r="Y4" s="116">
        <v>10.6</v>
      </c>
      <c r="Z4" s="117">
        <f t="shared" si="0"/>
        <v>11.91666666666667</v>
      </c>
      <c r="AA4" s="118">
        <v>15.9</v>
      </c>
      <c r="AB4" s="119">
        <v>0.3284722222222222</v>
      </c>
      <c r="AC4" s="118">
        <v>9.6</v>
      </c>
      <c r="AD4" s="119">
        <v>0.17013888888888887</v>
      </c>
    </row>
    <row r="5" spans="1:30" ht="11.25" customHeight="1">
      <c r="A5" s="78">
        <v>3</v>
      </c>
      <c r="B5" s="116">
        <v>10.6</v>
      </c>
      <c r="C5" s="116">
        <v>11.2</v>
      </c>
      <c r="D5" s="116">
        <v>10.8</v>
      </c>
      <c r="E5" s="116">
        <v>11.1</v>
      </c>
      <c r="F5" s="116">
        <v>10.1</v>
      </c>
      <c r="G5" s="116">
        <v>11.8</v>
      </c>
      <c r="H5" s="116">
        <v>12.7</v>
      </c>
      <c r="I5" s="116">
        <v>15.8</v>
      </c>
      <c r="J5" s="116">
        <v>16.3</v>
      </c>
      <c r="K5" s="116">
        <v>18.2</v>
      </c>
      <c r="L5" s="116">
        <v>18.6</v>
      </c>
      <c r="M5" s="116">
        <v>16.3</v>
      </c>
      <c r="N5" s="116">
        <v>17.8</v>
      </c>
      <c r="O5" s="116">
        <v>16.7</v>
      </c>
      <c r="P5" s="116">
        <v>17.5</v>
      </c>
      <c r="Q5" s="116">
        <v>16.8</v>
      </c>
      <c r="R5" s="116">
        <v>16.8</v>
      </c>
      <c r="S5" s="116">
        <v>15.8</v>
      </c>
      <c r="T5" s="116">
        <v>15.4</v>
      </c>
      <c r="U5" s="116">
        <v>15.2</v>
      </c>
      <c r="V5" s="116">
        <v>13.7</v>
      </c>
      <c r="W5" s="116">
        <v>13.9</v>
      </c>
      <c r="X5" s="116">
        <v>13.5</v>
      </c>
      <c r="Y5" s="116">
        <v>13</v>
      </c>
      <c r="Z5" s="117">
        <f t="shared" si="0"/>
        <v>14.566666666666665</v>
      </c>
      <c r="AA5" s="118">
        <v>19.2</v>
      </c>
      <c r="AB5" s="119">
        <v>0.44930555555555557</v>
      </c>
      <c r="AC5" s="118">
        <v>9.7</v>
      </c>
      <c r="AD5" s="119">
        <v>0.225</v>
      </c>
    </row>
    <row r="6" spans="1:30" ht="11.25" customHeight="1">
      <c r="A6" s="78">
        <v>4</v>
      </c>
      <c r="B6" s="116">
        <v>12.3</v>
      </c>
      <c r="C6" s="116">
        <v>12.3</v>
      </c>
      <c r="D6" s="116">
        <v>12</v>
      </c>
      <c r="E6" s="116">
        <v>11.5</v>
      </c>
      <c r="F6" s="116">
        <v>11.4</v>
      </c>
      <c r="G6" s="116">
        <v>12.1</v>
      </c>
      <c r="H6" s="116">
        <v>14.9</v>
      </c>
      <c r="I6" s="116">
        <v>15.7</v>
      </c>
      <c r="J6" s="116">
        <v>19.3</v>
      </c>
      <c r="K6" s="116">
        <v>18</v>
      </c>
      <c r="L6" s="116">
        <v>18.8</v>
      </c>
      <c r="M6" s="116">
        <v>17</v>
      </c>
      <c r="N6" s="116">
        <v>16.7</v>
      </c>
      <c r="O6" s="116">
        <v>17.4</v>
      </c>
      <c r="P6" s="116">
        <v>17.1</v>
      </c>
      <c r="Q6" s="116">
        <v>16.2</v>
      </c>
      <c r="R6" s="116">
        <v>14.3</v>
      </c>
      <c r="S6" s="116">
        <v>14.5</v>
      </c>
      <c r="T6" s="116">
        <v>11.7</v>
      </c>
      <c r="U6" s="116">
        <v>10.6</v>
      </c>
      <c r="V6" s="116">
        <v>11.3</v>
      </c>
      <c r="W6" s="116">
        <v>10.4</v>
      </c>
      <c r="X6" s="116">
        <v>10.6</v>
      </c>
      <c r="Y6" s="116">
        <v>10.1</v>
      </c>
      <c r="Z6" s="117">
        <f t="shared" si="0"/>
        <v>14.008333333333335</v>
      </c>
      <c r="AA6" s="118">
        <v>19.4</v>
      </c>
      <c r="AB6" s="119">
        <v>0.3770833333333334</v>
      </c>
      <c r="AC6" s="118">
        <v>10</v>
      </c>
      <c r="AD6" s="119">
        <v>1</v>
      </c>
    </row>
    <row r="7" spans="1:30" ht="11.25" customHeight="1">
      <c r="A7" s="78">
        <v>5</v>
      </c>
      <c r="B7" s="116">
        <v>9.5</v>
      </c>
      <c r="C7" s="116">
        <v>8.9</v>
      </c>
      <c r="D7" s="116">
        <v>9.3</v>
      </c>
      <c r="E7" s="116">
        <v>8.5</v>
      </c>
      <c r="F7" s="116">
        <v>7.7</v>
      </c>
      <c r="G7" s="116">
        <v>7.1</v>
      </c>
      <c r="H7" s="116">
        <v>7.6</v>
      </c>
      <c r="I7" s="116">
        <v>8.9</v>
      </c>
      <c r="J7" s="116">
        <v>9.3</v>
      </c>
      <c r="K7" s="116">
        <v>10.4</v>
      </c>
      <c r="L7" s="116">
        <v>11.2</v>
      </c>
      <c r="M7" s="116">
        <v>11.1</v>
      </c>
      <c r="N7" s="116">
        <v>12.1</v>
      </c>
      <c r="O7" s="116">
        <v>11.6</v>
      </c>
      <c r="P7" s="116">
        <v>10.9</v>
      </c>
      <c r="Q7" s="116">
        <v>10.6</v>
      </c>
      <c r="R7" s="116">
        <v>10.3</v>
      </c>
      <c r="S7" s="116">
        <v>10.3</v>
      </c>
      <c r="T7" s="116">
        <v>9.4</v>
      </c>
      <c r="U7" s="116">
        <v>10</v>
      </c>
      <c r="V7" s="116">
        <v>10.1</v>
      </c>
      <c r="W7" s="116">
        <v>9.8</v>
      </c>
      <c r="X7" s="116">
        <v>9.9</v>
      </c>
      <c r="Y7" s="116">
        <v>10.3</v>
      </c>
      <c r="Z7" s="117">
        <f t="shared" si="0"/>
        <v>9.783333333333337</v>
      </c>
      <c r="AA7" s="118">
        <v>12.5</v>
      </c>
      <c r="AB7" s="119">
        <v>0.5305555555555556</v>
      </c>
      <c r="AC7" s="118">
        <v>7</v>
      </c>
      <c r="AD7" s="119">
        <v>0.2590277777777778</v>
      </c>
    </row>
    <row r="8" spans="1:30" ht="11.25" customHeight="1">
      <c r="A8" s="78">
        <v>6</v>
      </c>
      <c r="B8" s="116">
        <v>10.8</v>
      </c>
      <c r="C8" s="116">
        <v>11</v>
      </c>
      <c r="D8" s="116">
        <v>11.5</v>
      </c>
      <c r="E8" s="116">
        <v>12.5</v>
      </c>
      <c r="F8" s="116">
        <v>12.4</v>
      </c>
      <c r="G8" s="116">
        <v>12.2</v>
      </c>
      <c r="H8" s="116">
        <v>12.7</v>
      </c>
      <c r="I8" s="116">
        <v>14.4</v>
      </c>
      <c r="J8" s="116">
        <v>14.9</v>
      </c>
      <c r="K8" s="116">
        <v>15.3</v>
      </c>
      <c r="L8" s="116">
        <v>17.6</v>
      </c>
      <c r="M8" s="116">
        <v>20.1</v>
      </c>
      <c r="N8" s="116">
        <v>20.6</v>
      </c>
      <c r="O8" s="116">
        <v>19.4</v>
      </c>
      <c r="P8" s="116">
        <v>19.8</v>
      </c>
      <c r="Q8" s="116">
        <v>19.4</v>
      </c>
      <c r="R8" s="116">
        <v>19.2</v>
      </c>
      <c r="S8" s="116">
        <v>18.3</v>
      </c>
      <c r="T8" s="116">
        <v>17.9</v>
      </c>
      <c r="U8" s="116">
        <v>17.8</v>
      </c>
      <c r="V8" s="116">
        <v>18.2</v>
      </c>
      <c r="W8" s="116">
        <v>18.3</v>
      </c>
      <c r="X8" s="116">
        <v>18.4</v>
      </c>
      <c r="Y8" s="116">
        <v>18.6</v>
      </c>
      <c r="Z8" s="117">
        <f t="shared" si="0"/>
        <v>16.304166666666667</v>
      </c>
      <c r="AA8" s="118">
        <v>20.8</v>
      </c>
      <c r="AB8" s="119">
        <v>0.5541666666666667</v>
      </c>
      <c r="AC8" s="118">
        <v>10.2</v>
      </c>
      <c r="AD8" s="119">
        <v>0.001388888888888889</v>
      </c>
    </row>
    <row r="9" spans="1:30" ht="11.25" customHeight="1">
      <c r="A9" s="78">
        <v>7</v>
      </c>
      <c r="B9" s="116">
        <v>17.2</v>
      </c>
      <c r="C9" s="116">
        <v>12</v>
      </c>
      <c r="D9" s="116">
        <v>10</v>
      </c>
      <c r="E9" s="116">
        <v>9.1</v>
      </c>
      <c r="F9" s="116">
        <v>8.7</v>
      </c>
      <c r="G9" s="116">
        <v>8.7</v>
      </c>
      <c r="H9" s="116">
        <v>8.6</v>
      </c>
      <c r="I9" s="116">
        <v>8.8</v>
      </c>
      <c r="J9" s="116">
        <v>8.9</v>
      </c>
      <c r="K9" s="116">
        <v>8.8</v>
      </c>
      <c r="L9" s="116">
        <v>8.6</v>
      </c>
      <c r="M9" s="116">
        <v>8.7</v>
      </c>
      <c r="N9" s="116">
        <v>8.9</v>
      </c>
      <c r="O9" s="116">
        <v>9</v>
      </c>
      <c r="P9" s="116">
        <v>8.8</v>
      </c>
      <c r="Q9" s="116">
        <v>7.7</v>
      </c>
      <c r="R9" s="116">
        <v>7.1</v>
      </c>
      <c r="S9" s="116">
        <v>6.8</v>
      </c>
      <c r="T9" s="116">
        <v>6.2</v>
      </c>
      <c r="U9" s="116">
        <v>5.4</v>
      </c>
      <c r="V9" s="116">
        <v>5.3</v>
      </c>
      <c r="W9" s="116">
        <v>5.1</v>
      </c>
      <c r="X9" s="116">
        <v>5.1</v>
      </c>
      <c r="Y9" s="116">
        <v>4.8</v>
      </c>
      <c r="Z9" s="117">
        <f t="shared" si="0"/>
        <v>8.262500000000001</v>
      </c>
      <c r="AA9" s="118">
        <v>18.7</v>
      </c>
      <c r="AB9" s="119">
        <v>0.015972222222222224</v>
      </c>
      <c r="AC9" s="118">
        <v>4.8</v>
      </c>
      <c r="AD9" s="119">
        <v>1</v>
      </c>
    </row>
    <row r="10" spans="1:30" ht="11.25" customHeight="1">
      <c r="A10" s="78">
        <v>8</v>
      </c>
      <c r="B10" s="116">
        <v>4</v>
      </c>
      <c r="C10" s="116">
        <v>3.4</v>
      </c>
      <c r="D10" s="116">
        <v>3.3</v>
      </c>
      <c r="E10" s="116">
        <v>3.4</v>
      </c>
      <c r="F10" s="116">
        <v>3.1</v>
      </c>
      <c r="G10" s="116">
        <v>3.1</v>
      </c>
      <c r="H10" s="116">
        <v>6.1</v>
      </c>
      <c r="I10" s="116">
        <v>9.7</v>
      </c>
      <c r="J10" s="116">
        <v>9.6</v>
      </c>
      <c r="K10" s="116">
        <v>10</v>
      </c>
      <c r="L10" s="116">
        <v>10.1</v>
      </c>
      <c r="M10" s="116">
        <v>9.9</v>
      </c>
      <c r="N10" s="116">
        <v>8.7</v>
      </c>
      <c r="O10" s="116">
        <v>9.4</v>
      </c>
      <c r="P10" s="116">
        <v>9.1</v>
      </c>
      <c r="Q10" s="116">
        <v>9.9</v>
      </c>
      <c r="R10" s="116">
        <v>9.6</v>
      </c>
      <c r="S10" s="116">
        <v>8.4</v>
      </c>
      <c r="T10" s="116">
        <v>7.5</v>
      </c>
      <c r="U10" s="116">
        <v>6.9</v>
      </c>
      <c r="V10" s="116">
        <v>6</v>
      </c>
      <c r="W10" s="116">
        <v>5.6</v>
      </c>
      <c r="X10" s="116">
        <v>5.8</v>
      </c>
      <c r="Y10" s="116">
        <v>4.4</v>
      </c>
      <c r="Z10" s="117">
        <f t="shared" si="0"/>
        <v>6.958333333333335</v>
      </c>
      <c r="AA10" s="118">
        <v>10.5</v>
      </c>
      <c r="AB10" s="119">
        <v>0.49652777777777773</v>
      </c>
      <c r="AC10" s="118">
        <v>2.6</v>
      </c>
      <c r="AD10" s="119">
        <v>0.22777777777777777</v>
      </c>
    </row>
    <row r="11" spans="1:30" ht="11.25" customHeight="1">
      <c r="A11" s="78">
        <v>9</v>
      </c>
      <c r="B11" s="116">
        <v>3.7</v>
      </c>
      <c r="C11" s="116">
        <v>3.8</v>
      </c>
      <c r="D11" s="116">
        <v>4.3</v>
      </c>
      <c r="E11" s="116">
        <v>6.3</v>
      </c>
      <c r="F11" s="116">
        <v>4.1</v>
      </c>
      <c r="G11" s="116">
        <v>5</v>
      </c>
      <c r="H11" s="116">
        <v>8.5</v>
      </c>
      <c r="I11" s="116">
        <v>10.1</v>
      </c>
      <c r="J11" s="116">
        <v>11.4</v>
      </c>
      <c r="K11" s="116">
        <v>11.7</v>
      </c>
      <c r="L11" s="116">
        <v>12.8</v>
      </c>
      <c r="M11" s="116">
        <v>15.3</v>
      </c>
      <c r="N11" s="116">
        <v>16.6</v>
      </c>
      <c r="O11" s="116">
        <v>17.1</v>
      </c>
      <c r="P11" s="116">
        <v>17.8</v>
      </c>
      <c r="Q11" s="116">
        <v>15.4</v>
      </c>
      <c r="R11" s="116">
        <v>13.7</v>
      </c>
      <c r="S11" s="116">
        <v>12.8</v>
      </c>
      <c r="T11" s="116">
        <v>11.7</v>
      </c>
      <c r="U11" s="116">
        <v>10.5</v>
      </c>
      <c r="V11" s="116">
        <v>10</v>
      </c>
      <c r="W11" s="116">
        <v>8</v>
      </c>
      <c r="X11" s="116">
        <v>7.1</v>
      </c>
      <c r="Y11" s="116">
        <v>6.2</v>
      </c>
      <c r="Z11" s="117">
        <f t="shared" si="0"/>
        <v>10.1625</v>
      </c>
      <c r="AA11" s="118">
        <v>18.2</v>
      </c>
      <c r="AB11" s="119">
        <v>0.6208333333333333</v>
      </c>
      <c r="AC11" s="118">
        <v>3.6</v>
      </c>
      <c r="AD11" s="119">
        <v>0.225</v>
      </c>
    </row>
    <row r="12" spans="1:30" ht="11.25" customHeight="1">
      <c r="A12" s="82">
        <v>10</v>
      </c>
      <c r="B12" s="121">
        <v>5.9</v>
      </c>
      <c r="C12" s="121">
        <v>6.3</v>
      </c>
      <c r="D12" s="121">
        <v>6.3</v>
      </c>
      <c r="E12" s="121">
        <v>4.6</v>
      </c>
      <c r="F12" s="121">
        <v>5.2</v>
      </c>
      <c r="G12" s="121">
        <v>6.5</v>
      </c>
      <c r="H12" s="121">
        <v>7.9</v>
      </c>
      <c r="I12" s="121">
        <v>9.1</v>
      </c>
      <c r="J12" s="121">
        <v>10.8</v>
      </c>
      <c r="K12" s="121">
        <v>11.5</v>
      </c>
      <c r="L12" s="121">
        <v>12.4</v>
      </c>
      <c r="M12" s="121">
        <v>12</v>
      </c>
      <c r="N12" s="121">
        <v>12.9</v>
      </c>
      <c r="O12" s="121">
        <v>12.8</v>
      </c>
      <c r="P12" s="121">
        <v>13</v>
      </c>
      <c r="Q12" s="121">
        <v>12.5</v>
      </c>
      <c r="R12" s="121">
        <v>11.8</v>
      </c>
      <c r="S12" s="121">
        <v>11.5</v>
      </c>
      <c r="T12" s="121">
        <v>11.4</v>
      </c>
      <c r="U12" s="121">
        <v>11.5</v>
      </c>
      <c r="V12" s="121">
        <v>11.2</v>
      </c>
      <c r="W12" s="121">
        <v>11.7</v>
      </c>
      <c r="X12" s="121">
        <v>11.9</v>
      </c>
      <c r="Y12" s="121">
        <v>12</v>
      </c>
      <c r="Z12" s="122">
        <f t="shared" si="0"/>
        <v>10.112499999999999</v>
      </c>
      <c r="AA12" s="105">
        <v>13.4</v>
      </c>
      <c r="AB12" s="123">
        <v>0.6201388888888889</v>
      </c>
      <c r="AC12" s="105">
        <v>4.6</v>
      </c>
      <c r="AD12" s="123">
        <v>0.16944444444444443</v>
      </c>
    </row>
    <row r="13" spans="1:30" ht="11.25" customHeight="1">
      <c r="A13" s="78">
        <v>11</v>
      </c>
      <c r="B13" s="116">
        <v>12.3</v>
      </c>
      <c r="C13" s="116">
        <v>12.4</v>
      </c>
      <c r="D13" s="116">
        <v>11.7</v>
      </c>
      <c r="E13" s="116">
        <v>11.2</v>
      </c>
      <c r="F13" s="116">
        <v>11.3</v>
      </c>
      <c r="G13" s="116">
        <v>11.2</v>
      </c>
      <c r="H13" s="116">
        <v>12.4</v>
      </c>
      <c r="I13" s="116">
        <v>13.1</v>
      </c>
      <c r="J13" s="116">
        <v>14.7</v>
      </c>
      <c r="K13" s="116">
        <v>14.5</v>
      </c>
      <c r="L13" s="116">
        <v>15.3</v>
      </c>
      <c r="M13" s="116">
        <v>16.6</v>
      </c>
      <c r="N13" s="116">
        <v>18.5</v>
      </c>
      <c r="O13" s="116">
        <v>18.7</v>
      </c>
      <c r="P13" s="116">
        <v>19.5</v>
      </c>
      <c r="Q13" s="116">
        <v>19.2</v>
      </c>
      <c r="R13" s="116">
        <v>18.6</v>
      </c>
      <c r="S13" s="116">
        <v>17.6</v>
      </c>
      <c r="T13" s="116">
        <v>16.7</v>
      </c>
      <c r="U13" s="116">
        <v>16.4</v>
      </c>
      <c r="V13" s="116">
        <v>16.2</v>
      </c>
      <c r="W13" s="116">
        <v>15.6</v>
      </c>
      <c r="X13" s="116">
        <v>15.6</v>
      </c>
      <c r="Y13" s="116">
        <v>14.1</v>
      </c>
      <c r="Z13" s="117">
        <f t="shared" si="0"/>
        <v>15.141666666666667</v>
      </c>
      <c r="AA13" s="118">
        <v>19.6</v>
      </c>
      <c r="AB13" s="119">
        <v>0.6361111111111112</v>
      </c>
      <c r="AC13" s="118">
        <v>11.1</v>
      </c>
      <c r="AD13" s="119">
        <v>0.24930555555555556</v>
      </c>
    </row>
    <row r="14" spans="1:30" ht="11.25" customHeight="1">
      <c r="A14" s="78">
        <v>12</v>
      </c>
      <c r="B14" s="116">
        <v>13.9</v>
      </c>
      <c r="C14" s="116">
        <v>13.4</v>
      </c>
      <c r="D14" s="116">
        <v>12.8</v>
      </c>
      <c r="E14" s="116">
        <v>12.4</v>
      </c>
      <c r="F14" s="116">
        <v>11.6</v>
      </c>
      <c r="G14" s="116">
        <v>11.4</v>
      </c>
      <c r="H14" s="116">
        <v>11.8</v>
      </c>
      <c r="I14" s="116">
        <v>13.6</v>
      </c>
      <c r="J14" s="116">
        <v>14</v>
      </c>
      <c r="K14" s="116">
        <v>15.2</v>
      </c>
      <c r="L14" s="116">
        <v>15.5</v>
      </c>
      <c r="M14" s="116">
        <v>15.4</v>
      </c>
      <c r="N14" s="116">
        <v>16.4</v>
      </c>
      <c r="O14" s="116">
        <v>16.1</v>
      </c>
      <c r="P14" s="116">
        <v>17</v>
      </c>
      <c r="Q14" s="116">
        <v>15.3</v>
      </c>
      <c r="R14" s="116">
        <v>15.2</v>
      </c>
      <c r="S14" s="116">
        <v>13.8</v>
      </c>
      <c r="T14" s="116">
        <v>12.7</v>
      </c>
      <c r="U14" s="116">
        <v>11.6</v>
      </c>
      <c r="V14" s="116">
        <v>10.8</v>
      </c>
      <c r="W14" s="116">
        <v>10.4</v>
      </c>
      <c r="X14" s="116">
        <v>13.1</v>
      </c>
      <c r="Y14" s="116">
        <v>13.1</v>
      </c>
      <c r="Z14" s="117">
        <f t="shared" si="0"/>
        <v>13.60416666666667</v>
      </c>
      <c r="AA14" s="118">
        <v>17.2</v>
      </c>
      <c r="AB14" s="119">
        <v>0.548611111111111</v>
      </c>
      <c r="AC14" s="118">
        <v>10.2</v>
      </c>
      <c r="AD14" s="119">
        <v>0.9201388888888888</v>
      </c>
    </row>
    <row r="15" spans="1:30" ht="11.25" customHeight="1">
      <c r="A15" s="78">
        <v>13</v>
      </c>
      <c r="B15" s="116">
        <v>12.8</v>
      </c>
      <c r="C15" s="116">
        <v>12.7</v>
      </c>
      <c r="D15" s="116">
        <v>11.3</v>
      </c>
      <c r="E15" s="116">
        <v>10.2</v>
      </c>
      <c r="F15" s="116">
        <v>9.3</v>
      </c>
      <c r="G15" s="116">
        <v>8.8</v>
      </c>
      <c r="H15" s="116">
        <v>10.2</v>
      </c>
      <c r="I15" s="116">
        <v>11</v>
      </c>
      <c r="J15" s="116">
        <v>11.8</v>
      </c>
      <c r="K15" s="116">
        <v>12.8</v>
      </c>
      <c r="L15" s="116">
        <v>12.5</v>
      </c>
      <c r="M15" s="116">
        <v>14.9</v>
      </c>
      <c r="N15" s="116">
        <v>14.5</v>
      </c>
      <c r="O15" s="116">
        <v>15.5</v>
      </c>
      <c r="P15" s="116">
        <v>15.2</v>
      </c>
      <c r="Q15" s="116">
        <v>14.7</v>
      </c>
      <c r="R15" s="116">
        <v>13.3</v>
      </c>
      <c r="S15" s="116">
        <v>11.8</v>
      </c>
      <c r="T15" s="116">
        <v>10.7</v>
      </c>
      <c r="U15" s="116">
        <v>10.4</v>
      </c>
      <c r="V15" s="116">
        <v>9.9</v>
      </c>
      <c r="W15" s="116">
        <v>8.3</v>
      </c>
      <c r="X15" s="116">
        <v>6.7</v>
      </c>
      <c r="Y15" s="116">
        <v>6.3</v>
      </c>
      <c r="Z15" s="117">
        <f t="shared" si="0"/>
        <v>11.483333333333333</v>
      </c>
      <c r="AA15" s="118">
        <v>16.2</v>
      </c>
      <c r="AB15" s="119">
        <v>0.5590277777777778</v>
      </c>
      <c r="AC15" s="118">
        <v>6</v>
      </c>
      <c r="AD15" s="119">
        <v>0.9979166666666667</v>
      </c>
    </row>
    <row r="16" spans="1:30" ht="11.25" customHeight="1">
      <c r="A16" s="78">
        <v>14</v>
      </c>
      <c r="B16" s="116">
        <v>6.1</v>
      </c>
      <c r="C16" s="116">
        <v>5.7</v>
      </c>
      <c r="D16" s="116">
        <v>5.3</v>
      </c>
      <c r="E16" s="116">
        <v>5.1</v>
      </c>
      <c r="F16" s="116">
        <v>5.1</v>
      </c>
      <c r="G16" s="116">
        <v>6.4</v>
      </c>
      <c r="H16" s="116">
        <v>9.7</v>
      </c>
      <c r="I16" s="116">
        <v>10</v>
      </c>
      <c r="J16" s="116">
        <v>9.7</v>
      </c>
      <c r="K16" s="116">
        <v>9.9</v>
      </c>
      <c r="L16" s="116">
        <v>10.6</v>
      </c>
      <c r="M16" s="116">
        <v>11.4</v>
      </c>
      <c r="N16" s="116">
        <v>11.7</v>
      </c>
      <c r="O16" s="116">
        <v>11.8</v>
      </c>
      <c r="P16" s="116">
        <v>11.9</v>
      </c>
      <c r="Q16" s="116">
        <v>13.2</v>
      </c>
      <c r="R16" s="116">
        <v>13.4</v>
      </c>
      <c r="S16" s="116">
        <v>13.2</v>
      </c>
      <c r="T16" s="116">
        <v>12.9</v>
      </c>
      <c r="U16" s="116">
        <v>12.9</v>
      </c>
      <c r="V16" s="116">
        <v>13.7</v>
      </c>
      <c r="W16" s="116">
        <v>13.1</v>
      </c>
      <c r="X16" s="116">
        <v>12.9</v>
      </c>
      <c r="Y16" s="116">
        <v>13.4</v>
      </c>
      <c r="Z16" s="117">
        <f t="shared" si="0"/>
        <v>10.379166666666666</v>
      </c>
      <c r="AA16" s="118">
        <v>13.8</v>
      </c>
      <c r="AB16" s="119">
        <v>0.8743055555555556</v>
      </c>
      <c r="AC16" s="118">
        <v>4.7</v>
      </c>
      <c r="AD16" s="119">
        <v>0.2034722222222222</v>
      </c>
    </row>
    <row r="17" spans="1:30" ht="11.25" customHeight="1">
      <c r="A17" s="78">
        <v>15</v>
      </c>
      <c r="B17" s="116">
        <v>13.3</v>
      </c>
      <c r="C17" s="116">
        <v>13.3</v>
      </c>
      <c r="D17" s="116">
        <v>13.6</v>
      </c>
      <c r="E17" s="116">
        <v>13.2</v>
      </c>
      <c r="F17" s="116">
        <v>13.3</v>
      </c>
      <c r="G17" s="116">
        <v>13.9</v>
      </c>
      <c r="H17" s="116">
        <v>15.3</v>
      </c>
      <c r="I17" s="116">
        <v>16.9</v>
      </c>
      <c r="J17" s="116">
        <v>17.1</v>
      </c>
      <c r="K17" s="116">
        <v>16.7</v>
      </c>
      <c r="L17" s="116">
        <v>15.5</v>
      </c>
      <c r="M17" s="116">
        <v>14.9</v>
      </c>
      <c r="N17" s="116">
        <v>14.7</v>
      </c>
      <c r="O17" s="116">
        <v>14.3</v>
      </c>
      <c r="P17" s="116">
        <v>14.7</v>
      </c>
      <c r="Q17" s="116">
        <v>16</v>
      </c>
      <c r="R17" s="116">
        <v>14.9</v>
      </c>
      <c r="S17" s="116">
        <v>13.4</v>
      </c>
      <c r="T17" s="116">
        <v>12</v>
      </c>
      <c r="U17" s="116">
        <v>12</v>
      </c>
      <c r="V17" s="116">
        <v>11.4</v>
      </c>
      <c r="W17" s="116">
        <v>10.7</v>
      </c>
      <c r="X17" s="116">
        <v>10</v>
      </c>
      <c r="Y17" s="116">
        <v>9.2</v>
      </c>
      <c r="Z17" s="117">
        <f t="shared" si="0"/>
        <v>13.762499999999998</v>
      </c>
      <c r="AA17" s="118">
        <v>17.2</v>
      </c>
      <c r="AB17" s="119">
        <v>0.3736111111111111</v>
      </c>
      <c r="AC17" s="118">
        <v>9.2</v>
      </c>
      <c r="AD17" s="119">
        <v>1</v>
      </c>
    </row>
    <row r="18" spans="1:30" ht="11.25" customHeight="1">
      <c r="A18" s="78">
        <v>16</v>
      </c>
      <c r="B18" s="116">
        <v>8.5</v>
      </c>
      <c r="C18" s="116">
        <v>7.3</v>
      </c>
      <c r="D18" s="116">
        <v>6.9</v>
      </c>
      <c r="E18" s="116">
        <v>7.9</v>
      </c>
      <c r="F18" s="116">
        <v>8</v>
      </c>
      <c r="G18" s="116">
        <v>7.8</v>
      </c>
      <c r="H18" s="116">
        <v>9.7</v>
      </c>
      <c r="I18" s="116">
        <v>11.2</v>
      </c>
      <c r="J18" s="116">
        <v>12.8</v>
      </c>
      <c r="K18" s="116">
        <v>12.9</v>
      </c>
      <c r="L18" s="116">
        <v>13.7</v>
      </c>
      <c r="M18" s="116">
        <v>13.4</v>
      </c>
      <c r="N18" s="116">
        <v>13.7</v>
      </c>
      <c r="O18" s="116">
        <v>13.4</v>
      </c>
      <c r="P18" s="116">
        <v>12.1</v>
      </c>
      <c r="Q18" s="116">
        <v>12.2</v>
      </c>
      <c r="R18" s="116">
        <v>11.4</v>
      </c>
      <c r="S18" s="116">
        <v>10.8</v>
      </c>
      <c r="T18" s="116">
        <v>10.7</v>
      </c>
      <c r="U18" s="116">
        <v>10.7</v>
      </c>
      <c r="V18" s="116">
        <v>9.7</v>
      </c>
      <c r="W18" s="116">
        <v>9.5</v>
      </c>
      <c r="X18" s="116">
        <v>9.8</v>
      </c>
      <c r="Y18" s="116">
        <v>9.7</v>
      </c>
      <c r="Z18" s="117">
        <f t="shared" si="0"/>
        <v>10.575</v>
      </c>
      <c r="AA18" s="118">
        <v>14.6</v>
      </c>
      <c r="AB18" s="119">
        <v>0.5479166666666667</v>
      </c>
      <c r="AC18" s="118">
        <v>6</v>
      </c>
      <c r="AD18" s="119">
        <v>0.14027777777777778</v>
      </c>
    </row>
    <row r="19" spans="1:30" ht="11.25" customHeight="1">
      <c r="A19" s="78">
        <v>17</v>
      </c>
      <c r="B19" s="116">
        <v>9.4</v>
      </c>
      <c r="C19" s="116">
        <v>9.2</v>
      </c>
      <c r="D19" s="116">
        <v>9.2</v>
      </c>
      <c r="E19" s="116">
        <v>9.1</v>
      </c>
      <c r="F19" s="116">
        <v>9.2</v>
      </c>
      <c r="G19" s="116">
        <v>9.3</v>
      </c>
      <c r="H19" s="116">
        <v>10.1</v>
      </c>
      <c r="I19" s="116">
        <v>10.9</v>
      </c>
      <c r="J19" s="116">
        <v>11.1</v>
      </c>
      <c r="K19" s="116">
        <v>11.9</v>
      </c>
      <c r="L19" s="116">
        <v>11.5</v>
      </c>
      <c r="M19" s="116">
        <v>11.9</v>
      </c>
      <c r="N19" s="116">
        <v>11.9</v>
      </c>
      <c r="O19" s="116">
        <v>12.2</v>
      </c>
      <c r="P19" s="116">
        <v>12.1</v>
      </c>
      <c r="Q19" s="116">
        <v>12.1</v>
      </c>
      <c r="R19" s="116">
        <v>11.1</v>
      </c>
      <c r="S19" s="116">
        <v>10</v>
      </c>
      <c r="T19" s="116">
        <v>10</v>
      </c>
      <c r="U19" s="116">
        <v>10.2</v>
      </c>
      <c r="V19" s="116">
        <v>10.3</v>
      </c>
      <c r="W19" s="116">
        <v>10.4</v>
      </c>
      <c r="X19" s="116">
        <v>10.7</v>
      </c>
      <c r="Y19" s="116">
        <v>10.8</v>
      </c>
      <c r="Z19" s="117">
        <f t="shared" si="0"/>
        <v>10.608333333333333</v>
      </c>
      <c r="AA19" s="118">
        <v>12.6</v>
      </c>
      <c r="AB19" s="119">
        <v>0.56875</v>
      </c>
      <c r="AC19" s="118">
        <v>9.1</v>
      </c>
      <c r="AD19" s="119">
        <v>0.2152777777777778</v>
      </c>
    </row>
    <row r="20" spans="1:30" ht="11.25" customHeight="1">
      <c r="A20" s="78">
        <v>18</v>
      </c>
      <c r="B20" s="116">
        <v>11</v>
      </c>
      <c r="C20" s="116">
        <v>10.9</v>
      </c>
      <c r="D20" s="116">
        <v>11</v>
      </c>
      <c r="E20" s="116">
        <v>10.7</v>
      </c>
      <c r="F20" s="116">
        <v>10.4</v>
      </c>
      <c r="G20" s="116">
        <v>10.4</v>
      </c>
      <c r="H20" s="116">
        <v>10.3</v>
      </c>
      <c r="I20" s="116">
        <v>10.7</v>
      </c>
      <c r="J20" s="116">
        <v>10.9</v>
      </c>
      <c r="K20" s="116">
        <v>10.8</v>
      </c>
      <c r="L20" s="116">
        <v>10.7</v>
      </c>
      <c r="M20" s="116">
        <v>10.8</v>
      </c>
      <c r="N20" s="116">
        <v>10.8</v>
      </c>
      <c r="O20" s="116">
        <v>10.5</v>
      </c>
      <c r="P20" s="116">
        <v>12.3</v>
      </c>
      <c r="Q20" s="116">
        <v>12.6</v>
      </c>
      <c r="R20" s="116">
        <v>11.8</v>
      </c>
      <c r="S20" s="116">
        <v>11.2</v>
      </c>
      <c r="T20" s="116">
        <v>10.9</v>
      </c>
      <c r="U20" s="116">
        <v>10.7</v>
      </c>
      <c r="V20" s="116">
        <v>10.5</v>
      </c>
      <c r="W20" s="116">
        <v>10.3</v>
      </c>
      <c r="X20" s="116">
        <v>10.7</v>
      </c>
      <c r="Y20" s="116">
        <v>10</v>
      </c>
      <c r="Z20" s="117">
        <f t="shared" si="0"/>
        <v>10.870833333333332</v>
      </c>
      <c r="AA20" s="118">
        <v>13</v>
      </c>
      <c r="AB20" s="119">
        <v>0.6479166666666667</v>
      </c>
      <c r="AC20" s="118">
        <v>9.6</v>
      </c>
      <c r="AD20" s="119">
        <v>0.9868055555555556</v>
      </c>
    </row>
    <row r="21" spans="1:30" ht="11.25" customHeight="1">
      <c r="A21" s="78">
        <v>19</v>
      </c>
      <c r="B21" s="116">
        <v>9.8</v>
      </c>
      <c r="C21" s="116">
        <v>10.7</v>
      </c>
      <c r="D21" s="116">
        <v>10.2</v>
      </c>
      <c r="E21" s="116">
        <v>10.7</v>
      </c>
      <c r="F21" s="116">
        <v>10.3</v>
      </c>
      <c r="G21" s="116">
        <v>11.7</v>
      </c>
      <c r="H21" s="116">
        <v>13.6</v>
      </c>
      <c r="I21" s="116">
        <v>14.3</v>
      </c>
      <c r="J21" s="116">
        <v>13.4</v>
      </c>
      <c r="K21" s="116">
        <v>17.8</v>
      </c>
      <c r="L21" s="116">
        <v>18.7</v>
      </c>
      <c r="M21" s="116">
        <v>16.5</v>
      </c>
      <c r="N21" s="116">
        <v>15.5</v>
      </c>
      <c r="O21" s="116">
        <v>15.7</v>
      </c>
      <c r="P21" s="116">
        <v>15.8</v>
      </c>
      <c r="Q21" s="116">
        <v>15.9</v>
      </c>
      <c r="R21" s="116">
        <v>15.8</v>
      </c>
      <c r="S21" s="116">
        <v>15.3</v>
      </c>
      <c r="T21" s="116">
        <v>15.1</v>
      </c>
      <c r="U21" s="116">
        <v>14.6</v>
      </c>
      <c r="V21" s="116">
        <v>14</v>
      </c>
      <c r="W21" s="116">
        <v>14.1</v>
      </c>
      <c r="X21" s="116">
        <v>14</v>
      </c>
      <c r="Y21" s="116">
        <v>14.3</v>
      </c>
      <c r="Z21" s="117">
        <f t="shared" si="0"/>
        <v>14.075000000000003</v>
      </c>
      <c r="AA21" s="118">
        <v>18.8</v>
      </c>
      <c r="AB21" s="119">
        <v>0.46458333333333335</v>
      </c>
      <c r="AC21" s="118">
        <v>9.7</v>
      </c>
      <c r="AD21" s="119">
        <v>0.043750000000000004</v>
      </c>
    </row>
    <row r="22" spans="1:30" ht="11.25" customHeight="1">
      <c r="A22" s="82">
        <v>20</v>
      </c>
      <c r="B22" s="121">
        <v>13.8</v>
      </c>
      <c r="C22" s="121">
        <v>12.4</v>
      </c>
      <c r="D22" s="121">
        <v>11.9</v>
      </c>
      <c r="E22" s="121">
        <v>11.7</v>
      </c>
      <c r="F22" s="121">
        <v>11.7</v>
      </c>
      <c r="G22" s="121">
        <v>11.9</v>
      </c>
      <c r="H22" s="121">
        <v>15.2</v>
      </c>
      <c r="I22" s="121">
        <v>14.9</v>
      </c>
      <c r="J22" s="121">
        <v>19.5</v>
      </c>
      <c r="K22" s="121">
        <v>19</v>
      </c>
      <c r="L22" s="121">
        <v>21</v>
      </c>
      <c r="M22" s="121">
        <v>18.9</v>
      </c>
      <c r="N22" s="121">
        <v>16.6</v>
      </c>
      <c r="O22" s="121">
        <v>16.3</v>
      </c>
      <c r="P22" s="121">
        <v>16.6</v>
      </c>
      <c r="Q22" s="121">
        <v>16</v>
      </c>
      <c r="R22" s="121">
        <v>15.9</v>
      </c>
      <c r="S22" s="121">
        <v>15.7</v>
      </c>
      <c r="T22" s="121">
        <v>13.8</v>
      </c>
      <c r="U22" s="121">
        <v>12.7</v>
      </c>
      <c r="V22" s="121">
        <v>12.7</v>
      </c>
      <c r="W22" s="121">
        <v>12.5</v>
      </c>
      <c r="X22" s="121">
        <v>11.8</v>
      </c>
      <c r="Y22" s="121">
        <v>12.4</v>
      </c>
      <c r="Z22" s="122">
        <f t="shared" si="0"/>
        <v>14.7875</v>
      </c>
      <c r="AA22" s="105">
        <v>21.3</v>
      </c>
      <c r="AB22" s="123">
        <v>0.4618055555555556</v>
      </c>
      <c r="AC22" s="105">
        <v>11.2</v>
      </c>
      <c r="AD22" s="123">
        <v>0.2027777777777778</v>
      </c>
    </row>
    <row r="23" spans="1:30" ht="11.25" customHeight="1">
      <c r="A23" s="78">
        <v>21</v>
      </c>
      <c r="B23" s="116">
        <v>12.6</v>
      </c>
      <c r="C23" s="116">
        <v>12.5</v>
      </c>
      <c r="D23" s="116">
        <v>13</v>
      </c>
      <c r="E23" s="116">
        <v>13.6</v>
      </c>
      <c r="F23" s="116">
        <v>12.7</v>
      </c>
      <c r="G23" s="116">
        <v>14.1</v>
      </c>
      <c r="H23" s="116">
        <v>17.8</v>
      </c>
      <c r="I23" s="116">
        <v>18.8</v>
      </c>
      <c r="J23" s="116">
        <v>20.3</v>
      </c>
      <c r="K23" s="116">
        <v>19.2</v>
      </c>
      <c r="L23" s="116">
        <v>18.7</v>
      </c>
      <c r="M23" s="116">
        <v>18.3</v>
      </c>
      <c r="N23" s="116">
        <v>18.9</v>
      </c>
      <c r="O23" s="116">
        <v>18.7</v>
      </c>
      <c r="P23" s="116">
        <v>18.8</v>
      </c>
      <c r="Q23" s="116">
        <v>18.8</v>
      </c>
      <c r="R23" s="116">
        <v>19.6</v>
      </c>
      <c r="S23" s="116">
        <v>21.6</v>
      </c>
      <c r="T23" s="116">
        <v>20.5</v>
      </c>
      <c r="U23" s="116">
        <v>19.5</v>
      </c>
      <c r="V23" s="116">
        <v>19</v>
      </c>
      <c r="W23" s="116">
        <v>18.1</v>
      </c>
      <c r="X23" s="116">
        <v>15</v>
      </c>
      <c r="Y23" s="116">
        <v>14.2</v>
      </c>
      <c r="Z23" s="117">
        <f t="shared" si="0"/>
        <v>17.262500000000003</v>
      </c>
      <c r="AA23" s="118">
        <v>21.9</v>
      </c>
      <c r="AB23" s="119">
        <v>0.7430555555555555</v>
      </c>
      <c r="AC23" s="118">
        <v>12</v>
      </c>
      <c r="AD23" s="119">
        <v>0.10347222222222223</v>
      </c>
    </row>
    <row r="24" spans="1:30" ht="11.25" customHeight="1">
      <c r="A24" s="78">
        <v>22</v>
      </c>
      <c r="B24" s="116">
        <v>13.9</v>
      </c>
      <c r="C24" s="116">
        <v>14</v>
      </c>
      <c r="D24" s="116">
        <v>13.4</v>
      </c>
      <c r="E24" s="116">
        <v>12.8</v>
      </c>
      <c r="F24" s="116">
        <v>12.2</v>
      </c>
      <c r="G24" s="116">
        <v>13.8</v>
      </c>
      <c r="H24" s="116">
        <v>16.6</v>
      </c>
      <c r="I24" s="116">
        <v>19.1</v>
      </c>
      <c r="J24" s="116">
        <v>19.6</v>
      </c>
      <c r="K24" s="116">
        <v>22.3</v>
      </c>
      <c r="L24" s="116">
        <v>22.6</v>
      </c>
      <c r="M24" s="116">
        <v>24.1</v>
      </c>
      <c r="N24" s="116">
        <v>22.2</v>
      </c>
      <c r="O24" s="116">
        <v>20.8</v>
      </c>
      <c r="P24" s="116">
        <v>21.7</v>
      </c>
      <c r="Q24" s="116">
        <v>20.2</v>
      </c>
      <c r="R24" s="116">
        <v>18.5</v>
      </c>
      <c r="S24" s="116">
        <v>16.6</v>
      </c>
      <c r="T24" s="116">
        <v>15.7</v>
      </c>
      <c r="U24" s="116">
        <v>14.2</v>
      </c>
      <c r="V24" s="116">
        <v>14.2</v>
      </c>
      <c r="W24" s="116">
        <v>14.4</v>
      </c>
      <c r="X24" s="116">
        <v>13.4</v>
      </c>
      <c r="Y24" s="116">
        <v>12.4</v>
      </c>
      <c r="Z24" s="117">
        <f t="shared" si="0"/>
        <v>17.02916666666666</v>
      </c>
      <c r="AA24" s="118">
        <v>24.2</v>
      </c>
      <c r="AB24" s="119">
        <v>0.5041666666666667</v>
      </c>
      <c r="AC24" s="118">
        <v>11.8</v>
      </c>
      <c r="AD24" s="119">
        <v>0.22083333333333333</v>
      </c>
    </row>
    <row r="25" spans="1:30" ht="11.25" customHeight="1">
      <c r="A25" s="78">
        <v>23</v>
      </c>
      <c r="B25" s="116">
        <v>11.8</v>
      </c>
      <c r="C25" s="116">
        <v>11.5</v>
      </c>
      <c r="D25" s="116">
        <v>11.3</v>
      </c>
      <c r="E25" s="116">
        <v>11.3</v>
      </c>
      <c r="F25" s="116">
        <v>11.1</v>
      </c>
      <c r="G25" s="116">
        <v>11.7</v>
      </c>
      <c r="H25" s="116">
        <v>12.4</v>
      </c>
      <c r="I25" s="116">
        <v>13.3</v>
      </c>
      <c r="J25" s="116">
        <v>14.6</v>
      </c>
      <c r="K25" s="116">
        <v>14.5</v>
      </c>
      <c r="L25" s="116">
        <v>13.3</v>
      </c>
      <c r="M25" s="116">
        <v>14.1</v>
      </c>
      <c r="N25" s="116">
        <v>14.3</v>
      </c>
      <c r="O25" s="116">
        <v>13.7</v>
      </c>
      <c r="P25" s="116">
        <v>13.7</v>
      </c>
      <c r="Q25" s="116">
        <v>13</v>
      </c>
      <c r="R25" s="116">
        <v>12.5</v>
      </c>
      <c r="S25" s="116">
        <v>12.4</v>
      </c>
      <c r="T25" s="116">
        <v>12.5</v>
      </c>
      <c r="U25" s="116">
        <v>12.4</v>
      </c>
      <c r="V25" s="116">
        <v>12.3</v>
      </c>
      <c r="W25" s="116">
        <v>12.2</v>
      </c>
      <c r="X25" s="116">
        <v>12.4</v>
      </c>
      <c r="Y25" s="116">
        <v>12.7</v>
      </c>
      <c r="Z25" s="117">
        <f t="shared" si="0"/>
        <v>12.70833333333333</v>
      </c>
      <c r="AA25" s="118">
        <v>14.9</v>
      </c>
      <c r="AB25" s="119">
        <v>0.5256944444444445</v>
      </c>
      <c r="AC25" s="118">
        <v>11.1</v>
      </c>
      <c r="AD25" s="119">
        <v>0.20972222222222223</v>
      </c>
    </row>
    <row r="26" spans="1:30" ht="11.25" customHeight="1">
      <c r="A26" s="78">
        <v>24</v>
      </c>
      <c r="B26" s="116">
        <v>12.9</v>
      </c>
      <c r="C26" s="116">
        <v>12.4</v>
      </c>
      <c r="D26" s="116">
        <v>12.1</v>
      </c>
      <c r="E26" s="116">
        <v>12</v>
      </c>
      <c r="F26" s="116">
        <v>11.7</v>
      </c>
      <c r="G26" s="116">
        <v>11.9</v>
      </c>
      <c r="H26" s="116">
        <v>12.1</v>
      </c>
      <c r="I26" s="116">
        <v>12.3</v>
      </c>
      <c r="J26" s="116">
        <v>12.7</v>
      </c>
      <c r="K26" s="116">
        <v>12.3</v>
      </c>
      <c r="L26" s="116">
        <v>12.3</v>
      </c>
      <c r="M26" s="116">
        <v>12.6</v>
      </c>
      <c r="N26" s="116">
        <v>12.6</v>
      </c>
      <c r="O26" s="116">
        <v>12.5</v>
      </c>
      <c r="P26" s="116">
        <v>13.2</v>
      </c>
      <c r="Q26" s="116">
        <v>13.1</v>
      </c>
      <c r="R26" s="116">
        <v>13.1</v>
      </c>
      <c r="S26" s="116">
        <v>12.9</v>
      </c>
      <c r="T26" s="116">
        <v>12.6</v>
      </c>
      <c r="U26" s="116">
        <v>12.7</v>
      </c>
      <c r="V26" s="116">
        <v>12.9</v>
      </c>
      <c r="W26" s="116">
        <v>13.6</v>
      </c>
      <c r="X26" s="116">
        <v>14.5</v>
      </c>
      <c r="Y26" s="116">
        <v>14.2</v>
      </c>
      <c r="Z26" s="117">
        <f t="shared" si="0"/>
        <v>12.716666666666663</v>
      </c>
      <c r="AA26" s="118">
        <v>14.5</v>
      </c>
      <c r="AB26" s="119">
        <v>0.9722222222222222</v>
      </c>
      <c r="AC26" s="118">
        <v>11.5</v>
      </c>
      <c r="AD26" s="119">
        <v>0.1875</v>
      </c>
    </row>
    <row r="27" spans="1:30" ht="11.25" customHeight="1">
      <c r="A27" s="78">
        <v>25</v>
      </c>
      <c r="B27" s="116">
        <v>14.1</v>
      </c>
      <c r="C27" s="116">
        <v>14</v>
      </c>
      <c r="D27" s="116">
        <v>14.5</v>
      </c>
      <c r="E27" s="116">
        <v>14.6</v>
      </c>
      <c r="F27" s="116">
        <v>14.6</v>
      </c>
      <c r="G27" s="116">
        <v>14.4</v>
      </c>
      <c r="H27" s="116">
        <v>14.7</v>
      </c>
      <c r="I27" s="116">
        <v>14.9</v>
      </c>
      <c r="J27" s="116">
        <v>14.8</v>
      </c>
      <c r="K27" s="116">
        <v>15</v>
      </c>
      <c r="L27" s="116">
        <v>15.2</v>
      </c>
      <c r="M27" s="116">
        <v>15.7</v>
      </c>
      <c r="N27" s="116">
        <v>13.4</v>
      </c>
      <c r="O27" s="116">
        <v>14.2</v>
      </c>
      <c r="P27" s="116">
        <v>13.4</v>
      </c>
      <c r="Q27" s="116">
        <v>12.7</v>
      </c>
      <c r="R27" s="116">
        <v>12.8</v>
      </c>
      <c r="S27" s="116">
        <v>12.6</v>
      </c>
      <c r="T27" s="116">
        <v>12</v>
      </c>
      <c r="U27" s="116">
        <v>11.8</v>
      </c>
      <c r="V27" s="116">
        <v>11.9</v>
      </c>
      <c r="W27" s="116">
        <v>11.8</v>
      </c>
      <c r="X27" s="116">
        <v>11.7</v>
      </c>
      <c r="Y27" s="116">
        <v>11.8</v>
      </c>
      <c r="Z27" s="117">
        <f t="shared" si="0"/>
        <v>13.608333333333334</v>
      </c>
      <c r="AA27" s="118">
        <v>15.9</v>
      </c>
      <c r="AB27" s="119">
        <v>0.5090277777777777</v>
      </c>
      <c r="AC27" s="118">
        <v>11.5</v>
      </c>
      <c r="AD27" s="119">
        <v>0.9416666666666668</v>
      </c>
    </row>
    <row r="28" spans="1:30" ht="11.25" customHeight="1">
      <c r="A28" s="78">
        <v>26</v>
      </c>
      <c r="B28" s="116">
        <v>11.9</v>
      </c>
      <c r="C28" s="116">
        <v>11.5</v>
      </c>
      <c r="D28" s="116">
        <v>11.6</v>
      </c>
      <c r="E28" s="116">
        <v>11.5</v>
      </c>
      <c r="F28" s="116">
        <v>10.9</v>
      </c>
      <c r="G28" s="116">
        <v>11.4</v>
      </c>
      <c r="H28" s="116">
        <v>12.8</v>
      </c>
      <c r="I28" s="116">
        <v>14</v>
      </c>
      <c r="J28" s="116">
        <v>14.7</v>
      </c>
      <c r="K28" s="116">
        <v>16.8</v>
      </c>
      <c r="L28" s="116">
        <v>17</v>
      </c>
      <c r="M28" s="116">
        <v>17.5</v>
      </c>
      <c r="N28" s="116">
        <v>17.5</v>
      </c>
      <c r="O28" s="116">
        <v>17.4</v>
      </c>
      <c r="P28" s="116">
        <v>17.2</v>
      </c>
      <c r="Q28" s="116">
        <v>17.4</v>
      </c>
      <c r="R28" s="116">
        <v>16.6</v>
      </c>
      <c r="S28" s="116">
        <v>15.7</v>
      </c>
      <c r="T28" s="116">
        <v>14.9</v>
      </c>
      <c r="U28" s="116">
        <v>14.6</v>
      </c>
      <c r="V28" s="116">
        <v>13.8</v>
      </c>
      <c r="W28" s="116">
        <v>14.2</v>
      </c>
      <c r="X28" s="116">
        <v>13.7</v>
      </c>
      <c r="Y28" s="116">
        <v>13.2</v>
      </c>
      <c r="Z28" s="117">
        <f t="shared" si="0"/>
        <v>14.491666666666665</v>
      </c>
      <c r="AA28" s="118">
        <v>18.2</v>
      </c>
      <c r="AB28" s="119">
        <v>0.5694444444444444</v>
      </c>
      <c r="AC28" s="118">
        <v>10.5</v>
      </c>
      <c r="AD28" s="119">
        <v>0.22916666666666666</v>
      </c>
    </row>
    <row r="29" spans="1:30" ht="11.25" customHeight="1">
      <c r="A29" s="78">
        <v>27</v>
      </c>
      <c r="B29" s="116">
        <v>12</v>
      </c>
      <c r="C29" s="116">
        <v>13.1</v>
      </c>
      <c r="D29" s="116">
        <v>12.3</v>
      </c>
      <c r="E29" s="116">
        <v>11.1</v>
      </c>
      <c r="F29" s="116">
        <v>10.7</v>
      </c>
      <c r="G29" s="116">
        <v>13.1</v>
      </c>
      <c r="H29" s="116">
        <v>15.2</v>
      </c>
      <c r="I29" s="116">
        <v>18.7</v>
      </c>
      <c r="J29" s="116">
        <v>19.8</v>
      </c>
      <c r="K29" s="116">
        <v>20.2</v>
      </c>
      <c r="L29" s="116">
        <v>17.3</v>
      </c>
      <c r="M29" s="116">
        <v>16.8</v>
      </c>
      <c r="N29" s="116">
        <v>17.2</v>
      </c>
      <c r="O29" s="116">
        <v>17</v>
      </c>
      <c r="P29" s="116">
        <v>16.7</v>
      </c>
      <c r="Q29" s="116">
        <v>16.8</v>
      </c>
      <c r="R29" s="116">
        <v>17.1</v>
      </c>
      <c r="S29" s="116">
        <v>16.4</v>
      </c>
      <c r="T29" s="116">
        <v>16.5</v>
      </c>
      <c r="U29" s="116">
        <v>15.4</v>
      </c>
      <c r="V29" s="116">
        <v>15</v>
      </c>
      <c r="W29" s="116">
        <v>14.6</v>
      </c>
      <c r="X29" s="116">
        <v>15.8</v>
      </c>
      <c r="Y29" s="116">
        <v>15.3</v>
      </c>
      <c r="Z29" s="117">
        <f t="shared" si="0"/>
        <v>15.5875</v>
      </c>
      <c r="AA29" s="118">
        <v>20.6</v>
      </c>
      <c r="AB29" s="119">
        <v>0.3923611111111111</v>
      </c>
      <c r="AC29" s="118">
        <v>10.6</v>
      </c>
      <c r="AD29" s="119">
        <v>0.20694444444444446</v>
      </c>
    </row>
    <row r="30" spans="1:30" ht="11.25" customHeight="1">
      <c r="A30" s="78">
        <v>28</v>
      </c>
      <c r="B30" s="116">
        <v>15.3</v>
      </c>
      <c r="C30" s="116">
        <v>14.2</v>
      </c>
      <c r="D30" s="116">
        <v>12.3</v>
      </c>
      <c r="E30" s="116">
        <v>12.8</v>
      </c>
      <c r="F30" s="116">
        <v>12.6</v>
      </c>
      <c r="G30" s="116">
        <v>14.2</v>
      </c>
      <c r="H30" s="116">
        <v>15.5</v>
      </c>
      <c r="I30" s="116">
        <v>16.3</v>
      </c>
      <c r="J30" s="116">
        <v>16.1</v>
      </c>
      <c r="K30" s="116">
        <v>19.7</v>
      </c>
      <c r="L30" s="116">
        <v>21.2</v>
      </c>
      <c r="M30" s="116">
        <v>19.3</v>
      </c>
      <c r="N30" s="116">
        <v>16.9</v>
      </c>
      <c r="O30" s="116">
        <v>16.7</v>
      </c>
      <c r="P30" s="116">
        <v>16.5</v>
      </c>
      <c r="Q30" s="116">
        <v>16.4</v>
      </c>
      <c r="R30" s="116">
        <v>15.7</v>
      </c>
      <c r="S30" s="116">
        <v>15.2</v>
      </c>
      <c r="T30" s="116">
        <v>14.5</v>
      </c>
      <c r="U30" s="116">
        <v>14.2</v>
      </c>
      <c r="V30" s="116">
        <v>13.8</v>
      </c>
      <c r="W30" s="116">
        <v>13.9</v>
      </c>
      <c r="X30" s="116">
        <v>14.5</v>
      </c>
      <c r="Y30" s="116">
        <v>15.5</v>
      </c>
      <c r="Z30" s="117">
        <f t="shared" si="0"/>
        <v>15.554166666666665</v>
      </c>
      <c r="AA30" s="118">
        <v>21.8</v>
      </c>
      <c r="AB30" s="119">
        <v>0.4527777777777778</v>
      </c>
      <c r="AC30" s="118">
        <v>11.8</v>
      </c>
      <c r="AD30" s="119">
        <v>0.22847222222222222</v>
      </c>
    </row>
    <row r="31" spans="1:30" ht="11.25" customHeight="1">
      <c r="A31" s="78">
        <v>29</v>
      </c>
      <c r="B31" s="116">
        <v>15.5</v>
      </c>
      <c r="C31" s="116">
        <v>15.8</v>
      </c>
      <c r="D31" s="116">
        <v>14.8</v>
      </c>
      <c r="E31" s="116">
        <v>14.5</v>
      </c>
      <c r="F31" s="116">
        <v>14.1</v>
      </c>
      <c r="G31" s="116">
        <v>13.8</v>
      </c>
      <c r="H31" s="116">
        <v>16.5</v>
      </c>
      <c r="I31" s="116">
        <v>17.5</v>
      </c>
      <c r="J31" s="116">
        <v>18.8</v>
      </c>
      <c r="K31" s="116">
        <v>19.8</v>
      </c>
      <c r="L31" s="116">
        <v>22.6</v>
      </c>
      <c r="M31" s="116">
        <v>23.6</v>
      </c>
      <c r="N31" s="116">
        <v>24.2</v>
      </c>
      <c r="O31" s="116">
        <v>19.3</v>
      </c>
      <c r="P31" s="116">
        <v>18.8</v>
      </c>
      <c r="Q31" s="116">
        <v>18.6</v>
      </c>
      <c r="R31" s="116">
        <v>18.6</v>
      </c>
      <c r="S31" s="116">
        <v>17.6</v>
      </c>
      <c r="T31" s="116">
        <v>17.4</v>
      </c>
      <c r="U31" s="116">
        <v>17.7</v>
      </c>
      <c r="V31" s="116">
        <v>17.7</v>
      </c>
      <c r="W31" s="116">
        <v>16.2</v>
      </c>
      <c r="X31" s="116">
        <v>15.9</v>
      </c>
      <c r="Y31" s="116">
        <v>16.3</v>
      </c>
      <c r="Z31" s="117">
        <f t="shared" si="0"/>
        <v>17.733333333333334</v>
      </c>
      <c r="AA31" s="118">
        <v>24.6</v>
      </c>
      <c r="AB31" s="119">
        <v>0.5472222222222222</v>
      </c>
      <c r="AC31" s="118">
        <v>13.5</v>
      </c>
      <c r="AD31" s="119">
        <v>0.24444444444444446</v>
      </c>
    </row>
    <row r="32" spans="1:30" ht="11.25" customHeight="1">
      <c r="A32" s="78">
        <v>30</v>
      </c>
      <c r="B32" s="116">
        <v>16.6</v>
      </c>
      <c r="C32" s="116">
        <v>16.4</v>
      </c>
      <c r="D32" s="116">
        <v>15.9</v>
      </c>
      <c r="E32" s="116">
        <v>15.4</v>
      </c>
      <c r="F32" s="116">
        <v>14.8</v>
      </c>
      <c r="G32" s="116">
        <v>16</v>
      </c>
      <c r="H32" s="116">
        <v>17.4</v>
      </c>
      <c r="I32" s="116">
        <v>17.1</v>
      </c>
      <c r="J32" s="116">
        <v>17.7</v>
      </c>
      <c r="K32" s="116">
        <v>18.5</v>
      </c>
      <c r="L32" s="116">
        <v>18.4</v>
      </c>
      <c r="M32" s="116">
        <v>18.7</v>
      </c>
      <c r="N32" s="116">
        <v>17.7</v>
      </c>
      <c r="O32" s="116">
        <v>18.8</v>
      </c>
      <c r="P32" s="116">
        <v>17.8</v>
      </c>
      <c r="Q32" s="116">
        <v>17.8</v>
      </c>
      <c r="R32" s="116">
        <v>17.2</v>
      </c>
      <c r="S32" s="116">
        <v>16.8</v>
      </c>
      <c r="T32" s="116">
        <v>16.9</v>
      </c>
      <c r="U32" s="116">
        <v>16.5</v>
      </c>
      <c r="V32" s="116">
        <v>16.2</v>
      </c>
      <c r="W32" s="116">
        <v>16.5</v>
      </c>
      <c r="X32" s="116">
        <v>16.4</v>
      </c>
      <c r="Y32" s="116">
        <v>15.8</v>
      </c>
      <c r="Z32" s="117">
        <f t="shared" si="0"/>
        <v>16.97083333333333</v>
      </c>
      <c r="AA32" s="118">
        <v>19.3</v>
      </c>
      <c r="AB32" s="119">
        <v>0.5118055555555555</v>
      </c>
      <c r="AC32" s="118">
        <v>14.7</v>
      </c>
      <c r="AD32" s="119">
        <v>0.22152777777777777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11.503333333333336</v>
      </c>
      <c r="C34" s="124">
        <f t="shared" si="1"/>
        <v>11.146666666666667</v>
      </c>
      <c r="D34" s="124">
        <f t="shared" si="1"/>
        <v>10.803333333333335</v>
      </c>
      <c r="E34" s="124">
        <f t="shared" si="1"/>
        <v>10.626666666666667</v>
      </c>
      <c r="F34" s="124">
        <f t="shared" si="1"/>
        <v>10.27</v>
      </c>
      <c r="G34" s="124">
        <f t="shared" si="1"/>
        <v>10.780000000000001</v>
      </c>
      <c r="H34" s="124">
        <f t="shared" si="1"/>
        <v>12.433333333333332</v>
      </c>
      <c r="I34" s="124">
        <f t="shared" si="1"/>
        <v>13.663333333333334</v>
      </c>
      <c r="J34" s="124">
        <f t="shared" si="1"/>
        <v>14.503333333333336</v>
      </c>
      <c r="K34" s="124">
        <f t="shared" si="1"/>
        <v>15.063333333333334</v>
      </c>
      <c r="L34" s="124">
        <f t="shared" si="1"/>
        <v>15.416666666666666</v>
      </c>
      <c r="M34" s="124">
        <f t="shared" si="1"/>
        <v>15.46666666666667</v>
      </c>
      <c r="N34" s="124">
        <f t="shared" si="1"/>
        <v>15.409999999999998</v>
      </c>
      <c r="O34" s="124">
        <f t="shared" si="1"/>
        <v>15.19</v>
      </c>
      <c r="P34" s="124">
        <f t="shared" si="1"/>
        <v>15.276666666666666</v>
      </c>
      <c r="Q34" s="124">
        <f t="shared" si="1"/>
        <v>14.969999999999999</v>
      </c>
      <c r="R34" s="124">
        <f t="shared" si="1"/>
        <v>14.430000000000003</v>
      </c>
      <c r="S34" s="124">
        <f t="shared" si="1"/>
        <v>13.840000000000002</v>
      </c>
      <c r="T34" s="124">
        <f t="shared" si="1"/>
        <v>13.216666666666665</v>
      </c>
      <c r="U34" s="124">
        <f t="shared" si="1"/>
        <v>12.826666666666664</v>
      </c>
      <c r="V34" s="124">
        <f t="shared" si="1"/>
        <v>12.569999999999999</v>
      </c>
      <c r="W34" s="124">
        <f t="shared" si="1"/>
        <v>12.263333333333332</v>
      </c>
      <c r="X34" s="124">
        <f t="shared" si="1"/>
        <v>12.159999999999997</v>
      </c>
      <c r="Y34" s="124">
        <f t="shared" si="1"/>
        <v>11.896666666666668</v>
      </c>
      <c r="Z34" s="124">
        <f>AVERAGE(B3:Y33)</f>
        <v>13.155277777777764</v>
      </c>
      <c r="AA34" s="125">
        <f>AVERAGE(AA3:AA33)</f>
        <v>17.52333333333333</v>
      </c>
      <c r="AB34" s="126"/>
      <c r="AC34" s="125">
        <f>AVERAGE(AC3:AC33)</f>
        <v>9.223333333333333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24.6</v>
      </c>
      <c r="C46" s="106">
        <f>MATCH(B46,AA3:AA33,0)</f>
        <v>29</v>
      </c>
      <c r="D46" s="107">
        <f>INDEX(AB3:AB33,C46,1)</f>
        <v>0.5472222222222222</v>
      </c>
      <c r="E46" s="120"/>
      <c r="F46" s="104"/>
      <c r="G46" s="105">
        <f>MIN(AC3:AC33)</f>
        <v>2.6</v>
      </c>
      <c r="H46" s="106">
        <f>MATCH(G46,AC3:AC33,0)</f>
        <v>8</v>
      </c>
      <c r="I46" s="107">
        <f>INDEX(AD3:AD33,H46,1)</f>
        <v>0.22777777777777777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16.7</v>
      </c>
      <c r="C3" s="116">
        <v>15.5</v>
      </c>
      <c r="D3" s="116">
        <v>14.4</v>
      </c>
      <c r="E3" s="116">
        <v>14.1</v>
      </c>
      <c r="F3" s="116">
        <v>13.4</v>
      </c>
      <c r="G3" s="116">
        <v>15</v>
      </c>
      <c r="H3" s="116">
        <v>16.2</v>
      </c>
      <c r="I3" s="116">
        <v>18.6</v>
      </c>
      <c r="J3" s="116">
        <v>19.6</v>
      </c>
      <c r="K3" s="116">
        <v>22</v>
      </c>
      <c r="L3" s="116">
        <v>22.8</v>
      </c>
      <c r="M3" s="116">
        <v>21.7</v>
      </c>
      <c r="N3" s="116">
        <v>22.2</v>
      </c>
      <c r="O3" s="116">
        <v>21.2</v>
      </c>
      <c r="P3" s="116">
        <v>21.3</v>
      </c>
      <c r="Q3" s="116">
        <v>21</v>
      </c>
      <c r="R3" s="116">
        <v>19.8</v>
      </c>
      <c r="S3" s="116">
        <v>17.7</v>
      </c>
      <c r="T3" s="116">
        <v>17.3</v>
      </c>
      <c r="U3" s="116">
        <v>17</v>
      </c>
      <c r="V3" s="116">
        <v>16.5</v>
      </c>
      <c r="W3" s="116">
        <v>15.2</v>
      </c>
      <c r="X3" s="116">
        <v>14.5</v>
      </c>
      <c r="Y3" s="116">
        <v>14.3</v>
      </c>
      <c r="Z3" s="117">
        <f aca="true" t="shared" si="0" ref="Z3:Z33">AVERAGE(B3:Y3)</f>
        <v>17.833333333333332</v>
      </c>
      <c r="AA3" s="118">
        <v>23.5</v>
      </c>
      <c r="AB3" s="119">
        <v>0.4777777777777778</v>
      </c>
      <c r="AC3" s="118">
        <v>13.2</v>
      </c>
      <c r="AD3" s="119">
        <v>0.2236111111111111</v>
      </c>
    </row>
    <row r="4" spans="1:30" ht="11.25" customHeight="1">
      <c r="A4" s="78">
        <v>2</v>
      </c>
      <c r="B4" s="116">
        <v>13.5</v>
      </c>
      <c r="C4" s="116">
        <v>13</v>
      </c>
      <c r="D4" s="116">
        <v>13.5</v>
      </c>
      <c r="E4" s="116">
        <v>12.6</v>
      </c>
      <c r="F4" s="116">
        <v>12.1</v>
      </c>
      <c r="G4" s="116">
        <v>12.4</v>
      </c>
      <c r="H4" s="116">
        <v>14.5</v>
      </c>
      <c r="I4" s="116">
        <v>15.9</v>
      </c>
      <c r="J4" s="116">
        <v>16.5</v>
      </c>
      <c r="K4" s="116">
        <v>16.4</v>
      </c>
      <c r="L4" s="116">
        <v>16.1</v>
      </c>
      <c r="M4" s="116">
        <v>15.6</v>
      </c>
      <c r="N4" s="116">
        <v>15.8</v>
      </c>
      <c r="O4" s="116">
        <v>15.8</v>
      </c>
      <c r="P4" s="116">
        <v>15.8</v>
      </c>
      <c r="Q4" s="116">
        <v>16.3</v>
      </c>
      <c r="R4" s="116">
        <v>16.6</v>
      </c>
      <c r="S4" s="120">
        <v>17.6</v>
      </c>
      <c r="T4" s="116">
        <v>17.2</v>
      </c>
      <c r="U4" s="116">
        <v>17</v>
      </c>
      <c r="V4" s="116">
        <v>16.4</v>
      </c>
      <c r="W4" s="116">
        <v>15.5</v>
      </c>
      <c r="X4" s="116">
        <v>15.3</v>
      </c>
      <c r="Y4" s="116">
        <v>14.7</v>
      </c>
      <c r="Z4" s="117">
        <f t="shared" si="0"/>
        <v>15.254166666666668</v>
      </c>
      <c r="AA4" s="118">
        <v>17.7</v>
      </c>
      <c r="AB4" s="119">
        <v>0.7527777777777778</v>
      </c>
      <c r="AC4" s="118">
        <v>11.6</v>
      </c>
      <c r="AD4" s="119">
        <v>0.22083333333333333</v>
      </c>
    </row>
    <row r="5" spans="1:30" ht="11.25" customHeight="1">
      <c r="A5" s="78">
        <v>3</v>
      </c>
      <c r="B5" s="116">
        <v>14.5</v>
      </c>
      <c r="C5" s="116">
        <v>14.5</v>
      </c>
      <c r="D5" s="116">
        <v>15.2</v>
      </c>
      <c r="E5" s="116">
        <v>16.7</v>
      </c>
      <c r="F5" s="116">
        <v>16.8</v>
      </c>
      <c r="G5" s="116">
        <v>16.6</v>
      </c>
      <c r="H5" s="116">
        <v>16.9</v>
      </c>
      <c r="I5" s="116">
        <v>16.6</v>
      </c>
      <c r="J5" s="116">
        <v>16.7</v>
      </c>
      <c r="K5" s="116">
        <v>16.6</v>
      </c>
      <c r="L5" s="116">
        <v>17</v>
      </c>
      <c r="M5" s="116">
        <v>17.3</v>
      </c>
      <c r="N5" s="116">
        <v>21.8</v>
      </c>
      <c r="O5" s="116">
        <v>18.5</v>
      </c>
      <c r="P5" s="116">
        <v>16.9</v>
      </c>
      <c r="Q5" s="116">
        <v>17.1</v>
      </c>
      <c r="R5" s="116">
        <v>17</v>
      </c>
      <c r="S5" s="116">
        <v>15.2</v>
      </c>
      <c r="T5" s="116">
        <v>14.2</v>
      </c>
      <c r="U5" s="116">
        <v>13.7</v>
      </c>
      <c r="V5" s="116">
        <v>12.8</v>
      </c>
      <c r="W5" s="116">
        <v>12.1</v>
      </c>
      <c r="X5" s="116">
        <v>11.7</v>
      </c>
      <c r="Y5" s="116">
        <v>11.5</v>
      </c>
      <c r="Z5" s="117">
        <f t="shared" si="0"/>
        <v>15.745833333333335</v>
      </c>
      <c r="AA5" s="118">
        <v>22.8</v>
      </c>
      <c r="AB5" s="119">
        <v>0.5736111111111112</v>
      </c>
      <c r="AC5" s="118">
        <v>11.3</v>
      </c>
      <c r="AD5" s="119">
        <v>0.9888888888888889</v>
      </c>
    </row>
    <row r="6" spans="1:30" ht="11.25" customHeight="1">
      <c r="A6" s="78">
        <v>4</v>
      </c>
      <c r="B6" s="116">
        <v>10</v>
      </c>
      <c r="C6" s="116">
        <v>10.1</v>
      </c>
      <c r="D6" s="116">
        <v>10</v>
      </c>
      <c r="E6" s="116">
        <v>10</v>
      </c>
      <c r="F6" s="116">
        <v>10.2</v>
      </c>
      <c r="G6" s="116">
        <v>10.7</v>
      </c>
      <c r="H6" s="116">
        <v>11.4</v>
      </c>
      <c r="I6" s="116">
        <v>12.7</v>
      </c>
      <c r="J6" s="116">
        <v>13.2</v>
      </c>
      <c r="K6" s="116">
        <v>12.5</v>
      </c>
      <c r="L6" s="116">
        <v>14.2</v>
      </c>
      <c r="M6" s="116">
        <v>13.7</v>
      </c>
      <c r="N6" s="116">
        <v>14.8</v>
      </c>
      <c r="O6" s="116">
        <v>13.4</v>
      </c>
      <c r="P6" s="116">
        <v>13.9</v>
      </c>
      <c r="Q6" s="116">
        <v>13.1</v>
      </c>
      <c r="R6" s="116">
        <v>11.2</v>
      </c>
      <c r="S6" s="116">
        <v>10.4</v>
      </c>
      <c r="T6" s="116">
        <v>10.1</v>
      </c>
      <c r="U6" s="116">
        <v>9.8</v>
      </c>
      <c r="V6" s="116">
        <v>9.5</v>
      </c>
      <c r="W6" s="116">
        <v>8.9</v>
      </c>
      <c r="X6" s="116">
        <v>9.2</v>
      </c>
      <c r="Y6" s="116">
        <v>9.2</v>
      </c>
      <c r="Z6" s="117">
        <f t="shared" si="0"/>
        <v>11.341666666666669</v>
      </c>
      <c r="AA6" s="118">
        <v>15.7</v>
      </c>
      <c r="AB6" s="119">
        <v>0.5215277777777778</v>
      </c>
      <c r="AC6" s="118">
        <v>8.7</v>
      </c>
      <c r="AD6" s="119">
        <v>0.9534722222222222</v>
      </c>
    </row>
    <row r="7" spans="1:30" ht="11.25" customHeight="1">
      <c r="A7" s="78">
        <v>5</v>
      </c>
      <c r="B7" s="116">
        <v>8.8</v>
      </c>
      <c r="C7" s="116">
        <v>7.9</v>
      </c>
      <c r="D7" s="116">
        <v>7.8</v>
      </c>
      <c r="E7" s="116">
        <v>8.7</v>
      </c>
      <c r="F7" s="116">
        <v>9.7</v>
      </c>
      <c r="G7" s="116">
        <v>11.5</v>
      </c>
      <c r="H7" s="116">
        <v>13.6</v>
      </c>
      <c r="I7" s="116">
        <v>14.8</v>
      </c>
      <c r="J7" s="116">
        <v>15.6</v>
      </c>
      <c r="K7" s="116">
        <v>17.3</v>
      </c>
      <c r="L7" s="116">
        <v>19.5</v>
      </c>
      <c r="M7" s="116">
        <v>19.1</v>
      </c>
      <c r="N7" s="116">
        <v>20.5</v>
      </c>
      <c r="O7" s="116">
        <v>21.1</v>
      </c>
      <c r="P7" s="116">
        <v>17.9</v>
      </c>
      <c r="Q7" s="116">
        <v>17.7</v>
      </c>
      <c r="R7" s="116">
        <v>17.9</v>
      </c>
      <c r="S7" s="116">
        <v>17.8</v>
      </c>
      <c r="T7" s="116">
        <v>16.8</v>
      </c>
      <c r="U7" s="116">
        <v>15.1</v>
      </c>
      <c r="V7" s="116">
        <v>16.2</v>
      </c>
      <c r="W7" s="116">
        <v>13.7</v>
      </c>
      <c r="X7" s="116">
        <v>12.4</v>
      </c>
      <c r="Y7" s="116">
        <v>11.3</v>
      </c>
      <c r="Z7" s="117">
        <f t="shared" si="0"/>
        <v>14.695833333333333</v>
      </c>
      <c r="AA7" s="118">
        <v>21.4</v>
      </c>
      <c r="AB7" s="119">
        <v>0.59375</v>
      </c>
      <c r="AC7" s="118">
        <v>7.5</v>
      </c>
      <c r="AD7" s="119">
        <v>0.08125</v>
      </c>
    </row>
    <row r="8" spans="1:30" ht="11.25" customHeight="1">
      <c r="A8" s="78">
        <v>6</v>
      </c>
      <c r="B8" s="116">
        <v>11.6</v>
      </c>
      <c r="C8" s="116">
        <v>12.4</v>
      </c>
      <c r="D8" s="116">
        <v>11.9</v>
      </c>
      <c r="E8" s="116">
        <v>11.4</v>
      </c>
      <c r="F8" s="116">
        <v>10.4</v>
      </c>
      <c r="G8" s="116">
        <v>11.7</v>
      </c>
      <c r="H8" s="116">
        <v>15.2</v>
      </c>
      <c r="I8" s="116">
        <v>16.9</v>
      </c>
      <c r="J8" s="116">
        <v>18.4</v>
      </c>
      <c r="K8" s="116">
        <v>20.3</v>
      </c>
      <c r="L8" s="116">
        <v>19.3</v>
      </c>
      <c r="M8" s="116">
        <v>18.5</v>
      </c>
      <c r="N8" s="116">
        <v>18.8</v>
      </c>
      <c r="O8" s="116">
        <v>18.1</v>
      </c>
      <c r="P8" s="116">
        <v>19</v>
      </c>
      <c r="Q8" s="116">
        <v>22.1</v>
      </c>
      <c r="R8" s="116">
        <v>22.3</v>
      </c>
      <c r="S8" s="116">
        <v>22.2</v>
      </c>
      <c r="T8" s="116">
        <v>21</v>
      </c>
      <c r="U8" s="116">
        <v>19.9</v>
      </c>
      <c r="V8" s="116">
        <v>19.5</v>
      </c>
      <c r="W8" s="116">
        <v>19</v>
      </c>
      <c r="X8" s="116">
        <v>18.5</v>
      </c>
      <c r="Y8" s="116">
        <v>18.5</v>
      </c>
      <c r="Z8" s="117">
        <f t="shared" si="0"/>
        <v>17.370833333333334</v>
      </c>
      <c r="AA8" s="118">
        <v>22.7</v>
      </c>
      <c r="AB8" s="119">
        <v>0.7340277777777778</v>
      </c>
      <c r="AC8" s="118">
        <v>10.3</v>
      </c>
      <c r="AD8" s="119">
        <v>0.2138888888888889</v>
      </c>
    </row>
    <row r="9" spans="1:30" ht="11.25" customHeight="1">
      <c r="A9" s="78">
        <v>7</v>
      </c>
      <c r="B9" s="116">
        <v>18.1</v>
      </c>
      <c r="C9" s="116">
        <v>16.5</v>
      </c>
      <c r="D9" s="116">
        <v>15.6</v>
      </c>
      <c r="E9" s="116">
        <v>15.3</v>
      </c>
      <c r="F9" s="116">
        <v>15.3</v>
      </c>
      <c r="G9" s="116">
        <v>15</v>
      </c>
      <c r="H9" s="116">
        <v>15</v>
      </c>
      <c r="I9" s="116">
        <v>15.6</v>
      </c>
      <c r="J9" s="116">
        <v>16.1</v>
      </c>
      <c r="K9" s="116">
        <v>17.3</v>
      </c>
      <c r="L9" s="116">
        <v>16.3</v>
      </c>
      <c r="M9" s="116">
        <v>16.1</v>
      </c>
      <c r="N9" s="116">
        <v>15.7</v>
      </c>
      <c r="O9" s="116">
        <v>15.1</v>
      </c>
      <c r="P9" s="116">
        <v>14.3</v>
      </c>
      <c r="Q9" s="116">
        <v>13.1</v>
      </c>
      <c r="R9" s="116">
        <v>12.4</v>
      </c>
      <c r="S9" s="116">
        <v>12.2</v>
      </c>
      <c r="T9" s="116">
        <v>12.1</v>
      </c>
      <c r="U9" s="116">
        <v>11.8</v>
      </c>
      <c r="V9" s="116">
        <v>11.6</v>
      </c>
      <c r="W9" s="116">
        <v>11.4</v>
      </c>
      <c r="X9" s="116">
        <v>10.8</v>
      </c>
      <c r="Y9" s="116">
        <v>10.3</v>
      </c>
      <c r="Z9" s="117">
        <f t="shared" si="0"/>
        <v>14.29166666666667</v>
      </c>
      <c r="AA9" s="118">
        <v>18.5</v>
      </c>
      <c r="AB9" s="119">
        <v>0.010416666666666666</v>
      </c>
      <c r="AC9" s="118">
        <v>10.3</v>
      </c>
      <c r="AD9" s="119">
        <v>1</v>
      </c>
    </row>
    <row r="10" spans="1:30" ht="11.25" customHeight="1">
      <c r="A10" s="78">
        <v>8</v>
      </c>
      <c r="B10" s="116">
        <v>10</v>
      </c>
      <c r="C10" s="116">
        <v>9.8</v>
      </c>
      <c r="D10" s="116">
        <v>9.5</v>
      </c>
      <c r="E10" s="116">
        <v>9.3</v>
      </c>
      <c r="F10" s="116">
        <v>9.6</v>
      </c>
      <c r="G10" s="116">
        <v>9.8</v>
      </c>
      <c r="H10" s="116">
        <v>10.3</v>
      </c>
      <c r="I10" s="116">
        <v>10.6</v>
      </c>
      <c r="J10" s="116">
        <v>11.1</v>
      </c>
      <c r="K10" s="116">
        <v>11.3</v>
      </c>
      <c r="L10" s="116">
        <v>11.6</v>
      </c>
      <c r="M10" s="116">
        <v>12.5</v>
      </c>
      <c r="N10" s="116">
        <v>12.7</v>
      </c>
      <c r="O10" s="116">
        <v>12</v>
      </c>
      <c r="P10" s="116">
        <v>11.8</v>
      </c>
      <c r="Q10" s="116">
        <v>11.7</v>
      </c>
      <c r="R10" s="116">
        <v>11.2</v>
      </c>
      <c r="S10" s="116">
        <v>10.6</v>
      </c>
      <c r="T10" s="116">
        <v>10.3</v>
      </c>
      <c r="U10" s="116">
        <v>10.1</v>
      </c>
      <c r="V10" s="116">
        <v>9.6</v>
      </c>
      <c r="W10" s="116">
        <v>9.2</v>
      </c>
      <c r="X10" s="116">
        <v>9.2</v>
      </c>
      <c r="Y10" s="116">
        <v>9.1</v>
      </c>
      <c r="Z10" s="117">
        <f t="shared" si="0"/>
        <v>10.537499999999996</v>
      </c>
      <c r="AA10" s="118">
        <v>13.9</v>
      </c>
      <c r="AB10" s="119">
        <v>0.5298611111111111</v>
      </c>
      <c r="AC10" s="118">
        <v>9</v>
      </c>
      <c r="AD10" s="119">
        <v>1</v>
      </c>
    </row>
    <row r="11" spans="1:30" ht="11.25" customHeight="1">
      <c r="A11" s="78">
        <v>9</v>
      </c>
      <c r="B11" s="116">
        <v>8.9</v>
      </c>
      <c r="C11" s="116">
        <v>8.2</v>
      </c>
      <c r="D11" s="116">
        <v>8.5</v>
      </c>
      <c r="E11" s="116">
        <v>8.3</v>
      </c>
      <c r="F11" s="116">
        <v>8.4</v>
      </c>
      <c r="G11" s="116">
        <v>8.1</v>
      </c>
      <c r="H11" s="116">
        <v>8.1</v>
      </c>
      <c r="I11" s="116">
        <v>8.3</v>
      </c>
      <c r="J11" s="116">
        <v>8.5</v>
      </c>
      <c r="K11" s="116">
        <v>9</v>
      </c>
      <c r="L11" s="116">
        <v>9.5</v>
      </c>
      <c r="M11" s="116">
        <v>10.1</v>
      </c>
      <c r="N11" s="116">
        <v>10.5</v>
      </c>
      <c r="O11" s="116">
        <v>10.7</v>
      </c>
      <c r="P11" s="116">
        <v>10.2</v>
      </c>
      <c r="Q11" s="116">
        <v>10.7</v>
      </c>
      <c r="R11" s="116">
        <v>10.6</v>
      </c>
      <c r="S11" s="116">
        <v>10.4</v>
      </c>
      <c r="T11" s="116">
        <v>10.1</v>
      </c>
      <c r="U11" s="116">
        <v>9.9</v>
      </c>
      <c r="V11" s="116">
        <v>9.8</v>
      </c>
      <c r="W11" s="116">
        <v>9.3</v>
      </c>
      <c r="X11" s="116">
        <v>9.3</v>
      </c>
      <c r="Y11" s="116">
        <v>8.7</v>
      </c>
      <c r="Z11" s="117">
        <f t="shared" si="0"/>
        <v>9.3375</v>
      </c>
      <c r="AA11" s="118">
        <v>11.1</v>
      </c>
      <c r="AB11" s="119">
        <v>0.5777777777777778</v>
      </c>
      <c r="AC11" s="118">
        <v>8</v>
      </c>
      <c r="AD11" s="119">
        <v>0.2965277777777778</v>
      </c>
    </row>
    <row r="12" spans="1:30" ht="11.25" customHeight="1">
      <c r="A12" s="82">
        <v>10</v>
      </c>
      <c r="B12" s="121">
        <v>8.4</v>
      </c>
      <c r="C12" s="121">
        <v>7.9</v>
      </c>
      <c r="D12" s="121">
        <v>7.9</v>
      </c>
      <c r="E12" s="121">
        <v>8.7</v>
      </c>
      <c r="F12" s="121">
        <v>8.9</v>
      </c>
      <c r="G12" s="121">
        <v>9.5</v>
      </c>
      <c r="H12" s="121">
        <v>10.4</v>
      </c>
      <c r="I12" s="121">
        <v>10.5</v>
      </c>
      <c r="J12" s="121">
        <v>10.9</v>
      </c>
      <c r="K12" s="121">
        <v>11.1</v>
      </c>
      <c r="L12" s="121">
        <v>10.9</v>
      </c>
      <c r="M12" s="121">
        <v>11</v>
      </c>
      <c r="N12" s="121">
        <v>11.5</v>
      </c>
      <c r="O12" s="121">
        <v>12.7</v>
      </c>
      <c r="P12" s="121">
        <v>12</v>
      </c>
      <c r="Q12" s="121">
        <v>12.7</v>
      </c>
      <c r="R12" s="121">
        <v>12.9</v>
      </c>
      <c r="S12" s="121">
        <v>12.3</v>
      </c>
      <c r="T12" s="121">
        <v>9.7</v>
      </c>
      <c r="U12" s="121">
        <v>9.8</v>
      </c>
      <c r="V12" s="121">
        <v>8.1</v>
      </c>
      <c r="W12" s="121">
        <v>8.1</v>
      </c>
      <c r="X12" s="121">
        <v>9.2</v>
      </c>
      <c r="Y12" s="121">
        <v>9</v>
      </c>
      <c r="Z12" s="122">
        <f t="shared" si="0"/>
        <v>10.170833333333333</v>
      </c>
      <c r="AA12" s="105">
        <v>13.7</v>
      </c>
      <c r="AB12" s="123">
        <v>0.6847222222222222</v>
      </c>
      <c r="AC12" s="105">
        <v>6.9</v>
      </c>
      <c r="AD12" s="123">
        <v>0.9763888888888889</v>
      </c>
    </row>
    <row r="13" spans="1:30" ht="11.25" customHeight="1">
      <c r="A13" s="78">
        <v>11</v>
      </c>
      <c r="B13" s="116">
        <v>9</v>
      </c>
      <c r="C13" s="116">
        <v>8.8</v>
      </c>
      <c r="D13" s="116">
        <v>7.7</v>
      </c>
      <c r="E13" s="116">
        <v>7.9</v>
      </c>
      <c r="F13" s="116">
        <v>8.2</v>
      </c>
      <c r="G13" s="116">
        <v>8</v>
      </c>
      <c r="H13" s="116">
        <v>10.2</v>
      </c>
      <c r="I13" s="116">
        <v>12.5</v>
      </c>
      <c r="J13" s="116">
        <v>14.1</v>
      </c>
      <c r="K13" s="116">
        <v>16.1</v>
      </c>
      <c r="L13" s="116">
        <v>17.4</v>
      </c>
      <c r="M13" s="116">
        <v>17.4</v>
      </c>
      <c r="N13" s="116">
        <v>18.5</v>
      </c>
      <c r="O13" s="116">
        <v>17.4</v>
      </c>
      <c r="P13" s="116">
        <v>17.6</v>
      </c>
      <c r="Q13" s="116">
        <v>16.8</v>
      </c>
      <c r="R13" s="116">
        <v>17.4</v>
      </c>
      <c r="S13" s="116">
        <v>16.4</v>
      </c>
      <c r="T13" s="116">
        <v>16</v>
      </c>
      <c r="U13" s="116">
        <v>16.4</v>
      </c>
      <c r="V13" s="116">
        <v>16.7</v>
      </c>
      <c r="W13" s="116">
        <v>16.2</v>
      </c>
      <c r="X13" s="116">
        <v>15.8</v>
      </c>
      <c r="Y13" s="116">
        <v>15</v>
      </c>
      <c r="Z13" s="117">
        <f t="shared" si="0"/>
        <v>14.0625</v>
      </c>
      <c r="AA13" s="118">
        <v>19</v>
      </c>
      <c r="AB13" s="119">
        <v>0.5479166666666667</v>
      </c>
      <c r="AC13" s="118">
        <v>7.2</v>
      </c>
      <c r="AD13" s="119">
        <v>0.2340277777777778</v>
      </c>
    </row>
    <row r="14" spans="1:30" ht="11.25" customHeight="1">
      <c r="A14" s="78">
        <v>12</v>
      </c>
      <c r="B14" s="116">
        <v>13.6</v>
      </c>
      <c r="C14" s="116">
        <v>12.3</v>
      </c>
      <c r="D14" s="116">
        <v>13.1</v>
      </c>
      <c r="E14" s="116">
        <v>11.7</v>
      </c>
      <c r="F14" s="116">
        <v>11.5</v>
      </c>
      <c r="G14" s="116">
        <v>12.6</v>
      </c>
      <c r="H14" s="116">
        <v>14.7</v>
      </c>
      <c r="I14" s="116">
        <v>15</v>
      </c>
      <c r="J14" s="116">
        <v>16.6</v>
      </c>
      <c r="K14" s="116">
        <v>18.3</v>
      </c>
      <c r="L14" s="116">
        <v>18.2</v>
      </c>
      <c r="M14" s="116">
        <v>18.1</v>
      </c>
      <c r="N14" s="116">
        <v>17.8</v>
      </c>
      <c r="O14" s="116">
        <v>18.5</v>
      </c>
      <c r="P14" s="116">
        <v>18.4</v>
      </c>
      <c r="Q14" s="116">
        <v>17.4</v>
      </c>
      <c r="R14" s="116">
        <v>17.8</v>
      </c>
      <c r="S14" s="116">
        <v>18</v>
      </c>
      <c r="T14" s="116">
        <v>17.9</v>
      </c>
      <c r="U14" s="116">
        <v>17.8</v>
      </c>
      <c r="V14" s="116">
        <v>18</v>
      </c>
      <c r="W14" s="116">
        <v>17</v>
      </c>
      <c r="X14" s="116">
        <v>17</v>
      </c>
      <c r="Y14" s="116">
        <v>15.6</v>
      </c>
      <c r="Z14" s="117">
        <f t="shared" si="0"/>
        <v>16.120833333333334</v>
      </c>
      <c r="AA14" s="118">
        <v>20.3</v>
      </c>
      <c r="AB14" s="119">
        <v>0.5604166666666667</v>
      </c>
      <c r="AC14" s="118">
        <v>11.2</v>
      </c>
      <c r="AD14" s="119">
        <v>0.23194444444444443</v>
      </c>
    </row>
    <row r="15" spans="1:30" ht="11.25" customHeight="1">
      <c r="A15" s="78">
        <v>13</v>
      </c>
      <c r="B15" s="116">
        <v>14.7</v>
      </c>
      <c r="C15" s="116">
        <v>14.7</v>
      </c>
      <c r="D15" s="116">
        <v>14.6</v>
      </c>
      <c r="E15" s="116">
        <v>14.4</v>
      </c>
      <c r="F15" s="116">
        <v>14</v>
      </c>
      <c r="G15" s="116">
        <v>14</v>
      </c>
      <c r="H15" s="116">
        <v>14.3</v>
      </c>
      <c r="I15" s="116">
        <v>15.7</v>
      </c>
      <c r="J15" s="116">
        <v>16.7</v>
      </c>
      <c r="K15" s="116">
        <v>18.3</v>
      </c>
      <c r="L15" s="116">
        <v>19.3</v>
      </c>
      <c r="M15" s="116">
        <v>18.1</v>
      </c>
      <c r="N15" s="116">
        <v>18.8</v>
      </c>
      <c r="O15" s="116">
        <v>19</v>
      </c>
      <c r="P15" s="116">
        <v>19.2</v>
      </c>
      <c r="Q15" s="116">
        <v>15.7</v>
      </c>
      <c r="R15" s="116">
        <v>13.8</v>
      </c>
      <c r="S15" s="116">
        <v>13.5</v>
      </c>
      <c r="T15" s="116">
        <v>13.5</v>
      </c>
      <c r="U15" s="116">
        <v>13.4</v>
      </c>
      <c r="V15" s="116">
        <v>13.4</v>
      </c>
      <c r="W15" s="116">
        <v>13.3</v>
      </c>
      <c r="X15" s="116">
        <v>13.2</v>
      </c>
      <c r="Y15" s="116">
        <v>14.2</v>
      </c>
      <c r="Z15" s="117">
        <f t="shared" si="0"/>
        <v>15.408333333333331</v>
      </c>
      <c r="AA15" s="118">
        <v>19.7</v>
      </c>
      <c r="AB15" s="119">
        <v>0.6138888888888888</v>
      </c>
      <c r="AC15" s="118">
        <v>12.9</v>
      </c>
      <c r="AD15" s="119">
        <v>0.9305555555555555</v>
      </c>
    </row>
    <row r="16" spans="1:30" ht="11.25" customHeight="1">
      <c r="A16" s="78">
        <v>14</v>
      </c>
      <c r="B16" s="116">
        <v>14.4</v>
      </c>
      <c r="C16" s="116">
        <v>15.6</v>
      </c>
      <c r="D16" s="116">
        <v>14.9</v>
      </c>
      <c r="E16" s="116">
        <v>14.5</v>
      </c>
      <c r="F16" s="116">
        <v>14.1</v>
      </c>
      <c r="G16" s="116">
        <v>14.5</v>
      </c>
      <c r="H16" s="116">
        <v>15.2</v>
      </c>
      <c r="I16" s="116">
        <v>17.6</v>
      </c>
      <c r="J16" s="116">
        <v>16.9</v>
      </c>
      <c r="K16" s="116">
        <v>18.6</v>
      </c>
      <c r="L16" s="116">
        <v>19</v>
      </c>
      <c r="M16" s="116">
        <v>20.4</v>
      </c>
      <c r="N16" s="116">
        <v>20.5</v>
      </c>
      <c r="O16" s="116">
        <v>20.2</v>
      </c>
      <c r="P16" s="116">
        <v>23.9</v>
      </c>
      <c r="Q16" s="116">
        <v>23.2</v>
      </c>
      <c r="R16" s="116">
        <v>21.7</v>
      </c>
      <c r="S16" s="116">
        <v>20.5</v>
      </c>
      <c r="T16" s="116">
        <v>18.1</v>
      </c>
      <c r="U16" s="116">
        <v>16.8</v>
      </c>
      <c r="V16" s="116">
        <v>16.5</v>
      </c>
      <c r="W16" s="116">
        <v>16.5</v>
      </c>
      <c r="X16" s="116">
        <v>16.5</v>
      </c>
      <c r="Y16" s="116">
        <v>14.7</v>
      </c>
      <c r="Z16" s="117">
        <f t="shared" si="0"/>
        <v>17.7</v>
      </c>
      <c r="AA16" s="118">
        <v>24.5</v>
      </c>
      <c r="AB16" s="119">
        <v>0.6020833333333333</v>
      </c>
      <c r="AC16" s="118">
        <v>13.9</v>
      </c>
      <c r="AD16" s="119">
        <v>0.22083333333333333</v>
      </c>
    </row>
    <row r="17" spans="1:30" ht="11.25" customHeight="1">
      <c r="A17" s="78">
        <v>15</v>
      </c>
      <c r="B17" s="116">
        <v>14.5</v>
      </c>
      <c r="C17" s="116">
        <v>16.6</v>
      </c>
      <c r="D17" s="116">
        <v>14.5</v>
      </c>
      <c r="E17" s="116">
        <v>13</v>
      </c>
      <c r="F17" s="116">
        <v>12.5</v>
      </c>
      <c r="G17" s="116">
        <v>15</v>
      </c>
      <c r="H17" s="116">
        <v>17.3</v>
      </c>
      <c r="I17" s="116">
        <v>19.1</v>
      </c>
      <c r="J17" s="116">
        <v>18.7</v>
      </c>
      <c r="K17" s="116">
        <v>19.2</v>
      </c>
      <c r="L17" s="116">
        <v>19.6</v>
      </c>
      <c r="M17" s="116">
        <v>19.9</v>
      </c>
      <c r="N17" s="116">
        <v>20.6</v>
      </c>
      <c r="O17" s="116">
        <v>20.9</v>
      </c>
      <c r="P17" s="116">
        <v>20.6</v>
      </c>
      <c r="Q17" s="116">
        <v>21.4</v>
      </c>
      <c r="R17" s="116">
        <v>21.7</v>
      </c>
      <c r="S17" s="116">
        <v>19.1</v>
      </c>
      <c r="T17" s="116">
        <v>17.9</v>
      </c>
      <c r="U17" s="116">
        <v>17.8</v>
      </c>
      <c r="V17" s="116">
        <v>19</v>
      </c>
      <c r="W17" s="116">
        <v>19.8</v>
      </c>
      <c r="X17" s="116">
        <v>19.6</v>
      </c>
      <c r="Y17" s="116">
        <v>17.8</v>
      </c>
      <c r="Z17" s="117">
        <f t="shared" si="0"/>
        <v>18.170833333333334</v>
      </c>
      <c r="AA17" s="118">
        <v>21.7</v>
      </c>
      <c r="AB17" s="119">
        <v>0.7104166666666667</v>
      </c>
      <c r="AC17" s="118">
        <v>12.4</v>
      </c>
      <c r="AD17" s="119">
        <v>0.2076388888888889</v>
      </c>
    </row>
    <row r="18" spans="1:30" ht="11.25" customHeight="1">
      <c r="A18" s="78">
        <v>16</v>
      </c>
      <c r="B18" s="116">
        <v>15.6</v>
      </c>
      <c r="C18" s="116">
        <v>15.1</v>
      </c>
      <c r="D18" s="116">
        <v>16</v>
      </c>
      <c r="E18" s="116">
        <v>15.2</v>
      </c>
      <c r="F18" s="116">
        <v>16.5</v>
      </c>
      <c r="G18" s="116">
        <v>17.6</v>
      </c>
      <c r="H18" s="116">
        <v>19</v>
      </c>
      <c r="I18" s="116">
        <v>21.1</v>
      </c>
      <c r="J18" s="116">
        <v>22.2</v>
      </c>
      <c r="K18" s="116">
        <v>26.5</v>
      </c>
      <c r="L18" s="116">
        <v>25.2</v>
      </c>
      <c r="M18" s="116">
        <v>23.8</v>
      </c>
      <c r="N18" s="116">
        <v>24.5</v>
      </c>
      <c r="O18" s="116">
        <v>23.9</v>
      </c>
      <c r="P18" s="116">
        <v>24.2</v>
      </c>
      <c r="Q18" s="116">
        <v>23.4</v>
      </c>
      <c r="R18" s="116">
        <v>23.5</v>
      </c>
      <c r="S18" s="116">
        <v>24.1</v>
      </c>
      <c r="T18" s="116">
        <v>22.9</v>
      </c>
      <c r="U18" s="116">
        <v>22</v>
      </c>
      <c r="V18" s="116">
        <v>21.2</v>
      </c>
      <c r="W18" s="116">
        <v>20.4</v>
      </c>
      <c r="X18" s="116">
        <v>19.7</v>
      </c>
      <c r="Y18" s="116">
        <v>19.1</v>
      </c>
      <c r="Z18" s="117">
        <f t="shared" si="0"/>
        <v>20.94583333333333</v>
      </c>
      <c r="AA18" s="118">
        <v>27</v>
      </c>
      <c r="AB18" s="119">
        <v>0.44375000000000003</v>
      </c>
      <c r="AC18" s="118">
        <v>14.8</v>
      </c>
      <c r="AD18" s="119">
        <v>0.15625</v>
      </c>
    </row>
    <row r="19" spans="1:30" ht="11.25" customHeight="1">
      <c r="A19" s="78">
        <v>17</v>
      </c>
      <c r="B19" s="116">
        <v>18.9</v>
      </c>
      <c r="C19" s="116">
        <v>19.1</v>
      </c>
      <c r="D19" s="116">
        <v>17.7</v>
      </c>
      <c r="E19" s="116">
        <v>19.1</v>
      </c>
      <c r="F19" s="116">
        <v>19.2</v>
      </c>
      <c r="G19" s="116">
        <v>19.2</v>
      </c>
      <c r="H19" s="116">
        <v>19.8</v>
      </c>
      <c r="I19" s="116">
        <v>21.1</v>
      </c>
      <c r="J19" s="116">
        <v>22.5</v>
      </c>
      <c r="K19" s="116">
        <v>22.5</v>
      </c>
      <c r="L19" s="116">
        <v>21.8</v>
      </c>
      <c r="M19" s="116">
        <v>21.7</v>
      </c>
      <c r="N19" s="116">
        <v>22.9</v>
      </c>
      <c r="O19" s="116">
        <v>22.4</v>
      </c>
      <c r="P19" s="116">
        <v>23.1</v>
      </c>
      <c r="Q19" s="116">
        <v>20.1</v>
      </c>
      <c r="R19" s="116">
        <v>21.5</v>
      </c>
      <c r="S19" s="116">
        <v>20.7</v>
      </c>
      <c r="T19" s="116">
        <v>19.2</v>
      </c>
      <c r="U19" s="116">
        <v>19.7</v>
      </c>
      <c r="V19" s="116">
        <v>19.5</v>
      </c>
      <c r="W19" s="116">
        <v>19.9</v>
      </c>
      <c r="X19" s="116">
        <v>19.8</v>
      </c>
      <c r="Y19" s="116">
        <v>19.1</v>
      </c>
      <c r="Z19" s="117">
        <f t="shared" si="0"/>
        <v>20.4375</v>
      </c>
      <c r="AA19" s="118">
        <v>24.9</v>
      </c>
      <c r="AB19" s="119">
        <v>0.6458333333333334</v>
      </c>
      <c r="AC19" s="118">
        <v>17.6</v>
      </c>
      <c r="AD19" s="119">
        <v>0.12847222222222224</v>
      </c>
    </row>
    <row r="20" spans="1:30" ht="11.25" customHeight="1">
      <c r="A20" s="78">
        <v>18</v>
      </c>
      <c r="B20" s="116">
        <v>19</v>
      </c>
      <c r="C20" s="116">
        <v>19</v>
      </c>
      <c r="D20" s="116">
        <v>16.1</v>
      </c>
      <c r="E20" s="116">
        <v>16.1</v>
      </c>
      <c r="F20" s="116">
        <v>16</v>
      </c>
      <c r="G20" s="116">
        <v>17.2</v>
      </c>
      <c r="H20" s="116">
        <v>17.9</v>
      </c>
      <c r="I20" s="116">
        <v>16.9</v>
      </c>
      <c r="J20" s="116">
        <v>16.3</v>
      </c>
      <c r="K20" s="116">
        <v>16.5</v>
      </c>
      <c r="L20" s="116">
        <v>16.1</v>
      </c>
      <c r="M20" s="116">
        <v>15.3</v>
      </c>
      <c r="N20" s="116">
        <v>15.3</v>
      </c>
      <c r="O20" s="116">
        <v>14.9</v>
      </c>
      <c r="P20" s="116">
        <v>14.5</v>
      </c>
      <c r="Q20" s="116">
        <v>14.1</v>
      </c>
      <c r="R20" s="116">
        <v>13.8</v>
      </c>
      <c r="S20" s="116">
        <v>13.3</v>
      </c>
      <c r="T20" s="116">
        <v>13.4</v>
      </c>
      <c r="U20" s="116">
        <v>13.3</v>
      </c>
      <c r="V20" s="116">
        <v>13.1</v>
      </c>
      <c r="W20" s="116">
        <v>12.9</v>
      </c>
      <c r="X20" s="116">
        <v>12.8</v>
      </c>
      <c r="Y20" s="116">
        <v>13.1</v>
      </c>
      <c r="Z20" s="117">
        <f t="shared" si="0"/>
        <v>15.287500000000003</v>
      </c>
      <c r="AA20" s="118">
        <v>19.7</v>
      </c>
      <c r="AB20" s="119">
        <v>0.06805555555555555</v>
      </c>
      <c r="AC20" s="118">
        <v>12.6</v>
      </c>
      <c r="AD20" s="119">
        <v>0.9576388888888889</v>
      </c>
    </row>
    <row r="21" spans="1:30" ht="11.25" customHeight="1">
      <c r="A21" s="78">
        <v>19</v>
      </c>
      <c r="B21" s="116">
        <v>13.3</v>
      </c>
      <c r="C21" s="116">
        <v>13.5</v>
      </c>
      <c r="D21" s="116">
        <v>13.6</v>
      </c>
      <c r="E21" s="116">
        <v>13.9</v>
      </c>
      <c r="F21" s="116">
        <v>13.9</v>
      </c>
      <c r="G21" s="116">
        <v>13.5</v>
      </c>
      <c r="H21" s="116">
        <v>13.6</v>
      </c>
      <c r="I21" s="116">
        <v>13.5</v>
      </c>
      <c r="J21" s="116">
        <v>14</v>
      </c>
      <c r="K21" s="116">
        <v>16</v>
      </c>
      <c r="L21" s="116">
        <v>16</v>
      </c>
      <c r="M21" s="116">
        <v>16.8</v>
      </c>
      <c r="N21" s="116">
        <v>17.3</v>
      </c>
      <c r="O21" s="116">
        <v>19.9</v>
      </c>
      <c r="P21" s="116">
        <v>20.9</v>
      </c>
      <c r="Q21" s="116">
        <v>21</v>
      </c>
      <c r="R21" s="116">
        <v>19.6</v>
      </c>
      <c r="S21" s="116">
        <v>17.8</v>
      </c>
      <c r="T21" s="116">
        <v>15.3</v>
      </c>
      <c r="U21" s="116">
        <v>14</v>
      </c>
      <c r="V21" s="116">
        <v>13.1</v>
      </c>
      <c r="W21" s="116">
        <v>12.5</v>
      </c>
      <c r="X21" s="116">
        <v>12.2</v>
      </c>
      <c r="Y21" s="116">
        <v>12.3</v>
      </c>
      <c r="Z21" s="117">
        <f t="shared" si="0"/>
        <v>15.312500000000005</v>
      </c>
      <c r="AA21" s="118">
        <v>21.7</v>
      </c>
      <c r="AB21" s="119">
        <v>0.638888888888889</v>
      </c>
      <c r="AC21" s="118">
        <v>12</v>
      </c>
      <c r="AD21" s="119">
        <v>0.9909722222222223</v>
      </c>
    </row>
    <row r="22" spans="1:30" ht="11.25" customHeight="1">
      <c r="A22" s="82">
        <v>20</v>
      </c>
      <c r="B22" s="121">
        <v>10.8</v>
      </c>
      <c r="C22" s="121">
        <v>9.7</v>
      </c>
      <c r="D22" s="121">
        <v>9.3</v>
      </c>
      <c r="E22" s="121">
        <v>8.5</v>
      </c>
      <c r="F22" s="121">
        <v>8.6</v>
      </c>
      <c r="G22" s="121">
        <v>9.1</v>
      </c>
      <c r="H22" s="121">
        <v>10.3</v>
      </c>
      <c r="I22" s="121">
        <v>11.8</v>
      </c>
      <c r="J22" s="121">
        <v>13.1</v>
      </c>
      <c r="K22" s="121">
        <v>13.7</v>
      </c>
      <c r="L22" s="121">
        <v>13.7</v>
      </c>
      <c r="M22" s="121">
        <v>14.1</v>
      </c>
      <c r="N22" s="121">
        <v>15.4</v>
      </c>
      <c r="O22" s="121">
        <v>15.8</v>
      </c>
      <c r="P22" s="121">
        <v>15.2</v>
      </c>
      <c r="Q22" s="121">
        <v>15.4</v>
      </c>
      <c r="R22" s="121">
        <v>15.7</v>
      </c>
      <c r="S22" s="121">
        <v>15.1</v>
      </c>
      <c r="T22" s="121">
        <v>14.1</v>
      </c>
      <c r="U22" s="121">
        <v>12.8</v>
      </c>
      <c r="V22" s="121">
        <v>12.8</v>
      </c>
      <c r="W22" s="121">
        <v>13.9</v>
      </c>
      <c r="X22" s="121">
        <v>13.2</v>
      </c>
      <c r="Y22" s="121">
        <v>13</v>
      </c>
      <c r="Z22" s="122">
        <f t="shared" si="0"/>
        <v>12.712499999999999</v>
      </c>
      <c r="AA22" s="105">
        <v>16.4</v>
      </c>
      <c r="AB22" s="123">
        <v>0.5444444444444444</v>
      </c>
      <c r="AC22" s="105">
        <v>8.2</v>
      </c>
      <c r="AD22" s="123">
        <v>0.18125</v>
      </c>
    </row>
    <row r="23" spans="1:30" ht="11.25" customHeight="1">
      <c r="A23" s="78">
        <v>21</v>
      </c>
      <c r="B23" s="116">
        <v>12.7</v>
      </c>
      <c r="C23" s="116">
        <v>11.3</v>
      </c>
      <c r="D23" s="116">
        <v>11.6</v>
      </c>
      <c r="E23" s="116">
        <v>11.7</v>
      </c>
      <c r="F23" s="116">
        <v>11.7</v>
      </c>
      <c r="G23" s="116">
        <v>12.7</v>
      </c>
      <c r="H23" s="116">
        <v>14.6</v>
      </c>
      <c r="I23" s="116">
        <v>16.8</v>
      </c>
      <c r="J23" s="116">
        <v>18.4</v>
      </c>
      <c r="K23" s="116">
        <v>18.5</v>
      </c>
      <c r="L23" s="116">
        <v>19.3</v>
      </c>
      <c r="M23" s="116">
        <v>19.1</v>
      </c>
      <c r="N23" s="116">
        <v>19.8</v>
      </c>
      <c r="O23" s="116">
        <v>19.7</v>
      </c>
      <c r="P23" s="116">
        <v>19.1</v>
      </c>
      <c r="Q23" s="116">
        <v>19.5</v>
      </c>
      <c r="R23" s="116">
        <v>19.4</v>
      </c>
      <c r="S23" s="116">
        <v>18.5</v>
      </c>
      <c r="T23" s="116">
        <v>17.5</v>
      </c>
      <c r="U23" s="116">
        <v>17</v>
      </c>
      <c r="V23" s="116">
        <v>16.2</v>
      </c>
      <c r="W23" s="116">
        <v>15.3</v>
      </c>
      <c r="X23" s="116">
        <v>14.5</v>
      </c>
      <c r="Y23" s="116">
        <v>14.4</v>
      </c>
      <c r="Z23" s="117">
        <f t="shared" si="0"/>
        <v>16.22083333333333</v>
      </c>
      <c r="AA23" s="118">
        <v>20.5</v>
      </c>
      <c r="AB23" s="119">
        <v>0.6826388888888889</v>
      </c>
      <c r="AC23" s="118">
        <v>11</v>
      </c>
      <c r="AD23" s="119">
        <v>0.19583333333333333</v>
      </c>
    </row>
    <row r="24" spans="1:30" ht="11.25" customHeight="1">
      <c r="A24" s="78">
        <v>22</v>
      </c>
      <c r="B24" s="116">
        <v>14.9</v>
      </c>
      <c r="C24" s="116">
        <v>13.1</v>
      </c>
      <c r="D24" s="116">
        <v>13</v>
      </c>
      <c r="E24" s="116">
        <v>13.5</v>
      </c>
      <c r="F24" s="116">
        <v>13.7</v>
      </c>
      <c r="G24" s="116">
        <v>15.6</v>
      </c>
      <c r="H24" s="116">
        <v>18.4</v>
      </c>
      <c r="I24" s="116">
        <v>18.2</v>
      </c>
      <c r="J24" s="116">
        <v>17.8</v>
      </c>
      <c r="K24" s="116">
        <v>18.3</v>
      </c>
      <c r="L24" s="116">
        <v>18.7</v>
      </c>
      <c r="M24" s="116">
        <v>19.2</v>
      </c>
      <c r="N24" s="116">
        <v>20</v>
      </c>
      <c r="O24" s="116">
        <v>20.7</v>
      </c>
      <c r="P24" s="116">
        <v>20.5</v>
      </c>
      <c r="Q24" s="116">
        <v>20</v>
      </c>
      <c r="R24" s="116">
        <v>19.2</v>
      </c>
      <c r="S24" s="116">
        <v>18.8</v>
      </c>
      <c r="T24" s="116">
        <v>17.9</v>
      </c>
      <c r="U24" s="116">
        <v>17.4</v>
      </c>
      <c r="V24" s="116">
        <v>16.9</v>
      </c>
      <c r="W24" s="116">
        <v>16.4</v>
      </c>
      <c r="X24" s="116">
        <v>16.2</v>
      </c>
      <c r="Y24" s="116">
        <v>15.9</v>
      </c>
      <c r="Z24" s="117">
        <f t="shared" si="0"/>
        <v>17.262499999999992</v>
      </c>
      <c r="AA24" s="118">
        <v>21.6</v>
      </c>
      <c r="AB24" s="119">
        <v>0.6062500000000001</v>
      </c>
      <c r="AC24" s="118">
        <v>12.6</v>
      </c>
      <c r="AD24" s="119">
        <v>0.11805555555555557</v>
      </c>
    </row>
    <row r="25" spans="1:30" ht="11.25" customHeight="1">
      <c r="A25" s="78">
        <v>23</v>
      </c>
      <c r="B25" s="116">
        <v>15.6</v>
      </c>
      <c r="C25" s="116">
        <v>15.3</v>
      </c>
      <c r="D25" s="116">
        <v>15.1</v>
      </c>
      <c r="E25" s="116">
        <v>13.8</v>
      </c>
      <c r="F25" s="116">
        <v>14.5</v>
      </c>
      <c r="G25" s="116">
        <v>15.4</v>
      </c>
      <c r="H25" s="116">
        <v>17.9</v>
      </c>
      <c r="I25" s="116">
        <v>17.9</v>
      </c>
      <c r="J25" s="116">
        <v>18.3</v>
      </c>
      <c r="K25" s="116">
        <v>19.5</v>
      </c>
      <c r="L25" s="116">
        <v>19.9</v>
      </c>
      <c r="M25" s="116">
        <v>19.1</v>
      </c>
      <c r="N25" s="116">
        <v>18.8</v>
      </c>
      <c r="O25" s="116">
        <v>18.1</v>
      </c>
      <c r="P25" s="116">
        <v>17.8</v>
      </c>
      <c r="Q25" s="116">
        <v>17.2</v>
      </c>
      <c r="R25" s="116">
        <v>16.8</v>
      </c>
      <c r="S25" s="116">
        <v>16.2</v>
      </c>
      <c r="T25" s="116">
        <v>16.2</v>
      </c>
      <c r="U25" s="116">
        <v>16.4</v>
      </c>
      <c r="V25" s="116">
        <v>16</v>
      </c>
      <c r="W25" s="116">
        <v>15.7</v>
      </c>
      <c r="X25" s="116">
        <v>15.9</v>
      </c>
      <c r="Y25" s="116">
        <v>16.2</v>
      </c>
      <c r="Z25" s="117">
        <f t="shared" si="0"/>
        <v>16.816666666666663</v>
      </c>
      <c r="AA25" s="118">
        <v>20.1</v>
      </c>
      <c r="AB25" s="119">
        <v>0.46319444444444446</v>
      </c>
      <c r="AC25" s="118">
        <v>13.6</v>
      </c>
      <c r="AD25" s="119">
        <v>0.18472222222222223</v>
      </c>
    </row>
    <row r="26" spans="1:30" ht="11.25" customHeight="1">
      <c r="A26" s="78">
        <v>24</v>
      </c>
      <c r="B26" s="116">
        <v>16.1</v>
      </c>
      <c r="C26" s="116">
        <v>15.4</v>
      </c>
      <c r="D26" s="116">
        <v>15</v>
      </c>
      <c r="E26" s="116">
        <v>15.2</v>
      </c>
      <c r="F26" s="116">
        <v>15</v>
      </c>
      <c r="G26" s="116">
        <v>15.5</v>
      </c>
      <c r="H26" s="116">
        <v>17</v>
      </c>
      <c r="I26" s="116">
        <v>15.8</v>
      </c>
      <c r="J26" s="116">
        <v>17.3</v>
      </c>
      <c r="K26" s="116">
        <v>18.1</v>
      </c>
      <c r="L26" s="116">
        <v>18</v>
      </c>
      <c r="M26" s="116">
        <v>18.3</v>
      </c>
      <c r="N26" s="116">
        <v>17.7</v>
      </c>
      <c r="O26" s="116">
        <v>18.8</v>
      </c>
      <c r="P26" s="116">
        <v>18.9</v>
      </c>
      <c r="Q26" s="116">
        <v>19.1</v>
      </c>
      <c r="R26" s="116">
        <v>19.5</v>
      </c>
      <c r="S26" s="116">
        <v>18.2</v>
      </c>
      <c r="T26" s="116">
        <v>17.7</v>
      </c>
      <c r="U26" s="116">
        <v>16.8</v>
      </c>
      <c r="V26" s="116">
        <v>15.3</v>
      </c>
      <c r="W26" s="116">
        <v>15.2</v>
      </c>
      <c r="X26" s="116">
        <v>14.9</v>
      </c>
      <c r="Y26" s="116">
        <v>15.2</v>
      </c>
      <c r="Z26" s="117">
        <f t="shared" si="0"/>
        <v>16.833333333333332</v>
      </c>
      <c r="AA26" s="118">
        <v>19.6</v>
      </c>
      <c r="AB26" s="119">
        <v>0.7006944444444444</v>
      </c>
      <c r="AC26" s="118">
        <v>14.4</v>
      </c>
      <c r="AD26" s="119">
        <v>0.9881944444444444</v>
      </c>
    </row>
    <row r="27" spans="1:30" ht="11.25" customHeight="1">
      <c r="A27" s="78">
        <v>25</v>
      </c>
      <c r="B27" s="116">
        <v>14.3</v>
      </c>
      <c r="C27" s="116">
        <v>14.8</v>
      </c>
      <c r="D27" s="116">
        <v>14.1</v>
      </c>
      <c r="E27" s="116">
        <v>13.6</v>
      </c>
      <c r="F27" s="116">
        <v>16</v>
      </c>
      <c r="G27" s="116">
        <v>19.6</v>
      </c>
      <c r="H27" s="116">
        <v>20.6</v>
      </c>
      <c r="I27" s="116">
        <v>21</v>
      </c>
      <c r="J27" s="116">
        <v>21.4</v>
      </c>
      <c r="K27" s="116">
        <v>22.3</v>
      </c>
      <c r="L27" s="116">
        <v>24.7</v>
      </c>
      <c r="M27" s="116">
        <v>23.8</v>
      </c>
      <c r="N27" s="116">
        <v>22.9</v>
      </c>
      <c r="O27" s="116">
        <v>24.7</v>
      </c>
      <c r="P27" s="116">
        <v>25.4</v>
      </c>
      <c r="Q27" s="116">
        <v>25.7</v>
      </c>
      <c r="R27" s="116">
        <v>23.7</v>
      </c>
      <c r="S27" s="116">
        <v>20.4</v>
      </c>
      <c r="T27" s="116">
        <v>19.7</v>
      </c>
      <c r="U27" s="116">
        <v>18.6</v>
      </c>
      <c r="V27" s="116">
        <v>18.2</v>
      </c>
      <c r="W27" s="116">
        <v>18</v>
      </c>
      <c r="X27" s="116">
        <v>17.6</v>
      </c>
      <c r="Y27" s="116">
        <v>17.4</v>
      </c>
      <c r="Z27" s="117">
        <f t="shared" si="0"/>
        <v>19.937499999999996</v>
      </c>
      <c r="AA27" s="118">
        <v>26.2</v>
      </c>
      <c r="AB27" s="119">
        <v>0.6</v>
      </c>
      <c r="AC27" s="118">
        <v>13.6</v>
      </c>
      <c r="AD27" s="119">
        <v>0.18958333333333333</v>
      </c>
    </row>
    <row r="28" spans="1:30" ht="11.25" customHeight="1">
      <c r="A28" s="78">
        <v>26</v>
      </c>
      <c r="B28" s="116">
        <v>17.7</v>
      </c>
      <c r="C28" s="116">
        <v>16.9</v>
      </c>
      <c r="D28" s="116">
        <v>16</v>
      </c>
      <c r="E28" s="116">
        <v>15.9</v>
      </c>
      <c r="F28" s="116">
        <v>16</v>
      </c>
      <c r="G28" s="116">
        <v>16.5</v>
      </c>
      <c r="H28" s="116">
        <v>17.4</v>
      </c>
      <c r="I28" s="116">
        <v>18.1</v>
      </c>
      <c r="J28" s="116">
        <v>18</v>
      </c>
      <c r="K28" s="116">
        <v>18.6</v>
      </c>
      <c r="L28" s="116">
        <v>18.5</v>
      </c>
      <c r="M28" s="116">
        <v>19.2</v>
      </c>
      <c r="N28" s="116">
        <v>17.1</v>
      </c>
      <c r="O28" s="116">
        <v>17.7</v>
      </c>
      <c r="P28" s="116">
        <v>17</v>
      </c>
      <c r="Q28" s="116">
        <v>17.2</v>
      </c>
      <c r="R28" s="116">
        <v>16.8</v>
      </c>
      <c r="S28" s="116">
        <v>16.7</v>
      </c>
      <c r="T28" s="116">
        <v>16.1</v>
      </c>
      <c r="U28" s="116">
        <v>15.4</v>
      </c>
      <c r="V28" s="116">
        <v>14.7</v>
      </c>
      <c r="W28" s="116">
        <v>14.1</v>
      </c>
      <c r="X28" s="116">
        <v>13.5</v>
      </c>
      <c r="Y28" s="116">
        <v>13.2</v>
      </c>
      <c r="Z28" s="117">
        <f t="shared" si="0"/>
        <v>16.59583333333333</v>
      </c>
      <c r="AA28" s="118">
        <v>19.2</v>
      </c>
      <c r="AB28" s="119">
        <v>0.5006944444444444</v>
      </c>
      <c r="AC28" s="118">
        <v>13.1</v>
      </c>
      <c r="AD28" s="119">
        <v>0.998611111111111</v>
      </c>
    </row>
    <row r="29" spans="1:30" ht="11.25" customHeight="1">
      <c r="A29" s="78">
        <v>27</v>
      </c>
      <c r="B29" s="116">
        <v>12.8</v>
      </c>
      <c r="C29" s="116">
        <v>12.6</v>
      </c>
      <c r="D29" s="116">
        <v>12.7</v>
      </c>
      <c r="E29" s="116">
        <v>12.5</v>
      </c>
      <c r="F29" s="116">
        <v>12.5</v>
      </c>
      <c r="G29" s="116">
        <v>14.1</v>
      </c>
      <c r="H29" s="116">
        <v>15.4</v>
      </c>
      <c r="I29" s="116">
        <v>16.2</v>
      </c>
      <c r="J29" s="116">
        <v>16.4</v>
      </c>
      <c r="K29" s="116">
        <v>16.8</v>
      </c>
      <c r="L29" s="116">
        <v>17.8</v>
      </c>
      <c r="M29" s="116">
        <v>17.8</v>
      </c>
      <c r="N29" s="116">
        <v>17.5</v>
      </c>
      <c r="O29" s="116">
        <v>17.7</v>
      </c>
      <c r="P29" s="116">
        <v>16.7</v>
      </c>
      <c r="Q29" s="116">
        <v>16.8</v>
      </c>
      <c r="R29" s="116">
        <v>16.7</v>
      </c>
      <c r="S29" s="116">
        <v>16.2</v>
      </c>
      <c r="T29" s="116">
        <v>15.7</v>
      </c>
      <c r="U29" s="116">
        <v>15.5</v>
      </c>
      <c r="V29" s="116">
        <v>14.8</v>
      </c>
      <c r="W29" s="116">
        <v>14.6</v>
      </c>
      <c r="X29" s="116">
        <v>14.7</v>
      </c>
      <c r="Y29" s="116">
        <v>15.1</v>
      </c>
      <c r="Z29" s="117">
        <f t="shared" si="0"/>
        <v>15.4</v>
      </c>
      <c r="AA29" s="118">
        <v>18.8</v>
      </c>
      <c r="AB29" s="119">
        <v>0.5291666666666667</v>
      </c>
      <c r="AC29" s="118">
        <v>12.3</v>
      </c>
      <c r="AD29" s="119">
        <v>0.10972222222222222</v>
      </c>
    </row>
    <row r="30" spans="1:30" ht="11.25" customHeight="1">
      <c r="A30" s="78">
        <v>28</v>
      </c>
      <c r="B30" s="116">
        <v>15</v>
      </c>
      <c r="C30" s="116">
        <v>15.6</v>
      </c>
      <c r="D30" s="116">
        <v>15.6</v>
      </c>
      <c r="E30" s="116">
        <v>15.8</v>
      </c>
      <c r="F30" s="116">
        <v>15.4</v>
      </c>
      <c r="G30" s="116">
        <v>15.8</v>
      </c>
      <c r="H30" s="116">
        <v>16.4</v>
      </c>
      <c r="I30" s="116">
        <v>16.7</v>
      </c>
      <c r="J30" s="116">
        <v>16.9</v>
      </c>
      <c r="K30" s="116">
        <v>17.9</v>
      </c>
      <c r="L30" s="116">
        <v>20.2</v>
      </c>
      <c r="M30" s="116">
        <v>20.5</v>
      </c>
      <c r="N30" s="116">
        <v>22.1</v>
      </c>
      <c r="O30" s="116">
        <v>21</v>
      </c>
      <c r="P30" s="116">
        <v>23.6</v>
      </c>
      <c r="Q30" s="116">
        <v>19.1</v>
      </c>
      <c r="R30" s="116">
        <v>19.7</v>
      </c>
      <c r="S30" s="116">
        <v>19</v>
      </c>
      <c r="T30" s="116">
        <v>19.4</v>
      </c>
      <c r="U30" s="116">
        <v>19.3</v>
      </c>
      <c r="V30" s="116">
        <v>18.8</v>
      </c>
      <c r="W30" s="116">
        <v>18.9</v>
      </c>
      <c r="X30" s="116">
        <v>20.1</v>
      </c>
      <c r="Y30" s="116">
        <v>19.6</v>
      </c>
      <c r="Z30" s="117">
        <f t="shared" si="0"/>
        <v>18.433333333333334</v>
      </c>
      <c r="AA30" s="118">
        <v>23.9</v>
      </c>
      <c r="AB30" s="119">
        <v>0.61875</v>
      </c>
      <c r="AC30" s="118">
        <v>15</v>
      </c>
      <c r="AD30" s="119">
        <v>0.04513888888888889</v>
      </c>
    </row>
    <row r="31" spans="1:30" ht="11.25" customHeight="1">
      <c r="A31" s="78">
        <v>29</v>
      </c>
      <c r="B31" s="116">
        <v>19</v>
      </c>
      <c r="C31" s="116">
        <v>18.3</v>
      </c>
      <c r="D31" s="116">
        <v>17.5</v>
      </c>
      <c r="E31" s="116">
        <v>16.5</v>
      </c>
      <c r="F31" s="116">
        <v>16.8</v>
      </c>
      <c r="G31" s="116">
        <v>17.8</v>
      </c>
      <c r="H31" s="116">
        <v>17.6</v>
      </c>
      <c r="I31" s="116">
        <v>19.4</v>
      </c>
      <c r="J31" s="116">
        <v>20.7</v>
      </c>
      <c r="K31" s="116">
        <v>21.4</v>
      </c>
      <c r="L31" s="116">
        <v>22.6</v>
      </c>
      <c r="M31" s="116">
        <v>23.3</v>
      </c>
      <c r="N31" s="116">
        <v>22.1</v>
      </c>
      <c r="O31" s="116">
        <v>22.2</v>
      </c>
      <c r="P31" s="116">
        <v>22</v>
      </c>
      <c r="Q31" s="116">
        <v>21.6</v>
      </c>
      <c r="R31" s="116">
        <v>20.9</v>
      </c>
      <c r="S31" s="116">
        <v>20.5</v>
      </c>
      <c r="T31" s="116">
        <v>20.3</v>
      </c>
      <c r="U31" s="116">
        <v>20</v>
      </c>
      <c r="V31" s="116">
        <v>20.2</v>
      </c>
      <c r="W31" s="116">
        <v>20.1</v>
      </c>
      <c r="X31" s="116">
        <v>20.2</v>
      </c>
      <c r="Y31" s="116">
        <v>19.7</v>
      </c>
      <c r="Z31" s="117">
        <f t="shared" si="0"/>
        <v>20.029166666666665</v>
      </c>
      <c r="AA31" s="118">
        <v>23.6</v>
      </c>
      <c r="AB31" s="119">
        <v>0.4916666666666667</v>
      </c>
      <c r="AC31" s="118">
        <v>16.3</v>
      </c>
      <c r="AD31" s="119">
        <v>0.19999999999999998</v>
      </c>
    </row>
    <row r="32" spans="1:30" ht="11.25" customHeight="1">
      <c r="A32" s="78">
        <v>30</v>
      </c>
      <c r="B32" s="116">
        <v>19.3</v>
      </c>
      <c r="C32" s="116">
        <v>18.4</v>
      </c>
      <c r="D32" s="116">
        <v>18.1</v>
      </c>
      <c r="E32" s="116">
        <v>18.4</v>
      </c>
      <c r="F32" s="116">
        <v>18</v>
      </c>
      <c r="G32" s="116">
        <v>17.9</v>
      </c>
      <c r="H32" s="116">
        <v>18.7</v>
      </c>
      <c r="I32" s="116">
        <v>19.8</v>
      </c>
      <c r="J32" s="116">
        <v>20.1</v>
      </c>
      <c r="K32" s="116">
        <v>20</v>
      </c>
      <c r="L32" s="116">
        <v>20.7</v>
      </c>
      <c r="M32" s="116">
        <v>20.9</v>
      </c>
      <c r="N32" s="116">
        <v>21</v>
      </c>
      <c r="O32" s="116">
        <v>20.6</v>
      </c>
      <c r="P32" s="116">
        <v>20.4</v>
      </c>
      <c r="Q32" s="116">
        <v>20</v>
      </c>
      <c r="R32" s="116">
        <v>19.5</v>
      </c>
      <c r="S32" s="116">
        <v>19.2</v>
      </c>
      <c r="T32" s="116">
        <v>18.9</v>
      </c>
      <c r="U32" s="116">
        <v>18.5</v>
      </c>
      <c r="V32" s="116">
        <v>18.4</v>
      </c>
      <c r="W32" s="116">
        <v>18.1</v>
      </c>
      <c r="X32" s="116">
        <v>17.6</v>
      </c>
      <c r="Y32" s="116">
        <v>16.8</v>
      </c>
      <c r="Z32" s="117">
        <f t="shared" si="0"/>
        <v>19.1375</v>
      </c>
      <c r="AA32" s="118">
        <v>22</v>
      </c>
      <c r="AB32" s="119">
        <v>0.5326388888888889</v>
      </c>
      <c r="AC32" s="118">
        <v>16.8</v>
      </c>
      <c r="AD32" s="119">
        <v>1</v>
      </c>
    </row>
    <row r="33" spans="1:30" ht="11.25" customHeight="1">
      <c r="A33" s="78">
        <v>31</v>
      </c>
      <c r="B33" s="116">
        <v>15.9</v>
      </c>
      <c r="C33" s="116">
        <v>15.2</v>
      </c>
      <c r="D33" s="116">
        <v>15.3</v>
      </c>
      <c r="E33" s="116">
        <v>15.4</v>
      </c>
      <c r="F33" s="116">
        <v>15.8</v>
      </c>
      <c r="G33" s="116">
        <v>16.8</v>
      </c>
      <c r="H33" s="116">
        <v>18.2</v>
      </c>
      <c r="I33" s="116">
        <v>18.4</v>
      </c>
      <c r="J33" s="116">
        <v>18.5</v>
      </c>
      <c r="K33" s="116">
        <v>17.3</v>
      </c>
      <c r="L33" s="116">
        <v>17.5</v>
      </c>
      <c r="M33" s="116">
        <v>18.4</v>
      </c>
      <c r="N33" s="116">
        <v>18.6</v>
      </c>
      <c r="O33" s="116">
        <v>18.4</v>
      </c>
      <c r="P33" s="116">
        <v>17.3</v>
      </c>
      <c r="Q33" s="116">
        <v>16.7</v>
      </c>
      <c r="R33" s="116">
        <v>16.4</v>
      </c>
      <c r="S33" s="116">
        <v>16.8</v>
      </c>
      <c r="T33" s="116">
        <v>17.3</v>
      </c>
      <c r="U33" s="116">
        <v>17.4</v>
      </c>
      <c r="V33" s="116">
        <v>17.3</v>
      </c>
      <c r="W33" s="116">
        <v>16.7</v>
      </c>
      <c r="X33" s="116">
        <v>17.4</v>
      </c>
      <c r="Y33" s="116">
        <v>17.2</v>
      </c>
      <c r="Z33" s="117">
        <f t="shared" si="0"/>
        <v>17.091666666666665</v>
      </c>
      <c r="AA33" s="118">
        <v>19.1</v>
      </c>
      <c r="AB33" s="119">
        <v>0.3548611111111111</v>
      </c>
      <c r="AC33" s="118">
        <v>15.1</v>
      </c>
      <c r="AD33" s="119">
        <v>0.11458333333333333</v>
      </c>
    </row>
    <row r="34" spans="1:30" ht="15" customHeight="1">
      <c r="A34" s="79" t="s">
        <v>9</v>
      </c>
      <c r="B34" s="124">
        <f aca="true" t="shared" si="1" ref="B34:Y34">AVERAGE(B3:B33)</f>
        <v>14.116129032258065</v>
      </c>
      <c r="C34" s="124">
        <f t="shared" si="1"/>
        <v>13.77741935483871</v>
      </c>
      <c r="D34" s="124">
        <f t="shared" si="1"/>
        <v>13.412903225806454</v>
      </c>
      <c r="E34" s="124">
        <f t="shared" si="1"/>
        <v>13.28064516129032</v>
      </c>
      <c r="F34" s="124">
        <f t="shared" si="1"/>
        <v>13.37741935483871</v>
      </c>
      <c r="G34" s="124">
        <f t="shared" si="1"/>
        <v>14.151612903225807</v>
      </c>
      <c r="H34" s="124">
        <f t="shared" si="1"/>
        <v>15.358064516129032</v>
      </c>
      <c r="I34" s="124">
        <f t="shared" si="1"/>
        <v>16.229032258064514</v>
      </c>
      <c r="J34" s="124">
        <f t="shared" si="1"/>
        <v>16.822580645161292</v>
      </c>
      <c r="K34" s="124">
        <f t="shared" si="1"/>
        <v>17.68387096774193</v>
      </c>
      <c r="L34" s="124">
        <f t="shared" si="1"/>
        <v>18.109677419354842</v>
      </c>
      <c r="M34" s="124">
        <f t="shared" si="1"/>
        <v>18.090322580645164</v>
      </c>
      <c r="N34" s="124">
        <f t="shared" si="1"/>
        <v>18.5</v>
      </c>
      <c r="O34" s="124">
        <f t="shared" si="1"/>
        <v>18.422580645161286</v>
      </c>
      <c r="P34" s="124">
        <f t="shared" si="1"/>
        <v>18.36774193548387</v>
      </c>
      <c r="Q34" s="124">
        <f t="shared" si="1"/>
        <v>17.964516129032262</v>
      </c>
      <c r="R34" s="124">
        <f t="shared" si="1"/>
        <v>17.645161290322577</v>
      </c>
      <c r="S34" s="124">
        <f t="shared" si="1"/>
        <v>16.948387096774194</v>
      </c>
      <c r="T34" s="124">
        <f t="shared" si="1"/>
        <v>16.251612903225805</v>
      </c>
      <c r="U34" s="124">
        <f t="shared" si="1"/>
        <v>15.819354838709678</v>
      </c>
      <c r="V34" s="124">
        <f t="shared" si="1"/>
        <v>15.487096774193548</v>
      </c>
      <c r="W34" s="124">
        <f t="shared" si="1"/>
        <v>15.093548387096776</v>
      </c>
      <c r="X34" s="124">
        <f t="shared" si="1"/>
        <v>14.919354838709676</v>
      </c>
      <c r="Y34" s="124">
        <f t="shared" si="1"/>
        <v>14.554838709677416</v>
      </c>
      <c r="Z34" s="124">
        <f>AVERAGE(B3:Y33)</f>
        <v>16.01599462365592</v>
      </c>
      <c r="AA34" s="125">
        <f>AVERAGE(AA3:AA33)</f>
        <v>20.338709677419356</v>
      </c>
      <c r="AB34" s="126"/>
      <c r="AC34" s="125">
        <f>AVERAGE(AC3:AC33)</f>
        <v>12.045161290322584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</v>
      </c>
      <c r="C46" s="106">
        <f>MATCH(B46,AA3:AA33,0)</f>
        <v>16</v>
      </c>
      <c r="D46" s="107">
        <f>INDEX(AB3:AB33,C46,1)</f>
        <v>0.44375000000000003</v>
      </c>
      <c r="E46" s="120"/>
      <c r="F46" s="104"/>
      <c r="G46" s="105">
        <f>MIN(AC3:AC33)</f>
        <v>6.9</v>
      </c>
      <c r="H46" s="106">
        <f>MATCH(G46,AC3:AC33,0)</f>
        <v>10</v>
      </c>
      <c r="I46" s="107">
        <f>INDEX(AD3:AD33,H46,1)</f>
        <v>0.9763888888888889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16.3</v>
      </c>
      <c r="C3" s="116">
        <v>15.6</v>
      </c>
      <c r="D3" s="116">
        <v>16.1</v>
      </c>
      <c r="E3" s="116">
        <v>16.7</v>
      </c>
      <c r="F3" s="116">
        <v>16</v>
      </c>
      <c r="G3" s="116">
        <v>17.7</v>
      </c>
      <c r="H3" s="116">
        <v>19.3</v>
      </c>
      <c r="I3" s="116">
        <v>17.7</v>
      </c>
      <c r="J3" s="116">
        <v>20.7</v>
      </c>
      <c r="K3" s="116">
        <v>21.3</v>
      </c>
      <c r="L3" s="116">
        <v>22.7</v>
      </c>
      <c r="M3" s="116">
        <v>18.6</v>
      </c>
      <c r="N3" s="116">
        <v>18.1</v>
      </c>
      <c r="O3" s="116">
        <v>17.9</v>
      </c>
      <c r="P3" s="116">
        <v>17.8</v>
      </c>
      <c r="Q3" s="116">
        <v>17.9</v>
      </c>
      <c r="R3" s="116">
        <v>18.1</v>
      </c>
      <c r="S3" s="116">
        <v>17.2</v>
      </c>
      <c r="T3" s="116">
        <v>16.3</v>
      </c>
      <c r="U3" s="116">
        <v>16</v>
      </c>
      <c r="V3" s="116">
        <v>15.6</v>
      </c>
      <c r="W3" s="116">
        <v>15.3</v>
      </c>
      <c r="X3" s="116">
        <v>14.7</v>
      </c>
      <c r="Y3" s="116">
        <v>14.1</v>
      </c>
      <c r="Z3" s="117">
        <f aca="true" t="shared" si="0" ref="Z3:Z32">AVERAGE(B3:Y3)</f>
        <v>17.40416666666667</v>
      </c>
      <c r="AA3" s="127">
        <v>23.1</v>
      </c>
      <c r="AB3" s="132">
        <v>0.4611111111111111</v>
      </c>
      <c r="AC3" s="118">
        <v>14.1</v>
      </c>
      <c r="AD3" s="119">
        <v>1</v>
      </c>
    </row>
    <row r="4" spans="1:30" ht="11.25" customHeight="1">
      <c r="A4" s="78">
        <v>2</v>
      </c>
      <c r="B4" s="116">
        <v>13.9</v>
      </c>
      <c r="C4" s="116">
        <v>13.2</v>
      </c>
      <c r="D4" s="116">
        <v>13.3</v>
      </c>
      <c r="E4" s="116">
        <v>12.9</v>
      </c>
      <c r="F4" s="116">
        <v>13</v>
      </c>
      <c r="G4" s="116">
        <v>15.8</v>
      </c>
      <c r="H4" s="116">
        <v>16.9</v>
      </c>
      <c r="I4" s="116">
        <v>17.1</v>
      </c>
      <c r="J4" s="116">
        <v>19</v>
      </c>
      <c r="K4" s="116">
        <v>20.2</v>
      </c>
      <c r="L4" s="116">
        <v>19.8</v>
      </c>
      <c r="M4" s="116">
        <v>20.4</v>
      </c>
      <c r="N4" s="116">
        <v>20</v>
      </c>
      <c r="O4" s="116">
        <v>20.1</v>
      </c>
      <c r="P4" s="116">
        <v>20.6</v>
      </c>
      <c r="Q4" s="116">
        <v>20</v>
      </c>
      <c r="R4" s="116">
        <v>19.6</v>
      </c>
      <c r="S4" s="120">
        <v>19.2</v>
      </c>
      <c r="T4" s="116">
        <v>18.8</v>
      </c>
      <c r="U4" s="116">
        <v>18.2</v>
      </c>
      <c r="V4" s="116">
        <v>17.9</v>
      </c>
      <c r="W4" s="116">
        <v>16.6</v>
      </c>
      <c r="X4" s="116">
        <v>16</v>
      </c>
      <c r="Y4" s="116">
        <v>15.6</v>
      </c>
      <c r="Z4" s="117">
        <f t="shared" si="0"/>
        <v>17.420833333333334</v>
      </c>
      <c r="AA4" s="127">
        <v>21.2</v>
      </c>
      <c r="AB4" s="132">
        <v>0.4777777777777778</v>
      </c>
      <c r="AC4" s="118">
        <v>12.6</v>
      </c>
      <c r="AD4" s="119">
        <v>0.20069444444444443</v>
      </c>
    </row>
    <row r="5" spans="1:30" ht="11.25" customHeight="1">
      <c r="A5" s="78">
        <v>3</v>
      </c>
      <c r="B5" s="116">
        <v>15</v>
      </c>
      <c r="C5" s="116">
        <v>15.2</v>
      </c>
      <c r="D5" s="116">
        <v>15</v>
      </c>
      <c r="E5" s="116">
        <v>15</v>
      </c>
      <c r="F5" s="116">
        <v>15.1</v>
      </c>
      <c r="G5" s="116">
        <v>18.4</v>
      </c>
      <c r="H5" s="116">
        <v>19.8</v>
      </c>
      <c r="I5" s="116">
        <v>21.7</v>
      </c>
      <c r="J5" s="116">
        <v>23</v>
      </c>
      <c r="K5" s="116">
        <v>21.3</v>
      </c>
      <c r="L5" s="116">
        <v>21.4</v>
      </c>
      <c r="M5" s="116">
        <v>22.1</v>
      </c>
      <c r="N5" s="116">
        <v>21.8</v>
      </c>
      <c r="O5" s="116">
        <v>22</v>
      </c>
      <c r="P5" s="116">
        <v>22.1</v>
      </c>
      <c r="Q5" s="116">
        <v>21.8</v>
      </c>
      <c r="R5" s="116">
        <v>21.3</v>
      </c>
      <c r="S5" s="116">
        <v>20.6</v>
      </c>
      <c r="T5" s="116">
        <v>20</v>
      </c>
      <c r="U5" s="116">
        <v>19.5</v>
      </c>
      <c r="V5" s="116">
        <v>18.8</v>
      </c>
      <c r="W5" s="116">
        <v>18.3</v>
      </c>
      <c r="X5" s="116">
        <v>18.4</v>
      </c>
      <c r="Y5" s="116">
        <v>17.5</v>
      </c>
      <c r="Z5" s="117">
        <f t="shared" si="0"/>
        <v>19.37916666666667</v>
      </c>
      <c r="AA5" s="127">
        <v>23.3</v>
      </c>
      <c r="AB5" s="132">
        <v>0.37083333333333335</v>
      </c>
      <c r="AC5" s="118">
        <v>14.7</v>
      </c>
      <c r="AD5" s="119">
        <v>0.1826388888888889</v>
      </c>
    </row>
    <row r="6" spans="1:30" ht="11.25" customHeight="1">
      <c r="A6" s="78">
        <v>4</v>
      </c>
      <c r="B6" s="116">
        <v>16.6</v>
      </c>
      <c r="C6" s="116">
        <v>16.3</v>
      </c>
      <c r="D6" s="116">
        <v>15.5</v>
      </c>
      <c r="E6" s="116">
        <v>15.1</v>
      </c>
      <c r="F6" s="116">
        <v>14.9</v>
      </c>
      <c r="G6" s="116">
        <v>16.6</v>
      </c>
      <c r="H6" s="116">
        <v>18.3</v>
      </c>
      <c r="I6" s="116">
        <v>19.2</v>
      </c>
      <c r="J6" s="116">
        <v>19.1</v>
      </c>
      <c r="K6" s="116">
        <v>19.9</v>
      </c>
      <c r="L6" s="116">
        <v>20</v>
      </c>
      <c r="M6" s="116">
        <v>20.7</v>
      </c>
      <c r="N6" s="116">
        <v>20.9</v>
      </c>
      <c r="O6" s="116">
        <v>21.8</v>
      </c>
      <c r="P6" s="116">
        <v>21.1</v>
      </c>
      <c r="Q6" s="116">
        <v>20.5</v>
      </c>
      <c r="R6" s="116">
        <v>20.3</v>
      </c>
      <c r="S6" s="116">
        <v>19.2</v>
      </c>
      <c r="T6" s="116">
        <v>18.6</v>
      </c>
      <c r="U6" s="116">
        <v>18.1</v>
      </c>
      <c r="V6" s="116">
        <v>17.1</v>
      </c>
      <c r="W6" s="116">
        <v>16.6</v>
      </c>
      <c r="X6" s="116">
        <v>16.2</v>
      </c>
      <c r="Y6" s="116">
        <v>15.4</v>
      </c>
      <c r="Z6" s="117">
        <f t="shared" si="0"/>
        <v>18.250000000000004</v>
      </c>
      <c r="AA6" s="127">
        <v>22.4</v>
      </c>
      <c r="AB6" s="132">
        <v>0.5673611111111111</v>
      </c>
      <c r="AC6" s="118">
        <v>14.6</v>
      </c>
      <c r="AD6" s="119">
        <v>0.18333333333333335</v>
      </c>
    </row>
    <row r="7" spans="1:30" ht="11.25" customHeight="1">
      <c r="A7" s="78">
        <v>5</v>
      </c>
      <c r="B7" s="116">
        <v>14.8</v>
      </c>
      <c r="C7" s="116">
        <v>15</v>
      </c>
      <c r="D7" s="116">
        <v>14.4</v>
      </c>
      <c r="E7" s="116">
        <v>13.9</v>
      </c>
      <c r="F7" s="116">
        <v>14.2</v>
      </c>
      <c r="G7" s="116">
        <v>17.1</v>
      </c>
      <c r="H7" s="116">
        <v>18.9</v>
      </c>
      <c r="I7" s="116">
        <v>19</v>
      </c>
      <c r="J7" s="116">
        <v>19.2</v>
      </c>
      <c r="K7" s="116">
        <v>20.1</v>
      </c>
      <c r="L7" s="116">
        <v>19.5</v>
      </c>
      <c r="M7" s="116">
        <v>20.3</v>
      </c>
      <c r="N7" s="116">
        <v>20.6</v>
      </c>
      <c r="O7" s="116">
        <v>20.1</v>
      </c>
      <c r="P7" s="116">
        <v>20.1</v>
      </c>
      <c r="Q7" s="116">
        <v>19.7</v>
      </c>
      <c r="R7" s="116">
        <v>20</v>
      </c>
      <c r="S7" s="116">
        <v>19.7</v>
      </c>
      <c r="T7" s="116">
        <v>19.8</v>
      </c>
      <c r="U7" s="116">
        <v>20</v>
      </c>
      <c r="V7" s="116">
        <v>19.9</v>
      </c>
      <c r="W7" s="116">
        <v>20</v>
      </c>
      <c r="X7" s="116">
        <v>19.7</v>
      </c>
      <c r="Y7" s="116">
        <v>19.8</v>
      </c>
      <c r="Z7" s="117">
        <f t="shared" si="0"/>
        <v>18.575</v>
      </c>
      <c r="AA7" s="127">
        <v>21</v>
      </c>
      <c r="AB7" s="132">
        <v>0.68125</v>
      </c>
      <c r="AC7" s="118">
        <v>13.8</v>
      </c>
      <c r="AD7" s="119">
        <v>0.16944444444444443</v>
      </c>
    </row>
    <row r="8" spans="1:30" ht="11.25" customHeight="1">
      <c r="A8" s="78">
        <v>6</v>
      </c>
      <c r="B8" s="116">
        <v>19.7</v>
      </c>
      <c r="C8" s="116">
        <v>19</v>
      </c>
      <c r="D8" s="116">
        <v>19</v>
      </c>
      <c r="E8" s="116">
        <v>19</v>
      </c>
      <c r="F8" s="116">
        <v>18.7</v>
      </c>
      <c r="G8" s="116">
        <v>18.6</v>
      </c>
      <c r="H8" s="116">
        <v>20.5</v>
      </c>
      <c r="I8" s="116">
        <v>21.2</v>
      </c>
      <c r="J8" s="116">
        <v>22.3</v>
      </c>
      <c r="K8" s="116">
        <v>22.9</v>
      </c>
      <c r="L8" s="116">
        <v>23.2</v>
      </c>
      <c r="M8" s="116">
        <v>22.8</v>
      </c>
      <c r="N8" s="116">
        <v>22.5</v>
      </c>
      <c r="O8" s="116">
        <v>21.8</v>
      </c>
      <c r="P8" s="116">
        <v>20.9</v>
      </c>
      <c r="Q8" s="116">
        <v>20.1</v>
      </c>
      <c r="R8" s="116">
        <v>19.9</v>
      </c>
      <c r="S8" s="116">
        <v>18.4</v>
      </c>
      <c r="T8" s="116">
        <v>17.5</v>
      </c>
      <c r="U8" s="116">
        <v>16.8</v>
      </c>
      <c r="V8" s="116">
        <v>16.5</v>
      </c>
      <c r="W8" s="116">
        <v>16.5</v>
      </c>
      <c r="X8" s="116">
        <v>16.7</v>
      </c>
      <c r="Y8" s="116">
        <v>16</v>
      </c>
      <c r="Z8" s="117">
        <f t="shared" si="0"/>
        <v>19.604166666666664</v>
      </c>
      <c r="AA8" s="127">
        <v>23.5</v>
      </c>
      <c r="AB8" s="132">
        <v>0.46875</v>
      </c>
      <c r="AC8" s="118">
        <v>16</v>
      </c>
      <c r="AD8" s="119">
        <v>1</v>
      </c>
    </row>
    <row r="9" spans="1:30" ht="11.25" customHeight="1">
      <c r="A9" s="78">
        <v>7</v>
      </c>
      <c r="B9" s="116">
        <v>16.1</v>
      </c>
      <c r="C9" s="116">
        <v>15.8</v>
      </c>
      <c r="D9" s="116">
        <v>15.9</v>
      </c>
      <c r="E9" s="116">
        <v>15.9</v>
      </c>
      <c r="F9" s="116">
        <v>17.3</v>
      </c>
      <c r="G9" s="116">
        <v>17.4</v>
      </c>
      <c r="H9" s="116">
        <v>18.1</v>
      </c>
      <c r="I9" s="116">
        <v>19.7</v>
      </c>
      <c r="J9" s="116">
        <v>21.3</v>
      </c>
      <c r="K9" s="116">
        <v>23.7</v>
      </c>
      <c r="L9" s="116">
        <v>25.6</v>
      </c>
      <c r="M9" s="116">
        <v>23.9</v>
      </c>
      <c r="N9" s="116">
        <v>24.7</v>
      </c>
      <c r="O9" s="116">
        <v>24.1</v>
      </c>
      <c r="P9" s="116">
        <v>23.4</v>
      </c>
      <c r="Q9" s="116">
        <v>23</v>
      </c>
      <c r="R9" s="116">
        <v>22.5</v>
      </c>
      <c r="S9" s="116">
        <v>22.6</v>
      </c>
      <c r="T9" s="116">
        <v>21.1</v>
      </c>
      <c r="U9" s="116">
        <v>21.9</v>
      </c>
      <c r="V9" s="116">
        <v>21.9</v>
      </c>
      <c r="W9" s="116">
        <v>21.4</v>
      </c>
      <c r="X9" s="116">
        <v>21.2</v>
      </c>
      <c r="Y9" s="116">
        <v>20.9</v>
      </c>
      <c r="Z9" s="117">
        <f t="shared" si="0"/>
        <v>20.80833333333333</v>
      </c>
      <c r="AA9" s="127">
        <v>26.3</v>
      </c>
      <c r="AB9" s="132">
        <v>0.4673611111111111</v>
      </c>
      <c r="AC9" s="118">
        <v>15.7</v>
      </c>
      <c r="AD9" s="119">
        <v>0.009027777777777779</v>
      </c>
    </row>
    <row r="10" spans="1:30" ht="11.25" customHeight="1">
      <c r="A10" s="78">
        <v>8</v>
      </c>
      <c r="B10" s="116">
        <v>19.5</v>
      </c>
      <c r="C10" s="116">
        <v>18.2</v>
      </c>
      <c r="D10" s="116">
        <v>18.2</v>
      </c>
      <c r="E10" s="116">
        <v>17.5</v>
      </c>
      <c r="F10" s="116">
        <v>17.9</v>
      </c>
      <c r="G10" s="116">
        <v>19.9</v>
      </c>
      <c r="H10" s="116">
        <v>21</v>
      </c>
      <c r="I10" s="116">
        <v>23.1</v>
      </c>
      <c r="J10" s="116">
        <v>24.6</v>
      </c>
      <c r="K10" s="116">
        <v>23.5</v>
      </c>
      <c r="L10" s="116">
        <v>24</v>
      </c>
      <c r="M10" s="116">
        <v>23.4</v>
      </c>
      <c r="N10" s="116">
        <v>22.8</v>
      </c>
      <c r="O10" s="116">
        <v>23.3</v>
      </c>
      <c r="P10" s="116">
        <v>21.7</v>
      </c>
      <c r="Q10" s="116">
        <v>21.5</v>
      </c>
      <c r="R10" s="116">
        <v>22</v>
      </c>
      <c r="S10" s="116">
        <v>22.1</v>
      </c>
      <c r="T10" s="116">
        <v>21.2</v>
      </c>
      <c r="U10" s="116">
        <v>21.8</v>
      </c>
      <c r="V10" s="116">
        <v>21.6</v>
      </c>
      <c r="W10" s="116">
        <v>20</v>
      </c>
      <c r="X10" s="116">
        <v>20.8</v>
      </c>
      <c r="Y10" s="116">
        <v>20.1</v>
      </c>
      <c r="Z10" s="117">
        <f t="shared" si="0"/>
        <v>21.237500000000004</v>
      </c>
      <c r="AA10" s="127">
        <v>25.1</v>
      </c>
      <c r="AB10" s="132">
        <v>0.3979166666666667</v>
      </c>
      <c r="AC10" s="118">
        <v>17.3</v>
      </c>
      <c r="AD10" s="119">
        <v>0.16458333333333333</v>
      </c>
    </row>
    <row r="11" spans="1:30" ht="11.25" customHeight="1">
      <c r="A11" s="78">
        <v>9</v>
      </c>
      <c r="B11" s="116">
        <v>21.3</v>
      </c>
      <c r="C11" s="116">
        <v>20.4</v>
      </c>
      <c r="D11" s="116">
        <v>20.2</v>
      </c>
      <c r="E11" s="116">
        <v>20.1</v>
      </c>
      <c r="F11" s="116">
        <v>20.7</v>
      </c>
      <c r="G11" s="116">
        <v>21.5</v>
      </c>
      <c r="H11" s="116">
        <v>22</v>
      </c>
      <c r="I11" s="116">
        <v>24.2</v>
      </c>
      <c r="J11" s="116">
        <v>23.3</v>
      </c>
      <c r="K11" s="116">
        <v>24.3</v>
      </c>
      <c r="L11" s="116">
        <v>25.3</v>
      </c>
      <c r="M11" s="116">
        <v>24.4</v>
      </c>
      <c r="N11" s="116">
        <v>24.9</v>
      </c>
      <c r="O11" s="116">
        <v>25.4</v>
      </c>
      <c r="P11" s="116">
        <v>23.8</v>
      </c>
      <c r="Q11" s="116">
        <v>22.4</v>
      </c>
      <c r="R11" s="116">
        <v>21.9</v>
      </c>
      <c r="S11" s="116">
        <v>19</v>
      </c>
      <c r="T11" s="116">
        <v>17.5</v>
      </c>
      <c r="U11" s="116">
        <v>17.5</v>
      </c>
      <c r="V11" s="116">
        <v>17.2</v>
      </c>
      <c r="W11" s="116">
        <v>17</v>
      </c>
      <c r="X11" s="116">
        <v>16.8</v>
      </c>
      <c r="Y11" s="116">
        <v>16.7</v>
      </c>
      <c r="Z11" s="117">
        <f t="shared" si="0"/>
        <v>21.158333333333328</v>
      </c>
      <c r="AA11" s="127">
        <v>26.3</v>
      </c>
      <c r="AB11" s="132">
        <v>0.5611111111111111</v>
      </c>
      <c r="AC11" s="118">
        <v>16.7</v>
      </c>
      <c r="AD11" s="119">
        <v>1</v>
      </c>
    </row>
    <row r="12" spans="1:30" ht="11.25" customHeight="1">
      <c r="A12" s="82">
        <v>10</v>
      </c>
      <c r="B12" s="121">
        <v>16.6</v>
      </c>
      <c r="C12" s="121">
        <v>16.7</v>
      </c>
      <c r="D12" s="121">
        <v>16.5</v>
      </c>
      <c r="E12" s="121">
        <v>16.4</v>
      </c>
      <c r="F12" s="121">
        <v>16.6</v>
      </c>
      <c r="G12" s="121">
        <v>16.6</v>
      </c>
      <c r="H12" s="121">
        <v>16.8</v>
      </c>
      <c r="I12" s="121">
        <v>16.6</v>
      </c>
      <c r="J12" s="121">
        <v>17.3</v>
      </c>
      <c r="K12" s="121">
        <v>16.7</v>
      </c>
      <c r="L12" s="121">
        <v>17.3</v>
      </c>
      <c r="M12" s="121">
        <v>16.4</v>
      </c>
      <c r="N12" s="121">
        <v>17</v>
      </c>
      <c r="O12" s="121">
        <v>16.4</v>
      </c>
      <c r="P12" s="121">
        <v>15.5</v>
      </c>
      <c r="Q12" s="121">
        <v>15.4</v>
      </c>
      <c r="R12" s="121">
        <v>15.5</v>
      </c>
      <c r="S12" s="121">
        <v>15.3</v>
      </c>
      <c r="T12" s="121">
        <v>15.2</v>
      </c>
      <c r="U12" s="121">
        <v>14.9</v>
      </c>
      <c r="V12" s="121">
        <v>14.8</v>
      </c>
      <c r="W12" s="121">
        <v>14.7</v>
      </c>
      <c r="X12" s="121">
        <v>15.2</v>
      </c>
      <c r="Y12" s="121">
        <v>15.5</v>
      </c>
      <c r="Z12" s="122">
        <f t="shared" si="0"/>
        <v>16.079166666666666</v>
      </c>
      <c r="AA12" s="133">
        <v>17.6</v>
      </c>
      <c r="AB12" s="134">
        <v>0.4701388888888889</v>
      </c>
      <c r="AC12" s="105">
        <v>14.7</v>
      </c>
      <c r="AD12" s="123">
        <v>0.9208333333333334</v>
      </c>
    </row>
    <row r="13" spans="1:30" ht="11.25" customHeight="1">
      <c r="A13" s="78">
        <v>11</v>
      </c>
      <c r="B13" s="116">
        <v>15.7</v>
      </c>
      <c r="C13" s="116">
        <v>15.6</v>
      </c>
      <c r="D13" s="116">
        <v>15.6</v>
      </c>
      <c r="E13" s="116">
        <v>15.3</v>
      </c>
      <c r="F13" s="116">
        <v>15.3</v>
      </c>
      <c r="G13" s="116">
        <v>15.4</v>
      </c>
      <c r="H13" s="116">
        <v>15.4</v>
      </c>
      <c r="I13" s="116">
        <v>15.7</v>
      </c>
      <c r="J13" s="116">
        <v>15.9</v>
      </c>
      <c r="K13" s="116">
        <v>16.2</v>
      </c>
      <c r="L13" s="116">
        <v>16.3</v>
      </c>
      <c r="M13" s="116">
        <v>16.6</v>
      </c>
      <c r="N13" s="116">
        <v>16.7</v>
      </c>
      <c r="O13" s="116">
        <v>16.8</v>
      </c>
      <c r="P13" s="116">
        <v>17</v>
      </c>
      <c r="Q13" s="116">
        <v>16.9</v>
      </c>
      <c r="R13" s="116">
        <v>17</v>
      </c>
      <c r="S13" s="116">
        <v>16.9</v>
      </c>
      <c r="T13" s="116">
        <v>17</v>
      </c>
      <c r="U13" s="116">
        <v>17.2</v>
      </c>
      <c r="V13" s="116">
        <v>17.4</v>
      </c>
      <c r="W13" s="116">
        <v>17.6</v>
      </c>
      <c r="X13" s="116">
        <v>17.7</v>
      </c>
      <c r="Y13" s="116">
        <v>17.4</v>
      </c>
      <c r="Z13" s="117">
        <f t="shared" si="0"/>
        <v>16.441666666666663</v>
      </c>
      <c r="AA13" s="135">
        <v>17.8</v>
      </c>
      <c r="AB13" s="136">
        <v>0.9458333333333333</v>
      </c>
      <c r="AC13" s="118">
        <v>15.3</v>
      </c>
      <c r="AD13" s="119">
        <v>0.2576388888888889</v>
      </c>
    </row>
    <row r="14" spans="1:30" ht="11.25" customHeight="1">
      <c r="A14" s="78">
        <v>12</v>
      </c>
      <c r="B14" s="116">
        <v>17.4</v>
      </c>
      <c r="C14" s="116">
        <v>16.7</v>
      </c>
      <c r="D14" s="116">
        <v>16.6</v>
      </c>
      <c r="E14" s="116">
        <v>16.3</v>
      </c>
      <c r="F14" s="116">
        <v>16.6</v>
      </c>
      <c r="G14" s="116">
        <v>16.8</v>
      </c>
      <c r="H14" s="116">
        <v>17.3</v>
      </c>
      <c r="I14" s="116">
        <v>18.2</v>
      </c>
      <c r="J14" s="116">
        <v>17.8</v>
      </c>
      <c r="K14" s="116">
        <v>16.7</v>
      </c>
      <c r="L14" s="116">
        <v>16.7</v>
      </c>
      <c r="M14" s="116">
        <v>16.3</v>
      </c>
      <c r="N14" s="116">
        <v>16.5</v>
      </c>
      <c r="O14" s="116">
        <v>16.7</v>
      </c>
      <c r="P14" s="116">
        <v>16.3</v>
      </c>
      <c r="Q14" s="116">
        <v>15.9</v>
      </c>
      <c r="R14" s="116">
        <v>15.2</v>
      </c>
      <c r="S14" s="116">
        <v>15</v>
      </c>
      <c r="T14" s="116">
        <v>14.9</v>
      </c>
      <c r="U14" s="116">
        <v>14.8</v>
      </c>
      <c r="V14" s="116">
        <v>14.7</v>
      </c>
      <c r="W14" s="116">
        <v>14.4</v>
      </c>
      <c r="X14" s="116">
        <v>14.3</v>
      </c>
      <c r="Y14" s="116">
        <v>14.3</v>
      </c>
      <c r="Z14" s="117">
        <f t="shared" si="0"/>
        <v>16.099999999999998</v>
      </c>
      <c r="AA14" s="135">
        <v>18.5</v>
      </c>
      <c r="AB14" s="136">
        <v>0.34097222222222223</v>
      </c>
      <c r="AC14" s="118">
        <v>14.3</v>
      </c>
      <c r="AD14" s="119">
        <v>1</v>
      </c>
    </row>
    <row r="15" spans="1:30" ht="11.25" customHeight="1">
      <c r="A15" s="78">
        <v>13</v>
      </c>
      <c r="B15" s="116">
        <v>14.5</v>
      </c>
      <c r="C15" s="116">
        <v>14.4</v>
      </c>
      <c r="D15" s="116">
        <v>14.2</v>
      </c>
      <c r="E15" s="116">
        <v>14.2</v>
      </c>
      <c r="F15" s="116">
        <v>14.1</v>
      </c>
      <c r="G15" s="116">
        <v>14.6</v>
      </c>
      <c r="H15" s="116">
        <v>15.3</v>
      </c>
      <c r="I15" s="116">
        <v>16</v>
      </c>
      <c r="J15" s="116">
        <v>16.3</v>
      </c>
      <c r="K15" s="116">
        <v>17.4</v>
      </c>
      <c r="L15" s="116">
        <v>18.4</v>
      </c>
      <c r="M15" s="116">
        <v>19</v>
      </c>
      <c r="N15" s="116">
        <v>19.4</v>
      </c>
      <c r="O15" s="116">
        <v>19.9</v>
      </c>
      <c r="P15" s="116">
        <v>18.7</v>
      </c>
      <c r="Q15" s="116">
        <v>19.2</v>
      </c>
      <c r="R15" s="116">
        <v>18.9</v>
      </c>
      <c r="S15" s="116">
        <v>19.3</v>
      </c>
      <c r="T15" s="116">
        <v>18.4</v>
      </c>
      <c r="U15" s="116">
        <v>17.2</v>
      </c>
      <c r="V15" s="116">
        <v>16.8</v>
      </c>
      <c r="W15" s="116">
        <v>16.7</v>
      </c>
      <c r="X15" s="116">
        <v>16.4</v>
      </c>
      <c r="Y15" s="116">
        <v>16.8</v>
      </c>
      <c r="Z15" s="117">
        <f t="shared" si="0"/>
        <v>16.92083333333333</v>
      </c>
      <c r="AA15" s="135">
        <v>20.8</v>
      </c>
      <c r="AB15" s="136">
        <v>0.548611111111111</v>
      </c>
      <c r="AC15" s="118">
        <v>14.1</v>
      </c>
      <c r="AD15" s="119">
        <v>0.21944444444444444</v>
      </c>
    </row>
    <row r="16" spans="1:30" ht="11.25" customHeight="1">
      <c r="A16" s="78">
        <v>14</v>
      </c>
      <c r="B16" s="116">
        <v>16.3</v>
      </c>
      <c r="C16" s="116">
        <v>15.2</v>
      </c>
      <c r="D16" s="116">
        <v>13.8</v>
      </c>
      <c r="E16" s="116">
        <v>12.7</v>
      </c>
      <c r="F16" s="116">
        <v>12.9</v>
      </c>
      <c r="G16" s="116">
        <v>15.4</v>
      </c>
      <c r="H16" s="116">
        <v>15.7</v>
      </c>
      <c r="I16" s="116">
        <v>15.9</v>
      </c>
      <c r="J16" s="116">
        <v>17.1</v>
      </c>
      <c r="K16" s="116">
        <v>17.8</v>
      </c>
      <c r="L16" s="116">
        <v>18.5</v>
      </c>
      <c r="M16" s="116">
        <v>18.3</v>
      </c>
      <c r="N16" s="116">
        <v>18.6</v>
      </c>
      <c r="O16" s="116">
        <v>17.9</v>
      </c>
      <c r="P16" s="116">
        <v>17.5</v>
      </c>
      <c r="Q16" s="116">
        <v>17.7</v>
      </c>
      <c r="R16" s="116">
        <v>16.9</v>
      </c>
      <c r="S16" s="116">
        <v>16.7</v>
      </c>
      <c r="T16" s="116">
        <v>16.3</v>
      </c>
      <c r="U16" s="116">
        <v>16.1</v>
      </c>
      <c r="V16" s="116">
        <v>16.2</v>
      </c>
      <c r="W16" s="116">
        <v>15.9</v>
      </c>
      <c r="X16" s="116">
        <v>15.6</v>
      </c>
      <c r="Y16" s="116">
        <v>15.3</v>
      </c>
      <c r="Z16" s="117">
        <f t="shared" si="0"/>
        <v>16.262500000000003</v>
      </c>
      <c r="AA16" s="135">
        <v>19.3</v>
      </c>
      <c r="AB16" s="136">
        <v>0.6145833333333334</v>
      </c>
      <c r="AC16" s="118">
        <v>12.2</v>
      </c>
      <c r="AD16" s="119">
        <v>0.19444444444444445</v>
      </c>
    </row>
    <row r="17" spans="1:30" ht="11.25" customHeight="1">
      <c r="A17" s="78">
        <v>15</v>
      </c>
      <c r="B17" s="116">
        <v>15</v>
      </c>
      <c r="C17" s="116">
        <v>15.2</v>
      </c>
      <c r="D17" s="116">
        <v>15.3</v>
      </c>
      <c r="E17" s="116">
        <v>14.7</v>
      </c>
      <c r="F17" s="116">
        <v>13.6</v>
      </c>
      <c r="G17" s="116">
        <v>13.1</v>
      </c>
      <c r="H17" s="116">
        <v>13</v>
      </c>
      <c r="I17" s="116">
        <v>13</v>
      </c>
      <c r="J17" s="116">
        <v>13.2</v>
      </c>
      <c r="K17" s="116">
        <v>13.1</v>
      </c>
      <c r="L17" s="116">
        <v>13</v>
      </c>
      <c r="M17" s="116">
        <v>13.1</v>
      </c>
      <c r="N17" s="116">
        <v>13.4</v>
      </c>
      <c r="O17" s="116">
        <v>13.7</v>
      </c>
      <c r="P17" s="116">
        <v>13.7</v>
      </c>
      <c r="Q17" s="116">
        <v>13.3</v>
      </c>
      <c r="R17" s="116">
        <v>13.2</v>
      </c>
      <c r="S17" s="116">
        <v>13.3</v>
      </c>
      <c r="T17" s="116">
        <v>13.3</v>
      </c>
      <c r="U17" s="116">
        <v>13.1</v>
      </c>
      <c r="V17" s="116">
        <v>13</v>
      </c>
      <c r="W17" s="116">
        <v>12.5</v>
      </c>
      <c r="X17" s="116">
        <v>12</v>
      </c>
      <c r="Y17" s="116">
        <v>11.6</v>
      </c>
      <c r="Z17" s="117">
        <f t="shared" si="0"/>
        <v>13.391666666666667</v>
      </c>
      <c r="AA17" s="135">
        <v>15.4</v>
      </c>
      <c r="AB17" s="136">
        <v>0.15694444444444444</v>
      </c>
      <c r="AC17" s="118">
        <v>11.6</v>
      </c>
      <c r="AD17" s="119">
        <v>1</v>
      </c>
    </row>
    <row r="18" spans="1:30" ht="11.25" customHeight="1">
      <c r="A18" s="78">
        <v>16</v>
      </c>
      <c r="B18" s="116">
        <v>11.6</v>
      </c>
      <c r="C18" s="116">
        <v>11.8</v>
      </c>
      <c r="D18" s="116">
        <v>11.6</v>
      </c>
      <c r="E18" s="116">
        <v>11.4</v>
      </c>
      <c r="F18" s="116">
        <v>11.3</v>
      </c>
      <c r="G18" s="116">
        <v>11.1</v>
      </c>
      <c r="H18" s="116">
        <v>11.3</v>
      </c>
      <c r="I18" s="116">
        <v>11.4</v>
      </c>
      <c r="J18" s="116">
        <v>11.8</v>
      </c>
      <c r="K18" s="116">
        <v>12.7</v>
      </c>
      <c r="L18" s="116">
        <v>13</v>
      </c>
      <c r="M18" s="116">
        <v>14.6</v>
      </c>
      <c r="N18" s="116">
        <v>13.7</v>
      </c>
      <c r="O18" s="116">
        <v>13.9</v>
      </c>
      <c r="P18" s="116">
        <v>13.4</v>
      </c>
      <c r="Q18" s="116">
        <v>13.5</v>
      </c>
      <c r="R18" s="116">
        <v>13.2</v>
      </c>
      <c r="S18" s="116">
        <v>12.9</v>
      </c>
      <c r="T18" s="116">
        <v>12.6</v>
      </c>
      <c r="U18" s="116">
        <v>12.6</v>
      </c>
      <c r="V18" s="116">
        <v>11.8</v>
      </c>
      <c r="W18" s="116">
        <v>12.1</v>
      </c>
      <c r="X18" s="116">
        <v>12.3</v>
      </c>
      <c r="Y18" s="116">
        <v>12.3</v>
      </c>
      <c r="Z18" s="117">
        <f t="shared" si="0"/>
        <v>12.412500000000001</v>
      </c>
      <c r="AA18" s="135">
        <v>14.7</v>
      </c>
      <c r="AB18" s="136">
        <v>0.5</v>
      </c>
      <c r="AC18" s="118">
        <v>11.1</v>
      </c>
      <c r="AD18" s="119">
        <v>0.2652777777777778</v>
      </c>
    </row>
    <row r="19" spans="1:30" ht="11.25" customHeight="1">
      <c r="A19" s="78">
        <v>17</v>
      </c>
      <c r="B19" s="116">
        <v>12.2</v>
      </c>
      <c r="C19" s="116">
        <v>11.3</v>
      </c>
      <c r="D19" s="116">
        <v>10.5</v>
      </c>
      <c r="E19" s="116">
        <v>10.7</v>
      </c>
      <c r="F19" s="116">
        <v>11.7</v>
      </c>
      <c r="G19" s="116">
        <v>12.7</v>
      </c>
      <c r="H19" s="116">
        <v>13.6</v>
      </c>
      <c r="I19" s="116">
        <v>14.7</v>
      </c>
      <c r="J19" s="116">
        <v>15.9</v>
      </c>
      <c r="K19" s="116">
        <v>16.6</v>
      </c>
      <c r="L19" s="116">
        <v>16.5</v>
      </c>
      <c r="M19" s="116">
        <v>17</v>
      </c>
      <c r="N19" s="116">
        <v>17.8</v>
      </c>
      <c r="O19" s="116">
        <v>18.6</v>
      </c>
      <c r="P19" s="116">
        <v>17.7</v>
      </c>
      <c r="Q19" s="116">
        <v>18.5</v>
      </c>
      <c r="R19" s="116">
        <v>17</v>
      </c>
      <c r="S19" s="116">
        <v>16.8</v>
      </c>
      <c r="T19" s="116">
        <v>16.6</v>
      </c>
      <c r="U19" s="116">
        <v>16.6</v>
      </c>
      <c r="V19" s="116">
        <v>16.2</v>
      </c>
      <c r="W19" s="116">
        <v>16.4</v>
      </c>
      <c r="X19" s="116">
        <v>16.6</v>
      </c>
      <c r="Y19" s="116">
        <v>16.7</v>
      </c>
      <c r="Z19" s="117">
        <f t="shared" si="0"/>
        <v>15.370833333333335</v>
      </c>
      <c r="AA19" s="135">
        <v>18.8</v>
      </c>
      <c r="AB19" s="136">
        <v>0.5902777777777778</v>
      </c>
      <c r="AC19" s="118">
        <v>10.4</v>
      </c>
      <c r="AD19" s="119">
        <v>0.15625</v>
      </c>
    </row>
    <row r="20" spans="1:30" ht="11.25" customHeight="1">
      <c r="A20" s="78">
        <v>18</v>
      </c>
      <c r="B20" s="116">
        <v>16.8</v>
      </c>
      <c r="C20" s="116">
        <v>16.9</v>
      </c>
      <c r="D20" s="116">
        <v>16.8</v>
      </c>
      <c r="E20" s="116">
        <v>16.5</v>
      </c>
      <c r="F20" s="116">
        <v>16.8</v>
      </c>
      <c r="G20" s="116">
        <v>17</v>
      </c>
      <c r="H20" s="116">
        <v>18.4</v>
      </c>
      <c r="I20" s="116">
        <v>18.7</v>
      </c>
      <c r="J20" s="116">
        <v>19.1</v>
      </c>
      <c r="K20" s="116">
        <v>19.6</v>
      </c>
      <c r="L20" s="116">
        <v>19</v>
      </c>
      <c r="M20" s="116">
        <v>18.8</v>
      </c>
      <c r="N20" s="116">
        <v>18.7</v>
      </c>
      <c r="O20" s="116">
        <v>18.8</v>
      </c>
      <c r="P20" s="116">
        <v>19</v>
      </c>
      <c r="Q20" s="116">
        <v>19.3</v>
      </c>
      <c r="R20" s="116">
        <v>19.2</v>
      </c>
      <c r="S20" s="116">
        <v>18.9</v>
      </c>
      <c r="T20" s="116">
        <v>18.7</v>
      </c>
      <c r="U20" s="116">
        <v>17.6</v>
      </c>
      <c r="V20" s="116">
        <v>16.7</v>
      </c>
      <c r="W20" s="116">
        <v>16</v>
      </c>
      <c r="X20" s="116">
        <v>16</v>
      </c>
      <c r="Y20" s="116">
        <v>15.7</v>
      </c>
      <c r="Z20" s="117">
        <f t="shared" si="0"/>
        <v>17.874999999999996</v>
      </c>
      <c r="AA20" s="135">
        <v>20.8</v>
      </c>
      <c r="AB20" s="136">
        <v>0.35555555555555557</v>
      </c>
      <c r="AC20" s="118">
        <v>15.5</v>
      </c>
      <c r="AD20" s="119">
        <v>0.9944444444444445</v>
      </c>
    </row>
    <row r="21" spans="1:30" ht="11.25" customHeight="1">
      <c r="A21" s="78">
        <v>19</v>
      </c>
      <c r="B21" s="116">
        <v>16.4</v>
      </c>
      <c r="C21" s="116">
        <v>16.5</v>
      </c>
      <c r="D21" s="116">
        <v>16.6</v>
      </c>
      <c r="E21" s="116">
        <v>16.5</v>
      </c>
      <c r="F21" s="116">
        <v>16.5</v>
      </c>
      <c r="G21" s="116">
        <v>17.6</v>
      </c>
      <c r="H21" s="116">
        <v>19.7</v>
      </c>
      <c r="I21" s="116">
        <v>20.3</v>
      </c>
      <c r="J21" s="116">
        <v>20.3</v>
      </c>
      <c r="K21" s="116">
        <v>20.7</v>
      </c>
      <c r="L21" s="116">
        <v>19.4</v>
      </c>
      <c r="M21" s="116">
        <v>19.3</v>
      </c>
      <c r="N21" s="116">
        <v>19.4</v>
      </c>
      <c r="O21" s="116">
        <v>19.5</v>
      </c>
      <c r="P21" s="116">
        <v>20.2</v>
      </c>
      <c r="Q21" s="116">
        <v>19.3</v>
      </c>
      <c r="R21" s="116">
        <v>17.2</v>
      </c>
      <c r="S21" s="116">
        <v>17.1</v>
      </c>
      <c r="T21" s="116">
        <v>16.5</v>
      </c>
      <c r="U21" s="116">
        <v>17</v>
      </c>
      <c r="V21" s="116">
        <v>17</v>
      </c>
      <c r="W21" s="116">
        <v>17.1</v>
      </c>
      <c r="X21" s="116">
        <v>16.2</v>
      </c>
      <c r="Y21" s="116">
        <v>16.2</v>
      </c>
      <c r="Z21" s="117">
        <f t="shared" si="0"/>
        <v>18.020833333333336</v>
      </c>
      <c r="AA21" s="137">
        <v>21.3</v>
      </c>
      <c r="AB21" s="138">
        <v>0.39444444444444443</v>
      </c>
      <c r="AC21" s="118">
        <v>15.7</v>
      </c>
      <c r="AD21" s="119">
        <v>0.009722222222222222</v>
      </c>
    </row>
    <row r="22" spans="1:30" ht="11.25" customHeight="1">
      <c r="A22" s="82">
        <v>20</v>
      </c>
      <c r="B22" s="121">
        <v>16.4</v>
      </c>
      <c r="C22" s="121">
        <v>16.5</v>
      </c>
      <c r="D22" s="121">
        <v>16.4</v>
      </c>
      <c r="E22" s="121">
        <v>17.2</v>
      </c>
      <c r="F22" s="121">
        <v>16.7</v>
      </c>
      <c r="G22" s="121">
        <v>16.4</v>
      </c>
      <c r="H22" s="121">
        <v>16.7</v>
      </c>
      <c r="I22" s="121">
        <v>16.6</v>
      </c>
      <c r="J22" s="121">
        <v>16.8</v>
      </c>
      <c r="K22" s="121">
        <v>17.3</v>
      </c>
      <c r="L22" s="121">
        <v>17.1</v>
      </c>
      <c r="M22" s="121">
        <v>16.9</v>
      </c>
      <c r="N22" s="121">
        <v>16.8</v>
      </c>
      <c r="O22" s="121">
        <v>16.6</v>
      </c>
      <c r="P22" s="121">
        <v>16.6</v>
      </c>
      <c r="Q22" s="121">
        <v>16.7</v>
      </c>
      <c r="R22" s="121">
        <v>16.7</v>
      </c>
      <c r="S22" s="121">
        <v>16.6</v>
      </c>
      <c r="T22" s="121">
        <v>16.6</v>
      </c>
      <c r="U22" s="121">
        <v>16.5</v>
      </c>
      <c r="V22" s="121">
        <v>16.6</v>
      </c>
      <c r="W22" s="121">
        <v>16.6</v>
      </c>
      <c r="X22" s="121">
        <v>16.6</v>
      </c>
      <c r="Y22" s="121">
        <v>16.7</v>
      </c>
      <c r="Z22" s="122">
        <f t="shared" si="0"/>
        <v>16.691666666666674</v>
      </c>
      <c r="AA22" s="127">
        <v>17.4</v>
      </c>
      <c r="AB22" s="132">
        <v>0.43263888888888885</v>
      </c>
      <c r="AC22" s="105">
        <v>15.8</v>
      </c>
      <c r="AD22" s="123">
        <v>0.011111111111111112</v>
      </c>
    </row>
    <row r="23" spans="1:30" ht="11.25" customHeight="1">
      <c r="A23" s="78">
        <v>21</v>
      </c>
      <c r="B23" s="116">
        <v>16.8</v>
      </c>
      <c r="C23" s="116">
        <v>16.7</v>
      </c>
      <c r="D23" s="116">
        <v>16.5</v>
      </c>
      <c r="E23" s="116">
        <v>16.5</v>
      </c>
      <c r="F23" s="116">
        <v>16.3</v>
      </c>
      <c r="G23" s="116">
        <v>16.4</v>
      </c>
      <c r="H23" s="116">
        <v>16.6</v>
      </c>
      <c r="I23" s="116">
        <v>16.6</v>
      </c>
      <c r="J23" s="116">
        <v>17.3</v>
      </c>
      <c r="K23" s="116">
        <v>18</v>
      </c>
      <c r="L23" s="116">
        <v>18.1</v>
      </c>
      <c r="M23" s="116">
        <v>18</v>
      </c>
      <c r="N23" s="116">
        <v>18.3</v>
      </c>
      <c r="O23" s="116">
        <v>18.3</v>
      </c>
      <c r="P23" s="116">
        <v>18.7</v>
      </c>
      <c r="Q23" s="116">
        <v>18.5</v>
      </c>
      <c r="R23" s="116">
        <v>18.8</v>
      </c>
      <c r="S23" s="116">
        <v>18.7</v>
      </c>
      <c r="T23" s="116">
        <v>18.7</v>
      </c>
      <c r="U23" s="116">
        <v>18.2</v>
      </c>
      <c r="V23" s="116">
        <v>17.8</v>
      </c>
      <c r="W23" s="116">
        <v>17.3</v>
      </c>
      <c r="X23" s="116">
        <v>17</v>
      </c>
      <c r="Y23" s="116">
        <v>17.1</v>
      </c>
      <c r="Z23" s="117">
        <f t="shared" si="0"/>
        <v>17.55</v>
      </c>
      <c r="AA23" s="127">
        <v>19.5</v>
      </c>
      <c r="AB23" s="132">
        <v>0.5270833333333333</v>
      </c>
      <c r="AC23" s="118">
        <v>16.3</v>
      </c>
      <c r="AD23" s="119">
        <v>0.23194444444444443</v>
      </c>
    </row>
    <row r="24" spans="1:30" ht="11.25" customHeight="1">
      <c r="A24" s="78">
        <v>22</v>
      </c>
      <c r="B24" s="116">
        <v>16.6</v>
      </c>
      <c r="C24" s="116">
        <v>16.6</v>
      </c>
      <c r="D24" s="116">
        <v>16.1</v>
      </c>
      <c r="E24" s="116">
        <v>16.1</v>
      </c>
      <c r="F24" s="116">
        <v>16.1</v>
      </c>
      <c r="G24" s="116">
        <v>19.5</v>
      </c>
      <c r="H24" s="116">
        <v>20.8</v>
      </c>
      <c r="I24" s="116">
        <v>19.4</v>
      </c>
      <c r="J24" s="116">
        <v>22</v>
      </c>
      <c r="K24" s="116">
        <v>22.3</v>
      </c>
      <c r="L24" s="116">
        <v>22.6</v>
      </c>
      <c r="M24" s="116">
        <v>21.7</v>
      </c>
      <c r="N24" s="116">
        <v>21.6</v>
      </c>
      <c r="O24" s="116">
        <v>21.9</v>
      </c>
      <c r="P24" s="116">
        <v>21.4</v>
      </c>
      <c r="Q24" s="116">
        <v>21.8</v>
      </c>
      <c r="R24" s="116">
        <v>21.2</v>
      </c>
      <c r="S24" s="116">
        <v>20.4</v>
      </c>
      <c r="T24" s="116">
        <v>19.8</v>
      </c>
      <c r="U24" s="116">
        <v>19.5</v>
      </c>
      <c r="V24" s="116">
        <v>19.4</v>
      </c>
      <c r="W24" s="116">
        <v>19.1</v>
      </c>
      <c r="X24" s="116">
        <v>17.9</v>
      </c>
      <c r="Y24" s="116">
        <v>17.1</v>
      </c>
      <c r="Z24" s="117">
        <f t="shared" si="0"/>
        <v>19.62083333333333</v>
      </c>
      <c r="AA24" s="127">
        <v>23</v>
      </c>
      <c r="AB24" s="132">
        <v>0.4576388888888889</v>
      </c>
      <c r="AC24" s="118">
        <v>15.1</v>
      </c>
      <c r="AD24" s="119">
        <v>0.1909722222222222</v>
      </c>
    </row>
    <row r="25" spans="1:30" ht="11.25" customHeight="1">
      <c r="A25" s="78">
        <v>23</v>
      </c>
      <c r="B25" s="116">
        <v>16.9</v>
      </c>
      <c r="C25" s="116">
        <v>16.8</v>
      </c>
      <c r="D25" s="116">
        <v>16.3</v>
      </c>
      <c r="E25" s="116">
        <v>16</v>
      </c>
      <c r="F25" s="116">
        <v>16</v>
      </c>
      <c r="G25" s="116">
        <v>17.7</v>
      </c>
      <c r="H25" s="116">
        <v>17.5</v>
      </c>
      <c r="I25" s="116">
        <v>18.9</v>
      </c>
      <c r="J25" s="116">
        <v>19.1</v>
      </c>
      <c r="K25" s="116">
        <v>18.5</v>
      </c>
      <c r="L25" s="116">
        <v>18.3</v>
      </c>
      <c r="M25" s="116">
        <v>18.9</v>
      </c>
      <c r="N25" s="116">
        <v>20.2</v>
      </c>
      <c r="O25" s="116">
        <v>19.2</v>
      </c>
      <c r="P25" s="116">
        <v>19.2</v>
      </c>
      <c r="Q25" s="116">
        <v>19.6</v>
      </c>
      <c r="R25" s="116">
        <v>17.5</v>
      </c>
      <c r="S25" s="116">
        <v>16.1</v>
      </c>
      <c r="T25" s="116">
        <v>15.8</v>
      </c>
      <c r="U25" s="116">
        <v>16</v>
      </c>
      <c r="V25" s="116">
        <v>15.7</v>
      </c>
      <c r="W25" s="116">
        <v>15</v>
      </c>
      <c r="X25" s="116">
        <v>15.2</v>
      </c>
      <c r="Y25" s="116">
        <v>15.2</v>
      </c>
      <c r="Z25" s="117">
        <f t="shared" si="0"/>
        <v>17.316666666666666</v>
      </c>
      <c r="AA25" s="127">
        <v>20.4</v>
      </c>
      <c r="AB25" s="132">
        <v>0.5437500000000001</v>
      </c>
      <c r="AC25" s="118">
        <v>15</v>
      </c>
      <c r="AD25" s="119">
        <v>0.9187500000000001</v>
      </c>
    </row>
    <row r="26" spans="1:30" ht="11.25" customHeight="1">
      <c r="A26" s="78">
        <v>24</v>
      </c>
      <c r="B26" s="116">
        <v>16.4</v>
      </c>
      <c r="C26" s="116">
        <v>16.5</v>
      </c>
      <c r="D26" s="116">
        <v>15.6</v>
      </c>
      <c r="E26" s="116">
        <v>16.7</v>
      </c>
      <c r="F26" s="116">
        <v>17.9</v>
      </c>
      <c r="G26" s="116">
        <v>18.1</v>
      </c>
      <c r="H26" s="116">
        <v>18.9</v>
      </c>
      <c r="I26" s="116">
        <v>19.7</v>
      </c>
      <c r="J26" s="116">
        <v>19</v>
      </c>
      <c r="K26" s="116">
        <v>20.9</v>
      </c>
      <c r="L26" s="116">
        <v>22.1</v>
      </c>
      <c r="M26" s="116">
        <v>22.3</v>
      </c>
      <c r="N26" s="116">
        <v>23</v>
      </c>
      <c r="O26" s="116">
        <v>22.1</v>
      </c>
      <c r="P26" s="116">
        <v>21.9</v>
      </c>
      <c r="Q26" s="116">
        <v>21.3</v>
      </c>
      <c r="R26" s="116">
        <v>21.4</v>
      </c>
      <c r="S26" s="116">
        <v>20.3</v>
      </c>
      <c r="T26" s="116">
        <v>20.1</v>
      </c>
      <c r="U26" s="116">
        <v>20.5</v>
      </c>
      <c r="V26" s="116">
        <v>19.2</v>
      </c>
      <c r="W26" s="116">
        <v>19.4</v>
      </c>
      <c r="X26" s="116">
        <v>19.1</v>
      </c>
      <c r="Y26" s="116">
        <v>18.7</v>
      </c>
      <c r="Z26" s="117">
        <f t="shared" si="0"/>
        <v>19.629166666666666</v>
      </c>
      <c r="AA26" s="127">
        <v>23.5</v>
      </c>
      <c r="AB26" s="132">
        <v>0.5520833333333334</v>
      </c>
      <c r="AC26" s="118">
        <v>15.2</v>
      </c>
      <c r="AD26" s="119">
        <v>0.011111111111111112</v>
      </c>
    </row>
    <row r="27" spans="1:30" ht="11.25" customHeight="1">
      <c r="A27" s="78">
        <v>25</v>
      </c>
      <c r="B27" s="116">
        <v>19.1</v>
      </c>
      <c r="C27" s="116">
        <v>19.2</v>
      </c>
      <c r="D27" s="116">
        <v>18.3</v>
      </c>
      <c r="E27" s="116">
        <v>19.6</v>
      </c>
      <c r="F27" s="116">
        <v>17.8</v>
      </c>
      <c r="G27" s="116">
        <v>19.2</v>
      </c>
      <c r="H27" s="116">
        <v>21</v>
      </c>
      <c r="I27" s="116">
        <v>23.3</v>
      </c>
      <c r="J27" s="116">
        <v>22.3</v>
      </c>
      <c r="K27" s="116">
        <v>25.2</v>
      </c>
      <c r="L27" s="116">
        <v>25.2</v>
      </c>
      <c r="M27" s="116">
        <v>25.7</v>
      </c>
      <c r="N27" s="116">
        <v>25.4</v>
      </c>
      <c r="O27" s="116">
        <v>25.9</v>
      </c>
      <c r="P27" s="116">
        <v>24.3</v>
      </c>
      <c r="Q27" s="116">
        <v>21</v>
      </c>
      <c r="R27" s="116">
        <v>20.7</v>
      </c>
      <c r="S27" s="116">
        <v>20.6</v>
      </c>
      <c r="T27" s="116">
        <v>20</v>
      </c>
      <c r="U27" s="116">
        <v>20.1</v>
      </c>
      <c r="V27" s="116">
        <v>19.7</v>
      </c>
      <c r="W27" s="116">
        <v>18.9</v>
      </c>
      <c r="X27" s="116">
        <v>19.4</v>
      </c>
      <c r="Y27" s="116">
        <v>19.1</v>
      </c>
      <c r="Z27" s="117">
        <f t="shared" si="0"/>
        <v>21.291666666666664</v>
      </c>
      <c r="AA27" s="127">
        <v>26.8</v>
      </c>
      <c r="AB27" s="132">
        <v>0.55625</v>
      </c>
      <c r="AC27" s="118">
        <v>17.6</v>
      </c>
      <c r="AD27" s="119">
        <v>0.2027777777777778</v>
      </c>
    </row>
    <row r="28" spans="1:30" ht="11.25" customHeight="1">
      <c r="A28" s="78">
        <v>26</v>
      </c>
      <c r="B28" s="116">
        <v>19.2</v>
      </c>
      <c r="C28" s="116">
        <v>18.3</v>
      </c>
      <c r="D28" s="116">
        <v>18.6</v>
      </c>
      <c r="E28" s="116">
        <v>17.7</v>
      </c>
      <c r="F28" s="116">
        <v>18.5</v>
      </c>
      <c r="G28" s="116">
        <v>19.7</v>
      </c>
      <c r="H28" s="116">
        <v>20.8</v>
      </c>
      <c r="I28" s="116">
        <v>19.1</v>
      </c>
      <c r="J28" s="116">
        <v>20.7</v>
      </c>
      <c r="K28" s="116">
        <v>19.8</v>
      </c>
      <c r="L28" s="116">
        <v>20.2</v>
      </c>
      <c r="M28" s="116">
        <v>20</v>
      </c>
      <c r="N28" s="116">
        <v>20.1</v>
      </c>
      <c r="O28" s="116">
        <v>20.3</v>
      </c>
      <c r="P28" s="116">
        <v>20.8</v>
      </c>
      <c r="Q28" s="116">
        <v>22.1</v>
      </c>
      <c r="R28" s="116">
        <v>20.5</v>
      </c>
      <c r="S28" s="116">
        <v>21.3</v>
      </c>
      <c r="T28" s="116">
        <v>20.1</v>
      </c>
      <c r="U28" s="116">
        <v>21.1</v>
      </c>
      <c r="V28" s="116">
        <v>20.2</v>
      </c>
      <c r="W28" s="116">
        <v>21.1</v>
      </c>
      <c r="X28" s="116">
        <v>21.4</v>
      </c>
      <c r="Y28" s="116">
        <v>21.1</v>
      </c>
      <c r="Z28" s="117">
        <f t="shared" si="0"/>
        <v>20.112500000000004</v>
      </c>
      <c r="AA28" s="127">
        <v>22.9</v>
      </c>
      <c r="AB28" s="132">
        <v>0.6784722222222223</v>
      </c>
      <c r="AC28" s="118">
        <v>17.6</v>
      </c>
      <c r="AD28" s="119">
        <v>0.18333333333333335</v>
      </c>
    </row>
    <row r="29" spans="1:30" ht="11.25" customHeight="1">
      <c r="A29" s="78">
        <v>27</v>
      </c>
      <c r="B29" s="116">
        <v>20.4</v>
      </c>
      <c r="C29" s="116">
        <v>20.3</v>
      </c>
      <c r="D29" s="116">
        <v>20.5</v>
      </c>
      <c r="E29" s="116">
        <v>20.8</v>
      </c>
      <c r="F29" s="116">
        <v>22.3</v>
      </c>
      <c r="G29" s="116">
        <v>23</v>
      </c>
      <c r="H29" s="116">
        <v>24.6</v>
      </c>
      <c r="I29" s="116">
        <v>24.7</v>
      </c>
      <c r="J29" s="116">
        <v>24.8</v>
      </c>
      <c r="K29" s="116">
        <v>25.5</v>
      </c>
      <c r="L29" s="116">
        <v>26.8</v>
      </c>
      <c r="M29" s="116">
        <v>28.3</v>
      </c>
      <c r="N29" s="116">
        <v>29.1</v>
      </c>
      <c r="O29" s="116">
        <v>30.2</v>
      </c>
      <c r="P29" s="116">
        <v>31.2</v>
      </c>
      <c r="Q29" s="116">
        <v>30.5</v>
      </c>
      <c r="R29" s="116">
        <v>27.7</v>
      </c>
      <c r="S29" s="116">
        <v>25.8</v>
      </c>
      <c r="T29" s="116">
        <v>25.7</v>
      </c>
      <c r="U29" s="116">
        <v>26.3</v>
      </c>
      <c r="V29" s="116">
        <v>25.5</v>
      </c>
      <c r="W29" s="116">
        <v>25.1</v>
      </c>
      <c r="X29" s="116">
        <v>24.9</v>
      </c>
      <c r="Y29" s="116">
        <v>24.4</v>
      </c>
      <c r="Z29" s="117">
        <f t="shared" si="0"/>
        <v>25.349999999999998</v>
      </c>
      <c r="AA29" s="127">
        <v>32</v>
      </c>
      <c r="AB29" s="132">
        <v>0.6243055555555556</v>
      </c>
      <c r="AC29" s="118">
        <v>20.2</v>
      </c>
      <c r="AD29" s="119">
        <v>0.18333333333333335</v>
      </c>
    </row>
    <row r="30" spans="1:30" ht="11.25" customHeight="1">
      <c r="A30" s="78">
        <v>28</v>
      </c>
      <c r="B30" s="116">
        <v>24.3</v>
      </c>
      <c r="C30" s="116">
        <v>23.7</v>
      </c>
      <c r="D30" s="116">
        <v>23.5</v>
      </c>
      <c r="E30" s="116">
        <v>21.8</v>
      </c>
      <c r="F30" s="116">
        <v>22.8</v>
      </c>
      <c r="G30" s="116">
        <v>23.8</v>
      </c>
      <c r="H30" s="116">
        <v>23.3</v>
      </c>
      <c r="I30" s="116">
        <v>22.9</v>
      </c>
      <c r="J30" s="116">
        <v>24.7</v>
      </c>
      <c r="K30" s="116">
        <v>25.1</v>
      </c>
      <c r="L30" s="116">
        <v>26.3</v>
      </c>
      <c r="M30" s="116">
        <v>27</v>
      </c>
      <c r="N30" s="116">
        <v>27.4</v>
      </c>
      <c r="O30" s="116">
        <v>27.6</v>
      </c>
      <c r="P30" s="116">
        <v>25.5</v>
      </c>
      <c r="Q30" s="116">
        <v>28</v>
      </c>
      <c r="R30" s="116">
        <v>27.8</v>
      </c>
      <c r="S30" s="116">
        <v>25.8</v>
      </c>
      <c r="T30" s="116">
        <v>24.2</v>
      </c>
      <c r="U30" s="116">
        <v>23.8</v>
      </c>
      <c r="V30" s="116">
        <v>22.4</v>
      </c>
      <c r="W30" s="116">
        <v>20.5</v>
      </c>
      <c r="X30" s="116">
        <v>20.1</v>
      </c>
      <c r="Y30" s="116">
        <v>22.3</v>
      </c>
      <c r="Z30" s="117">
        <f t="shared" si="0"/>
        <v>24.358333333333334</v>
      </c>
      <c r="AA30" s="127">
        <v>28.3</v>
      </c>
      <c r="AB30" s="132">
        <v>0.6881944444444444</v>
      </c>
      <c r="AC30" s="118">
        <v>19.7</v>
      </c>
      <c r="AD30" s="119">
        <v>0.970138888888889</v>
      </c>
    </row>
    <row r="31" spans="1:30" ht="11.25" customHeight="1">
      <c r="A31" s="78">
        <v>29</v>
      </c>
      <c r="B31" s="116">
        <v>23</v>
      </c>
      <c r="C31" s="116">
        <v>22.7</v>
      </c>
      <c r="D31" s="116">
        <v>22.4</v>
      </c>
      <c r="E31" s="116">
        <v>22.6</v>
      </c>
      <c r="F31" s="116">
        <v>23</v>
      </c>
      <c r="G31" s="116">
        <v>24.3</v>
      </c>
      <c r="H31" s="116">
        <v>25.4</v>
      </c>
      <c r="I31" s="116">
        <v>26.9</v>
      </c>
      <c r="J31" s="116">
        <v>28.4</v>
      </c>
      <c r="K31" s="116">
        <v>29.7</v>
      </c>
      <c r="L31" s="116">
        <v>30.8</v>
      </c>
      <c r="M31" s="116">
        <v>31</v>
      </c>
      <c r="N31" s="116">
        <v>31.7</v>
      </c>
      <c r="O31" s="116">
        <v>32.1</v>
      </c>
      <c r="P31" s="116">
        <v>31.5</v>
      </c>
      <c r="Q31" s="116">
        <v>31.2</v>
      </c>
      <c r="R31" s="116">
        <v>30.4</v>
      </c>
      <c r="S31" s="116">
        <v>29.5</v>
      </c>
      <c r="T31" s="116">
        <v>27.9</v>
      </c>
      <c r="U31" s="116">
        <v>27</v>
      </c>
      <c r="V31" s="116">
        <v>26.2</v>
      </c>
      <c r="W31" s="116">
        <v>25.3</v>
      </c>
      <c r="X31" s="116">
        <v>25.3</v>
      </c>
      <c r="Y31" s="116">
        <v>24.3</v>
      </c>
      <c r="Z31" s="117">
        <f t="shared" si="0"/>
        <v>27.191666666666663</v>
      </c>
      <c r="AA31" s="127">
        <v>32.4</v>
      </c>
      <c r="AB31" s="132">
        <v>0.5472222222222222</v>
      </c>
      <c r="AC31" s="118">
        <v>22.2</v>
      </c>
      <c r="AD31" s="119">
        <v>0.0020833333333333333</v>
      </c>
    </row>
    <row r="32" spans="1:30" ht="11.25" customHeight="1">
      <c r="A32" s="78">
        <v>30</v>
      </c>
      <c r="B32" s="116">
        <v>21.7</v>
      </c>
      <c r="C32" s="116">
        <v>21.9</v>
      </c>
      <c r="D32" s="116">
        <v>22.2</v>
      </c>
      <c r="E32" s="116">
        <v>22.7</v>
      </c>
      <c r="F32" s="116">
        <v>23.6</v>
      </c>
      <c r="G32" s="116">
        <v>25.2</v>
      </c>
      <c r="H32" s="116">
        <v>22.6</v>
      </c>
      <c r="I32" s="116">
        <v>21.6</v>
      </c>
      <c r="J32" s="116">
        <v>25.9</v>
      </c>
      <c r="K32" s="116">
        <v>24.6</v>
      </c>
      <c r="L32" s="116">
        <v>25.1</v>
      </c>
      <c r="M32" s="116">
        <v>26.4</v>
      </c>
      <c r="N32" s="116">
        <v>25.6</v>
      </c>
      <c r="O32" s="116">
        <v>26</v>
      </c>
      <c r="P32" s="116">
        <v>25.5</v>
      </c>
      <c r="Q32" s="116">
        <v>25.5</v>
      </c>
      <c r="R32" s="116">
        <v>24.7</v>
      </c>
      <c r="S32" s="116">
        <v>23.7</v>
      </c>
      <c r="T32" s="116">
        <v>24.1</v>
      </c>
      <c r="U32" s="116">
        <v>22.2</v>
      </c>
      <c r="V32" s="116">
        <v>21.9</v>
      </c>
      <c r="W32" s="116">
        <v>23</v>
      </c>
      <c r="X32" s="116">
        <v>22.7</v>
      </c>
      <c r="Y32" s="116">
        <v>21.8</v>
      </c>
      <c r="Z32" s="117">
        <f t="shared" si="0"/>
        <v>23.75833333333333</v>
      </c>
      <c r="AA32" s="127">
        <v>26.6</v>
      </c>
      <c r="AB32" s="132">
        <v>0.5027777777777778</v>
      </c>
      <c r="AC32" s="118">
        <v>19.6</v>
      </c>
      <c r="AD32" s="119">
        <v>0.3229166666666667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17.216666666666665</v>
      </c>
      <c r="C34" s="124">
        <f t="shared" si="1"/>
        <v>16.939999999999998</v>
      </c>
      <c r="D34" s="124">
        <f t="shared" si="1"/>
        <v>16.716666666666672</v>
      </c>
      <c r="E34" s="124">
        <f t="shared" si="1"/>
        <v>16.616666666666667</v>
      </c>
      <c r="F34" s="124">
        <f t="shared" si="1"/>
        <v>16.80666666666667</v>
      </c>
      <c r="G34" s="124">
        <f t="shared" si="1"/>
        <v>17.886666666666667</v>
      </c>
      <c r="H34" s="124">
        <f t="shared" si="1"/>
        <v>18.650000000000002</v>
      </c>
      <c r="I34" s="124">
        <f t="shared" si="1"/>
        <v>19.10333333333333</v>
      </c>
      <c r="J34" s="124">
        <f t="shared" si="1"/>
        <v>19.940000000000005</v>
      </c>
      <c r="K34" s="124">
        <f t="shared" si="1"/>
        <v>20.38666666666667</v>
      </c>
      <c r="L34" s="124">
        <f t="shared" si="1"/>
        <v>20.740000000000002</v>
      </c>
      <c r="M34" s="124">
        <f t="shared" si="1"/>
        <v>20.74</v>
      </c>
      <c r="N34" s="124">
        <f t="shared" si="1"/>
        <v>20.89</v>
      </c>
      <c r="O34" s="124">
        <f t="shared" si="1"/>
        <v>20.963333333333335</v>
      </c>
      <c r="P34" s="124">
        <f t="shared" si="1"/>
        <v>20.57</v>
      </c>
      <c r="Q34" s="124">
        <f t="shared" si="1"/>
        <v>20.40333333333334</v>
      </c>
      <c r="R34" s="124">
        <f t="shared" si="1"/>
        <v>19.87666666666666</v>
      </c>
      <c r="S34" s="124">
        <f t="shared" si="1"/>
        <v>19.300000000000004</v>
      </c>
      <c r="T34" s="124">
        <f t="shared" si="1"/>
        <v>18.776666666666667</v>
      </c>
      <c r="U34" s="124">
        <f t="shared" si="1"/>
        <v>18.60333333333334</v>
      </c>
      <c r="V34" s="124">
        <f t="shared" si="1"/>
        <v>18.189999999999998</v>
      </c>
      <c r="W34" s="124">
        <f t="shared" si="1"/>
        <v>17.880000000000003</v>
      </c>
      <c r="X34" s="124">
        <f t="shared" si="1"/>
        <v>17.746666666666666</v>
      </c>
      <c r="Y34" s="124">
        <f t="shared" si="1"/>
        <v>17.523333333333333</v>
      </c>
      <c r="Z34" s="124">
        <f>AVERAGE(B3:Y33)</f>
        <v>18.85277777777778</v>
      </c>
      <c r="AA34" s="125">
        <f>AVERAGE(AA3:AA33)</f>
        <v>22.33333333333333</v>
      </c>
      <c r="AB34" s="126"/>
      <c r="AC34" s="125">
        <f>AVERAGE(AC3:AC33)</f>
        <v>15.490000000000002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32.4</v>
      </c>
      <c r="C46" s="106">
        <f>MATCH(B46,AA3:AA33,0)</f>
        <v>29</v>
      </c>
      <c r="D46" s="107">
        <f>INDEX(AB3:AB33,C46,1)</f>
        <v>0.5472222222222222</v>
      </c>
      <c r="E46" s="120"/>
      <c r="F46" s="104"/>
      <c r="G46" s="105">
        <f>MIN(AC3:AC33)</f>
        <v>10.4</v>
      </c>
      <c r="H46" s="106">
        <f>MATCH(G46,AC3:AC33,0)</f>
        <v>17</v>
      </c>
      <c r="I46" s="107">
        <f>INDEX(AD3:AD33,H46,1)</f>
        <v>0.15625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20.7</v>
      </c>
      <c r="C3" s="116">
        <v>21.5</v>
      </c>
      <c r="D3" s="116">
        <v>20.5</v>
      </c>
      <c r="E3" s="116">
        <v>19</v>
      </c>
      <c r="F3" s="116">
        <v>18.3</v>
      </c>
      <c r="G3" s="116">
        <v>19.4</v>
      </c>
      <c r="H3" s="116">
        <v>22.6</v>
      </c>
      <c r="I3" s="116">
        <v>24.1</v>
      </c>
      <c r="J3" s="116">
        <v>24.1</v>
      </c>
      <c r="K3" s="116">
        <v>24.2</v>
      </c>
      <c r="L3" s="116">
        <v>25.3</v>
      </c>
      <c r="M3" s="116">
        <v>24.9</v>
      </c>
      <c r="N3" s="116">
        <v>25</v>
      </c>
      <c r="O3" s="116">
        <v>25.1</v>
      </c>
      <c r="P3" s="116">
        <v>25.4</v>
      </c>
      <c r="Q3" s="116">
        <v>25.4</v>
      </c>
      <c r="R3" s="116">
        <v>24.6</v>
      </c>
      <c r="S3" s="116">
        <v>24.8</v>
      </c>
      <c r="T3" s="116">
        <v>24.6</v>
      </c>
      <c r="U3" s="116">
        <v>23.7</v>
      </c>
      <c r="V3" s="116">
        <v>22.9</v>
      </c>
      <c r="W3" s="116">
        <v>25.2</v>
      </c>
      <c r="X3" s="116">
        <v>23.9</v>
      </c>
      <c r="Y3" s="116">
        <v>23.1</v>
      </c>
      <c r="Z3" s="117">
        <f aca="true" t="shared" si="0" ref="Z3:Z33">AVERAGE(B3:Y3)</f>
        <v>23.2625</v>
      </c>
      <c r="AA3" s="118">
        <v>26.3</v>
      </c>
      <c r="AB3" s="119">
        <v>0.6465277777777778</v>
      </c>
      <c r="AC3" s="118">
        <v>17.9</v>
      </c>
      <c r="AD3" s="119">
        <v>0.2236111111111111</v>
      </c>
    </row>
    <row r="4" spans="1:30" ht="11.25" customHeight="1">
      <c r="A4" s="78">
        <v>2</v>
      </c>
      <c r="B4" s="116">
        <v>22.5</v>
      </c>
      <c r="C4" s="116">
        <v>20.7</v>
      </c>
      <c r="D4" s="116">
        <v>20.2</v>
      </c>
      <c r="E4" s="116">
        <v>19.6</v>
      </c>
      <c r="F4" s="116">
        <v>21</v>
      </c>
      <c r="G4" s="116">
        <v>22.9</v>
      </c>
      <c r="H4" s="116">
        <v>22.3</v>
      </c>
      <c r="I4" s="116">
        <v>25.1</v>
      </c>
      <c r="J4" s="116">
        <v>26.8</v>
      </c>
      <c r="K4" s="116">
        <v>26.6</v>
      </c>
      <c r="L4" s="116">
        <v>27</v>
      </c>
      <c r="M4" s="116">
        <v>26.8</v>
      </c>
      <c r="N4" s="116">
        <v>27</v>
      </c>
      <c r="O4" s="116">
        <v>25.6</v>
      </c>
      <c r="P4" s="116">
        <v>25.7</v>
      </c>
      <c r="Q4" s="116">
        <v>26.7</v>
      </c>
      <c r="R4" s="116">
        <v>27.2</v>
      </c>
      <c r="S4" s="120">
        <v>26</v>
      </c>
      <c r="T4" s="116">
        <v>22</v>
      </c>
      <c r="U4" s="116">
        <v>24.7</v>
      </c>
      <c r="V4" s="116">
        <v>22.1</v>
      </c>
      <c r="W4" s="116">
        <v>21.3</v>
      </c>
      <c r="X4" s="116">
        <v>23.7</v>
      </c>
      <c r="Y4" s="116">
        <v>21.4</v>
      </c>
      <c r="Z4" s="117">
        <f t="shared" si="0"/>
        <v>23.954166666666666</v>
      </c>
      <c r="AA4" s="118">
        <v>28.4</v>
      </c>
      <c r="AB4" s="119">
        <v>0.7333333333333334</v>
      </c>
      <c r="AC4" s="118">
        <v>19.6</v>
      </c>
      <c r="AD4" s="119">
        <v>0.1673611111111111</v>
      </c>
    </row>
    <row r="5" spans="1:30" ht="11.25" customHeight="1">
      <c r="A5" s="78">
        <v>3</v>
      </c>
      <c r="B5" s="116">
        <v>22.4</v>
      </c>
      <c r="C5" s="116">
        <v>22</v>
      </c>
      <c r="D5" s="116">
        <v>20.7</v>
      </c>
      <c r="E5" s="116">
        <v>20.5</v>
      </c>
      <c r="F5" s="116">
        <v>20.8</v>
      </c>
      <c r="G5" s="116">
        <v>21.8</v>
      </c>
      <c r="H5" s="116">
        <v>23</v>
      </c>
      <c r="I5" s="116">
        <v>24.4</v>
      </c>
      <c r="J5" s="116">
        <v>25.8</v>
      </c>
      <c r="K5" s="116">
        <v>25.7</v>
      </c>
      <c r="L5" s="116">
        <v>27.1</v>
      </c>
      <c r="M5" s="116">
        <v>27.9</v>
      </c>
      <c r="N5" s="116">
        <v>26.3</v>
      </c>
      <c r="O5" s="116">
        <v>27.7</v>
      </c>
      <c r="P5" s="116">
        <v>28.2</v>
      </c>
      <c r="Q5" s="116">
        <v>27.7</v>
      </c>
      <c r="R5" s="116">
        <v>25.4</v>
      </c>
      <c r="S5" s="116">
        <v>23.8</v>
      </c>
      <c r="T5" s="116">
        <v>23.4</v>
      </c>
      <c r="U5" s="116">
        <v>25</v>
      </c>
      <c r="V5" s="116">
        <v>25.3</v>
      </c>
      <c r="W5" s="116">
        <v>24.6</v>
      </c>
      <c r="X5" s="116">
        <v>24.2</v>
      </c>
      <c r="Y5" s="116">
        <v>21.1</v>
      </c>
      <c r="Z5" s="117">
        <f t="shared" si="0"/>
        <v>24.366666666666664</v>
      </c>
      <c r="AA5" s="118">
        <v>29.4</v>
      </c>
      <c r="AB5" s="119">
        <v>0.6159722222222223</v>
      </c>
      <c r="AC5" s="118">
        <v>20.1</v>
      </c>
      <c r="AD5" s="119">
        <v>0.15416666666666667</v>
      </c>
    </row>
    <row r="6" spans="1:30" ht="11.25" customHeight="1">
      <c r="A6" s="78">
        <v>4</v>
      </c>
      <c r="B6" s="116">
        <v>19.6</v>
      </c>
      <c r="C6" s="116">
        <v>19.6</v>
      </c>
      <c r="D6" s="116">
        <v>19.4</v>
      </c>
      <c r="E6" s="116">
        <v>19.7</v>
      </c>
      <c r="F6" s="116">
        <v>19</v>
      </c>
      <c r="G6" s="116">
        <v>23.7</v>
      </c>
      <c r="H6" s="116">
        <v>24.2</v>
      </c>
      <c r="I6" s="116">
        <v>25.3</v>
      </c>
      <c r="J6" s="116">
        <v>23.5</v>
      </c>
      <c r="K6" s="116">
        <v>22.4</v>
      </c>
      <c r="L6" s="116">
        <v>27.9</v>
      </c>
      <c r="M6" s="116">
        <v>24.2</v>
      </c>
      <c r="N6" s="116">
        <v>21.7</v>
      </c>
      <c r="O6" s="116">
        <v>24.3</v>
      </c>
      <c r="P6" s="116">
        <v>28.9</v>
      </c>
      <c r="Q6" s="116">
        <v>29</v>
      </c>
      <c r="R6" s="116">
        <v>28.4</v>
      </c>
      <c r="S6" s="116">
        <v>27.4</v>
      </c>
      <c r="T6" s="116">
        <v>26.6</v>
      </c>
      <c r="U6" s="116">
        <v>26.2</v>
      </c>
      <c r="V6" s="116">
        <v>25</v>
      </c>
      <c r="W6" s="116">
        <v>25</v>
      </c>
      <c r="X6" s="116">
        <v>25.4</v>
      </c>
      <c r="Y6" s="116">
        <v>25.2</v>
      </c>
      <c r="Z6" s="117">
        <f t="shared" si="0"/>
        <v>24.233333333333334</v>
      </c>
      <c r="AA6" s="118">
        <v>29.2</v>
      </c>
      <c r="AB6" s="119">
        <v>0.6749999999999999</v>
      </c>
      <c r="AC6" s="118">
        <v>18.8</v>
      </c>
      <c r="AD6" s="119">
        <v>0.2152777777777778</v>
      </c>
    </row>
    <row r="7" spans="1:30" ht="11.25" customHeight="1">
      <c r="A7" s="78">
        <v>5</v>
      </c>
      <c r="B7" s="116">
        <v>24.9</v>
      </c>
      <c r="C7" s="116">
        <v>25.2</v>
      </c>
      <c r="D7" s="116">
        <v>24.9</v>
      </c>
      <c r="E7" s="116">
        <v>24.7</v>
      </c>
      <c r="F7" s="116">
        <v>24.5</v>
      </c>
      <c r="G7" s="116">
        <v>23.9</v>
      </c>
      <c r="H7" s="116">
        <v>23.2</v>
      </c>
      <c r="I7" s="116">
        <v>23</v>
      </c>
      <c r="J7" s="116">
        <v>24</v>
      </c>
      <c r="K7" s="116">
        <v>25.4</v>
      </c>
      <c r="L7" s="116">
        <v>26.7</v>
      </c>
      <c r="M7" s="116">
        <v>27.3</v>
      </c>
      <c r="N7" s="116">
        <v>27</v>
      </c>
      <c r="O7" s="116">
        <v>26.9</v>
      </c>
      <c r="P7" s="116">
        <v>26.9</v>
      </c>
      <c r="Q7" s="116">
        <v>26.2</v>
      </c>
      <c r="R7" s="116">
        <v>25.6</v>
      </c>
      <c r="S7" s="116">
        <v>24.8</v>
      </c>
      <c r="T7" s="116">
        <v>24.6</v>
      </c>
      <c r="U7" s="116">
        <v>21.9</v>
      </c>
      <c r="V7" s="116">
        <v>19.4</v>
      </c>
      <c r="W7" s="116">
        <v>20.8</v>
      </c>
      <c r="X7" s="116">
        <v>19.5</v>
      </c>
      <c r="Y7" s="116">
        <v>19</v>
      </c>
      <c r="Z7" s="117">
        <f t="shared" si="0"/>
        <v>24.179166666666664</v>
      </c>
      <c r="AA7" s="118">
        <v>27.7</v>
      </c>
      <c r="AB7" s="119">
        <v>0.49444444444444446</v>
      </c>
      <c r="AC7" s="118">
        <v>19</v>
      </c>
      <c r="AD7" s="119">
        <v>1</v>
      </c>
    </row>
    <row r="8" spans="1:30" ht="11.25" customHeight="1">
      <c r="A8" s="78">
        <v>6</v>
      </c>
      <c r="B8" s="116">
        <v>18.6</v>
      </c>
      <c r="C8" s="116">
        <v>18.4</v>
      </c>
      <c r="D8" s="116">
        <v>18.6</v>
      </c>
      <c r="E8" s="116">
        <v>18.5</v>
      </c>
      <c r="F8" s="116">
        <v>18</v>
      </c>
      <c r="G8" s="116">
        <v>17.8</v>
      </c>
      <c r="H8" s="116">
        <v>17.7</v>
      </c>
      <c r="I8" s="116">
        <v>17.5</v>
      </c>
      <c r="J8" s="116">
        <v>17.3</v>
      </c>
      <c r="K8" s="116">
        <v>18</v>
      </c>
      <c r="L8" s="116">
        <v>16.8</v>
      </c>
      <c r="M8" s="116">
        <v>16.7</v>
      </c>
      <c r="N8" s="116">
        <v>16.1</v>
      </c>
      <c r="O8" s="116">
        <v>16.6</v>
      </c>
      <c r="P8" s="116">
        <v>16.1</v>
      </c>
      <c r="Q8" s="116">
        <v>16.5</v>
      </c>
      <c r="R8" s="116">
        <v>15.7</v>
      </c>
      <c r="S8" s="116">
        <v>16.1</v>
      </c>
      <c r="T8" s="116">
        <v>16.3</v>
      </c>
      <c r="U8" s="116">
        <v>16.4</v>
      </c>
      <c r="V8" s="116">
        <v>16.5</v>
      </c>
      <c r="W8" s="116">
        <v>16.6</v>
      </c>
      <c r="X8" s="116">
        <v>16.7</v>
      </c>
      <c r="Y8" s="116">
        <v>16.7</v>
      </c>
      <c r="Z8" s="117">
        <f t="shared" si="0"/>
        <v>17.091666666666665</v>
      </c>
      <c r="AA8" s="118">
        <v>19.1</v>
      </c>
      <c r="AB8" s="119">
        <v>0.008333333333333333</v>
      </c>
      <c r="AC8" s="118">
        <v>15.7</v>
      </c>
      <c r="AD8" s="119">
        <v>0.7243055555555555</v>
      </c>
    </row>
    <row r="9" spans="1:30" ht="11.25" customHeight="1">
      <c r="A9" s="78">
        <v>7</v>
      </c>
      <c r="B9" s="116">
        <v>16.9</v>
      </c>
      <c r="C9" s="116">
        <v>16.9</v>
      </c>
      <c r="D9" s="116">
        <v>17.1</v>
      </c>
      <c r="E9" s="116">
        <v>17.3</v>
      </c>
      <c r="F9" s="116">
        <v>17.4</v>
      </c>
      <c r="G9" s="116">
        <v>17.7</v>
      </c>
      <c r="H9" s="116">
        <v>18.1</v>
      </c>
      <c r="I9" s="116">
        <v>18.3</v>
      </c>
      <c r="J9" s="116">
        <v>18.1</v>
      </c>
      <c r="K9" s="116">
        <v>18</v>
      </c>
      <c r="L9" s="116">
        <v>17.8</v>
      </c>
      <c r="M9" s="116">
        <v>18.6</v>
      </c>
      <c r="N9" s="116">
        <v>18.5</v>
      </c>
      <c r="O9" s="116">
        <v>20.5</v>
      </c>
      <c r="P9" s="116">
        <v>21.7</v>
      </c>
      <c r="Q9" s="116">
        <v>21.1</v>
      </c>
      <c r="R9" s="116">
        <v>21.1</v>
      </c>
      <c r="S9" s="116">
        <v>21</v>
      </c>
      <c r="T9" s="116">
        <v>20.4</v>
      </c>
      <c r="U9" s="116">
        <v>20.8</v>
      </c>
      <c r="V9" s="116">
        <v>21.1</v>
      </c>
      <c r="W9" s="116">
        <v>20</v>
      </c>
      <c r="X9" s="116">
        <v>20.4</v>
      </c>
      <c r="Y9" s="116">
        <v>19.5</v>
      </c>
      <c r="Z9" s="117">
        <f t="shared" si="0"/>
        <v>19.095833333333335</v>
      </c>
      <c r="AA9" s="118">
        <v>22.7</v>
      </c>
      <c r="AB9" s="119">
        <v>0.6152777777777778</v>
      </c>
      <c r="AC9" s="118">
        <v>16.7</v>
      </c>
      <c r="AD9" s="119">
        <v>0.003472222222222222</v>
      </c>
    </row>
    <row r="10" spans="1:30" ht="11.25" customHeight="1">
      <c r="A10" s="78">
        <v>8</v>
      </c>
      <c r="B10" s="116">
        <v>19.9</v>
      </c>
      <c r="C10" s="116">
        <v>20.1</v>
      </c>
      <c r="D10" s="116">
        <v>19.1</v>
      </c>
      <c r="E10" s="116">
        <v>19.2</v>
      </c>
      <c r="F10" s="116">
        <v>18.5</v>
      </c>
      <c r="G10" s="116">
        <v>19.8</v>
      </c>
      <c r="H10" s="116">
        <v>22.1</v>
      </c>
      <c r="I10" s="116">
        <v>22.8</v>
      </c>
      <c r="J10" s="116">
        <v>24.1</v>
      </c>
      <c r="K10" s="116">
        <v>23.5</v>
      </c>
      <c r="L10" s="116">
        <v>24.9</v>
      </c>
      <c r="M10" s="116">
        <v>25.1</v>
      </c>
      <c r="N10" s="116">
        <v>24.5</v>
      </c>
      <c r="O10" s="116">
        <v>25.3</v>
      </c>
      <c r="P10" s="116">
        <v>24.9</v>
      </c>
      <c r="Q10" s="116">
        <v>25.7</v>
      </c>
      <c r="R10" s="116">
        <v>24.6</v>
      </c>
      <c r="S10" s="116">
        <v>24.1</v>
      </c>
      <c r="T10" s="116">
        <v>22.4</v>
      </c>
      <c r="U10" s="116">
        <v>22.6</v>
      </c>
      <c r="V10" s="116">
        <v>22.6</v>
      </c>
      <c r="W10" s="116">
        <v>22.8</v>
      </c>
      <c r="X10" s="116">
        <v>22.6</v>
      </c>
      <c r="Y10" s="116">
        <v>20.8</v>
      </c>
      <c r="Z10" s="117">
        <f t="shared" si="0"/>
        <v>22.583333333333332</v>
      </c>
      <c r="AA10" s="118">
        <v>26.2</v>
      </c>
      <c r="AB10" s="119">
        <v>0.5986111111111111</v>
      </c>
      <c r="AC10" s="118">
        <v>18.4</v>
      </c>
      <c r="AD10" s="119">
        <v>0.22013888888888888</v>
      </c>
    </row>
    <row r="11" spans="1:30" ht="11.25" customHeight="1">
      <c r="A11" s="78">
        <v>9</v>
      </c>
      <c r="B11" s="116">
        <v>21.6</v>
      </c>
      <c r="C11" s="116">
        <v>20.3</v>
      </c>
      <c r="D11" s="116">
        <v>21</v>
      </c>
      <c r="E11" s="116">
        <v>20.3</v>
      </c>
      <c r="F11" s="116">
        <v>19.2</v>
      </c>
      <c r="G11" s="116">
        <v>19.9</v>
      </c>
      <c r="H11" s="116">
        <v>20.4</v>
      </c>
      <c r="I11" s="116">
        <v>22</v>
      </c>
      <c r="J11" s="116">
        <v>21.9</v>
      </c>
      <c r="K11" s="116">
        <v>22.9</v>
      </c>
      <c r="L11" s="116">
        <v>24</v>
      </c>
      <c r="M11" s="116">
        <v>24.6</v>
      </c>
      <c r="N11" s="116">
        <v>25.5</v>
      </c>
      <c r="O11" s="116">
        <v>26.1</v>
      </c>
      <c r="P11" s="116">
        <v>25.1</v>
      </c>
      <c r="Q11" s="116">
        <v>24.5</v>
      </c>
      <c r="R11" s="116">
        <v>23.8</v>
      </c>
      <c r="S11" s="116">
        <v>24.1</v>
      </c>
      <c r="T11" s="116">
        <v>22.7</v>
      </c>
      <c r="U11" s="116">
        <v>21.9</v>
      </c>
      <c r="V11" s="116">
        <v>22.1</v>
      </c>
      <c r="W11" s="116">
        <v>21.3</v>
      </c>
      <c r="X11" s="116">
        <v>22.1</v>
      </c>
      <c r="Y11" s="116">
        <v>22.2</v>
      </c>
      <c r="Z11" s="117">
        <f t="shared" si="0"/>
        <v>22.47916666666667</v>
      </c>
      <c r="AA11" s="118">
        <v>26.5</v>
      </c>
      <c r="AB11" s="119">
        <v>0.6013888888888889</v>
      </c>
      <c r="AC11" s="118">
        <v>18.6</v>
      </c>
      <c r="AD11" s="119">
        <v>0.2298611111111111</v>
      </c>
    </row>
    <row r="12" spans="1:30" ht="11.25" customHeight="1">
      <c r="A12" s="82">
        <v>10</v>
      </c>
      <c r="B12" s="121">
        <v>22.5</v>
      </c>
      <c r="C12" s="121">
        <v>21.8</v>
      </c>
      <c r="D12" s="121">
        <v>21.6</v>
      </c>
      <c r="E12" s="121">
        <v>21.4</v>
      </c>
      <c r="F12" s="121">
        <v>22</v>
      </c>
      <c r="G12" s="121">
        <v>22.7</v>
      </c>
      <c r="H12" s="121">
        <v>23.4</v>
      </c>
      <c r="I12" s="121">
        <v>23.9</v>
      </c>
      <c r="J12" s="121">
        <v>24.2</v>
      </c>
      <c r="K12" s="121">
        <v>24.6</v>
      </c>
      <c r="L12" s="121">
        <v>26.6</v>
      </c>
      <c r="M12" s="121">
        <v>24.7</v>
      </c>
      <c r="N12" s="121">
        <v>25.8</v>
      </c>
      <c r="O12" s="121">
        <v>25.6</v>
      </c>
      <c r="P12" s="121">
        <v>26.1</v>
      </c>
      <c r="Q12" s="121">
        <v>25.3</v>
      </c>
      <c r="R12" s="121">
        <v>25.4</v>
      </c>
      <c r="S12" s="121">
        <v>24.5</v>
      </c>
      <c r="T12" s="121">
        <v>24.3</v>
      </c>
      <c r="U12" s="121">
        <v>22.7</v>
      </c>
      <c r="V12" s="121">
        <v>21.9</v>
      </c>
      <c r="W12" s="121">
        <v>22.4</v>
      </c>
      <c r="X12" s="121">
        <v>22.1</v>
      </c>
      <c r="Y12" s="121">
        <v>22.3</v>
      </c>
      <c r="Z12" s="122">
        <f t="shared" si="0"/>
        <v>23.65833333333333</v>
      </c>
      <c r="AA12" s="105">
        <v>26.9</v>
      </c>
      <c r="AB12" s="123">
        <v>0.46597222222222223</v>
      </c>
      <c r="AC12" s="105">
        <v>21.1</v>
      </c>
      <c r="AD12" s="123">
        <v>0.1111111111111111</v>
      </c>
    </row>
    <row r="13" spans="1:30" ht="11.25" customHeight="1">
      <c r="A13" s="78">
        <v>11</v>
      </c>
      <c r="B13" s="116">
        <v>23.5</v>
      </c>
      <c r="C13" s="116">
        <v>23.4</v>
      </c>
      <c r="D13" s="116">
        <v>23.3</v>
      </c>
      <c r="E13" s="116">
        <v>22.3</v>
      </c>
      <c r="F13" s="116">
        <v>22.6</v>
      </c>
      <c r="G13" s="116">
        <v>22.9</v>
      </c>
      <c r="H13" s="116">
        <v>25.7</v>
      </c>
      <c r="I13" s="116">
        <v>25.7</v>
      </c>
      <c r="J13" s="116">
        <v>27.6</v>
      </c>
      <c r="K13" s="116">
        <v>28.3</v>
      </c>
      <c r="L13" s="116">
        <v>27.5</v>
      </c>
      <c r="M13" s="116">
        <v>26.5</v>
      </c>
      <c r="N13" s="116">
        <v>27.3</v>
      </c>
      <c r="O13" s="116">
        <v>27.4</v>
      </c>
      <c r="P13" s="116">
        <v>26.5</v>
      </c>
      <c r="Q13" s="116">
        <v>26.5</v>
      </c>
      <c r="R13" s="116">
        <v>26.6</v>
      </c>
      <c r="S13" s="116">
        <v>26</v>
      </c>
      <c r="T13" s="116">
        <v>25.2</v>
      </c>
      <c r="U13" s="116">
        <v>22.8</v>
      </c>
      <c r="V13" s="116">
        <v>23.7</v>
      </c>
      <c r="W13" s="116">
        <v>21.4</v>
      </c>
      <c r="X13" s="116">
        <v>21.6</v>
      </c>
      <c r="Y13" s="116">
        <v>22.3</v>
      </c>
      <c r="Z13" s="117">
        <f t="shared" si="0"/>
        <v>24.85833333333333</v>
      </c>
      <c r="AA13" s="118">
        <v>28.4</v>
      </c>
      <c r="AB13" s="119">
        <v>0.4173611111111111</v>
      </c>
      <c r="AC13" s="118">
        <v>20.9</v>
      </c>
      <c r="AD13" s="119">
        <v>0.9354166666666667</v>
      </c>
    </row>
    <row r="14" spans="1:30" ht="11.25" customHeight="1">
      <c r="A14" s="78">
        <v>12</v>
      </c>
      <c r="B14" s="116">
        <v>22.6</v>
      </c>
      <c r="C14" s="116">
        <v>22.1</v>
      </c>
      <c r="D14" s="116">
        <v>21.6</v>
      </c>
      <c r="E14" s="116">
        <v>21.1</v>
      </c>
      <c r="F14" s="116">
        <v>21.4</v>
      </c>
      <c r="G14" s="116">
        <v>21.9</v>
      </c>
      <c r="H14" s="116">
        <v>21.7</v>
      </c>
      <c r="I14" s="116">
        <v>21.5</v>
      </c>
      <c r="J14" s="116">
        <v>21.7</v>
      </c>
      <c r="K14" s="116">
        <v>21.5</v>
      </c>
      <c r="L14" s="116">
        <v>22.7</v>
      </c>
      <c r="M14" s="116">
        <v>22.6</v>
      </c>
      <c r="N14" s="116">
        <v>22</v>
      </c>
      <c r="O14" s="116">
        <v>22.7</v>
      </c>
      <c r="P14" s="116">
        <v>23.3</v>
      </c>
      <c r="Q14" s="116">
        <v>23.2</v>
      </c>
      <c r="R14" s="116">
        <v>24.1</v>
      </c>
      <c r="S14" s="116">
        <v>23.1</v>
      </c>
      <c r="T14" s="116">
        <v>22.7</v>
      </c>
      <c r="U14" s="116">
        <v>22.8</v>
      </c>
      <c r="V14" s="116">
        <v>22.8</v>
      </c>
      <c r="W14" s="116">
        <v>21.8</v>
      </c>
      <c r="X14" s="116">
        <v>21.4</v>
      </c>
      <c r="Y14" s="116">
        <v>21.6</v>
      </c>
      <c r="Z14" s="117">
        <f t="shared" si="0"/>
        <v>22.245833333333337</v>
      </c>
      <c r="AA14" s="118">
        <v>24.6</v>
      </c>
      <c r="AB14" s="119">
        <v>0.6534722222222222</v>
      </c>
      <c r="AC14" s="118">
        <v>21</v>
      </c>
      <c r="AD14" s="119">
        <v>0.936111111111111</v>
      </c>
    </row>
    <row r="15" spans="1:30" ht="11.25" customHeight="1">
      <c r="A15" s="78">
        <v>13</v>
      </c>
      <c r="B15" s="116">
        <v>22</v>
      </c>
      <c r="C15" s="116">
        <v>21.8</v>
      </c>
      <c r="D15" s="116">
        <v>21.5</v>
      </c>
      <c r="E15" s="116">
        <v>21.8</v>
      </c>
      <c r="F15" s="116">
        <v>22.4</v>
      </c>
      <c r="G15" s="116">
        <v>23.4</v>
      </c>
      <c r="H15" s="116">
        <v>24.3</v>
      </c>
      <c r="I15" s="116">
        <v>25.5</v>
      </c>
      <c r="J15" s="116">
        <v>25.5</v>
      </c>
      <c r="K15" s="116">
        <v>26.9</v>
      </c>
      <c r="L15" s="116">
        <v>26.4</v>
      </c>
      <c r="M15" s="116">
        <v>24.4</v>
      </c>
      <c r="N15" s="116">
        <v>25.1</v>
      </c>
      <c r="O15" s="116">
        <v>26.5</v>
      </c>
      <c r="P15" s="116">
        <v>25.8</v>
      </c>
      <c r="Q15" s="116">
        <v>25.9</v>
      </c>
      <c r="R15" s="116">
        <v>27</v>
      </c>
      <c r="S15" s="116">
        <v>23.9</v>
      </c>
      <c r="T15" s="116">
        <v>24.2</v>
      </c>
      <c r="U15" s="116">
        <v>25</v>
      </c>
      <c r="V15" s="116">
        <v>23.7</v>
      </c>
      <c r="W15" s="116">
        <v>22.3</v>
      </c>
      <c r="X15" s="116">
        <v>22.5</v>
      </c>
      <c r="Y15" s="116">
        <v>22.8</v>
      </c>
      <c r="Z15" s="117">
        <f t="shared" si="0"/>
        <v>24.191666666666663</v>
      </c>
      <c r="AA15" s="118">
        <v>28.1</v>
      </c>
      <c r="AB15" s="119">
        <v>0.4138888888888889</v>
      </c>
      <c r="AC15" s="118">
        <v>20.3</v>
      </c>
      <c r="AD15" s="119">
        <v>0.9395833333333333</v>
      </c>
    </row>
    <row r="16" spans="1:30" ht="11.25" customHeight="1">
      <c r="A16" s="78">
        <v>14</v>
      </c>
      <c r="B16" s="116">
        <v>23.1</v>
      </c>
      <c r="C16" s="116">
        <v>22.5</v>
      </c>
      <c r="D16" s="116">
        <v>21.6</v>
      </c>
      <c r="E16" s="116">
        <v>23.2</v>
      </c>
      <c r="F16" s="116">
        <v>23.4</v>
      </c>
      <c r="G16" s="116">
        <v>23.9</v>
      </c>
      <c r="H16" s="116">
        <v>23.3</v>
      </c>
      <c r="I16" s="116">
        <v>25.5</v>
      </c>
      <c r="J16" s="116">
        <v>26.9</v>
      </c>
      <c r="K16" s="116">
        <v>26.9</v>
      </c>
      <c r="L16" s="116">
        <v>28.1</v>
      </c>
      <c r="M16" s="116">
        <v>28.7</v>
      </c>
      <c r="N16" s="116">
        <v>26.6</v>
      </c>
      <c r="O16" s="116">
        <v>26</v>
      </c>
      <c r="P16" s="116">
        <v>25.7</v>
      </c>
      <c r="Q16" s="116">
        <v>25.4</v>
      </c>
      <c r="R16" s="116">
        <v>26.1</v>
      </c>
      <c r="S16" s="116">
        <v>25.5</v>
      </c>
      <c r="T16" s="116">
        <v>25.5</v>
      </c>
      <c r="U16" s="116">
        <v>25.1</v>
      </c>
      <c r="V16" s="116">
        <v>24.8</v>
      </c>
      <c r="W16" s="116">
        <v>23.6</v>
      </c>
      <c r="X16" s="116">
        <v>23.6</v>
      </c>
      <c r="Y16" s="116">
        <v>23.7</v>
      </c>
      <c r="Z16" s="117">
        <f t="shared" si="0"/>
        <v>24.94583333333334</v>
      </c>
      <c r="AA16" s="118">
        <v>29.8</v>
      </c>
      <c r="AB16" s="119">
        <v>0.4784722222222222</v>
      </c>
      <c r="AC16" s="118">
        <v>21.3</v>
      </c>
      <c r="AD16" s="119">
        <v>0.2263888888888889</v>
      </c>
    </row>
    <row r="17" spans="1:30" ht="11.25" customHeight="1">
      <c r="A17" s="78">
        <v>15</v>
      </c>
      <c r="B17" s="116">
        <v>23.3</v>
      </c>
      <c r="C17" s="116">
        <v>23.2</v>
      </c>
      <c r="D17" s="116">
        <v>22.1</v>
      </c>
      <c r="E17" s="116">
        <v>21.9</v>
      </c>
      <c r="F17" s="116">
        <v>21.4</v>
      </c>
      <c r="G17" s="116">
        <v>22.6</v>
      </c>
      <c r="H17" s="116">
        <v>23.2</v>
      </c>
      <c r="I17" s="116">
        <v>23</v>
      </c>
      <c r="J17" s="116">
        <v>23.1</v>
      </c>
      <c r="K17" s="116">
        <v>25.6</v>
      </c>
      <c r="L17" s="116">
        <v>26.6</v>
      </c>
      <c r="M17" s="116">
        <v>26.6</v>
      </c>
      <c r="N17" s="116">
        <v>26.3</v>
      </c>
      <c r="O17" s="116">
        <v>26.5</v>
      </c>
      <c r="P17" s="116">
        <v>27.1</v>
      </c>
      <c r="Q17" s="116">
        <v>27.1</v>
      </c>
      <c r="R17" s="116">
        <v>27.4</v>
      </c>
      <c r="S17" s="116">
        <v>26.6</v>
      </c>
      <c r="T17" s="116">
        <v>25.7</v>
      </c>
      <c r="U17" s="116">
        <v>25.4</v>
      </c>
      <c r="V17" s="116">
        <v>24.2</v>
      </c>
      <c r="W17" s="116">
        <v>24.8</v>
      </c>
      <c r="X17" s="116">
        <v>26.9</v>
      </c>
      <c r="Y17" s="116">
        <v>25.9</v>
      </c>
      <c r="Z17" s="117">
        <f t="shared" si="0"/>
        <v>24.85416666666666</v>
      </c>
      <c r="AA17" s="118">
        <v>27.8</v>
      </c>
      <c r="AB17" s="119">
        <v>0.6930555555555555</v>
      </c>
      <c r="AC17" s="118">
        <v>21.4</v>
      </c>
      <c r="AD17" s="119">
        <v>0.21319444444444444</v>
      </c>
    </row>
    <row r="18" spans="1:30" ht="11.25" customHeight="1">
      <c r="A18" s="78">
        <v>16</v>
      </c>
      <c r="B18" s="116">
        <v>24.8</v>
      </c>
      <c r="C18" s="116">
        <v>25.3</v>
      </c>
      <c r="D18" s="116">
        <v>24.7</v>
      </c>
      <c r="E18" s="116">
        <v>24.7</v>
      </c>
      <c r="F18" s="116">
        <v>23.6</v>
      </c>
      <c r="G18" s="116">
        <v>24.1</v>
      </c>
      <c r="H18" s="116">
        <v>27.3</v>
      </c>
      <c r="I18" s="116">
        <v>27.8</v>
      </c>
      <c r="J18" s="116">
        <v>26</v>
      </c>
      <c r="K18" s="116">
        <v>29.1</v>
      </c>
      <c r="L18" s="116">
        <v>26.9</v>
      </c>
      <c r="M18" s="116">
        <v>28</v>
      </c>
      <c r="N18" s="116">
        <v>28.1</v>
      </c>
      <c r="O18" s="116">
        <v>28.6</v>
      </c>
      <c r="P18" s="116">
        <v>28.6</v>
      </c>
      <c r="Q18" s="116">
        <v>26.9</v>
      </c>
      <c r="R18" s="116">
        <v>26</v>
      </c>
      <c r="S18" s="116">
        <v>26.4</v>
      </c>
      <c r="T18" s="116">
        <v>25.4</v>
      </c>
      <c r="U18" s="116">
        <v>24.1</v>
      </c>
      <c r="V18" s="116">
        <v>24.8</v>
      </c>
      <c r="W18" s="116">
        <v>25.3</v>
      </c>
      <c r="X18" s="116">
        <v>24.1</v>
      </c>
      <c r="Y18" s="116">
        <v>23.9</v>
      </c>
      <c r="Z18" s="117">
        <f t="shared" si="0"/>
        <v>26.02083333333333</v>
      </c>
      <c r="AA18" s="118">
        <v>29.2</v>
      </c>
      <c r="AB18" s="119">
        <v>0.4138888888888889</v>
      </c>
      <c r="AC18" s="118">
        <v>23.2</v>
      </c>
      <c r="AD18" s="119">
        <v>0.2333333333333333</v>
      </c>
    </row>
    <row r="19" spans="1:30" ht="11.25" customHeight="1">
      <c r="A19" s="78">
        <v>17</v>
      </c>
      <c r="B19" s="116">
        <v>25</v>
      </c>
      <c r="C19" s="116">
        <v>25.6</v>
      </c>
      <c r="D19" s="116">
        <v>23.3</v>
      </c>
      <c r="E19" s="116">
        <v>24.9</v>
      </c>
      <c r="F19" s="116">
        <v>24.7</v>
      </c>
      <c r="G19" s="116">
        <v>24.7</v>
      </c>
      <c r="H19" s="116">
        <v>24</v>
      </c>
      <c r="I19" s="116">
        <v>27.5</v>
      </c>
      <c r="J19" s="116">
        <v>29</v>
      </c>
      <c r="K19" s="116">
        <v>28</v>
      </c>
      <c r="L19" s="116">
        <v>27.7</v>
      </c>
      <c r="M19" s="116">
        <v>28.5</v>
      </c>
      <c r="N19" s="116">
        <v>28.1</v>
      </c>
      <c r="O19" s="116">
        <v>27.3</v>
      </c>
      <c r="P19" s="116">
        <v>27.1</v>
      </c>
      <c r="Q19" s="116">
        <v>27</v>
      </c>
      <c r="R19" s="116">
        <v>27.8</v>
      </c>
      <c r="S19" s="116">
        <v>27.1</v>
      </c>
      <c r="T19" s="116">
        <v>25.1</v>
      </c>
      <c r="U19" s="116">
        <v>25.6</v>
      </c>
      <c r="V19" s="116">
        <v>25</v>
      </c>
      <c r="W19" s="116">
        <v>24</v>
      </c>
      <c r="X19" s="116">
        <v>23.9</v>
      </c>
      <c r="Y19" s="116">
        <v>24.5</v>
      </c>
      <c r="Z19" s="117">
        <f t="shared" si="0"/>
        <v>26.058333333333337</v>
      </c>
      <c r="AA19" s="118">
        <v>29.7</v>
      </c>
      <c r="AB19" s="119">
        <v>0.4048611111111111</v>
      </c>
      <c r="AC19" s="118">
        <v>22.8</v>
      </c>
      <c r="AD19" s="119">
        <v>0.9756944444444445</v>
      </c>
    </row>
    <row r="20" spans="1:30" ht="11.25" customHeight="1">
      <c r="A20" s="78">
        <v>18</v>
      </c>
      <c r="B20" s="116">
        <v>23.5</v>
      </c>
      <c r="C20" s="116">
        <v>23.6</v>
      </c>
      <c r="D20" s="116">
        <v>24.2</v>
      </c>
      <c r="E20" s="116">
        <v>23.3</v>
      </c>
      <c r="F20" s="116">
        <v>23.1</v>
      </c>
      <c r="G20" s="116">
        <v>24.4</v>
      </c>
      <c r="H20" s="116">
        <v>23.4</v>
      </c>
      <c r="I20" s="116">
        <v>26.9</v>
      </c>
      <c r="J20" s="116">
        <v>27.4</v>
      </c>
      <c r="K20" s="116">
        <v>26.8</v>
      </c>
      <c r="L20" s="116">
        <v>26.5</v>
      </c>
      <c r="M20" s="116">
        <v>30.7</v>
      </c>
      <c r="N20" s="116">
        <v>30.4</v>
      </c>
      <c r="O20" s="116">
        <v>28.6</v>
      </c>
      <c r="P20" s="116">
        <v>29.4</v>
      </c>
      <c r="Q20" s="116">
        <v>28.9</v>
      </c>
      <c r="R20" s="116">
        <v>29</v>
      </c>
      <c r="S20" s="116">
        <v>27.6</v>
      </c>
      <c r="T20" s="116">
        <v>24.1</v>
      </c>
      <c r="U20" s="116">
        <v>24.3</v>
      </c>
      <c r="V20" s="116">
        <v>23.1</v>
      </c>
      <c r="W20" s="116">
        <v>22.5</v>
      </c>
      <c r="X20" s="116">
        <v>22.6</v>
      </c>
      <c r="Y20" s="116">
        <v>22.6</v>
      </c>
      <c r="Z20" s="117">
        <f t="shared" si="0"/>
        <v>25.70416666666667</v>
      </c>
      <c r="AA20" s="118">
        <v>31.3</v>
      </c>
      <c r="AB20" s="119">
        <v>0.5104166666666666</v>
      </c>
      <c r="AC20" s="118">
        <v>22.3</v>
      </c>
      <c r="AD20" s="119">
        <v>0.9909722222222223</v>
      </c>
    </row>
    <row r="21" spans="1:30" ht="11.25" customHeight="1">
      <c r="A21" s="78">
        <v>19</v>
      </c>
      <c r="B21" s="116">
        <v>23.4</v>
      </c>
      <c r="C21" s="116">
        <v>23.3</v>
      </c>
      <c r="D21" s="116">
        <v>23.1</v>
      </c>
      <c r="E21" s="116">
        <v>23.5</v>
      </c>
      <c r="F21" s="116">
        <v>23.5</v>
      </c>
      <c r="G21" s="116">
        <v>23.5</v>
      </c>
      <c r="H21" s="116">
        <v>24.2</v>
      </c>
      <c r="I21" s="116">
        <v>21.6</v>
      </c>
      <c r="J21" s="116">
        <v>22.6</v>
      </c>
      <c r="K21" s="116">
        <v>22.3</v>
      </c>
      <c r="L21" s="116">
        <v>23.3</v>
      </c>
      <c r="M21" s="116">
        <v>24.5</v>
      </c>
      <c r="N21" s="116">
        <v>24.9</v>
      </c>
      <c r="O21" s="116">
        <v>24.1</v>
      </c>
      <c r="P21" s="116">
        <v>23.3</v>
      </c>
      <c r="Q21" s="116">
        <v>22.2</v>
      </c>
      <c r="R21" s="116">
        <v>22.8</v>
      </c>
      <c r="S21" s="116">
        <v>23</v>
      </c>
      <c r="T21" s="116">
        <v>23.7</v>
      </c>
      <c r="U21" s="116">
        <v>23.1</v>
      </c>
      <c r="V21" s="116">
        <v>23.3</v>
      </c>
      <c r="W21" s="116">
        <v>23.4</v>
      </c>
      <c r="X21" s="116">
        <v>23.5</v>
      </c>
      <c r="Y21" s="116">
        <v>22.3</v>
      </c>
      <c r="Z21" s="117">
        <f t="shared" si="0"/>
        <v>23.266666666666666</v>
      </c>
      <c r="AA21" s="118">
        <v>25.3</v>
      </c>
      <c r="AB21" s="119">
        <v>0.5437500000000001</v>
      </c>
      <c r="AC21" s="118">
        <v>20.9</v>
      </c>
      <c r="AD21" s="119">
        <v>0.35694444444444445</v>
      </c>
    </row>
    <row r="22" spans="1:30" ht="11.25" customHeight="1">
      <c r="A22" s="82">
        <v>20</v>
      </c>
      <c r="B22" s="121">
        <v>22</v>
      </c>
      <c r="C22" s="121">
        <v>22.4</v>
      </c>
      <c r="D22" s="121">
        <v>22.6</v>
      </c>
      <c r="E22" s="121">
        <v>22.1</v>
      </c>
      <c r="F22" s="121">
        <v>22.7</v>
      </c>
      <c r="G22" s="121">
        <v>22.9</v>
      </c>
      <c r="H22" s="121">
        <v>24.1</v>
      </c>
      <c r="I22" s="121">
        <v>25.7</v>
      </c>
      <c r="J22" s="121">
        <v>25.9</v>
      </c>
      <c r="K22" s="121">
        <v>27.1</v>
      </c>
      <c r="L22" s="121">
        <v>27.2</v>
      </c>
      <c r="M22" s="121">
        <v>27.2</v>
      </c>
      <c r="N22" s="121">
        <v>27.6</v>
      </c>
      <c r="O22" s="121">
        <v>27.1</v>
      </c>
      <c r="P22" s="121">
        <v>27.9</v>
      </c>
      <c r="Q22" s="121" t="s">
        <v>53</v>
      </c>
      <c r="R22" s="121" t="s">
        <v>53</v>
      </c>
      <c r="S22" s="121">
        <v>29.5</v>
      </c>
      <c r="T22" s="121">
        <v>27</v>
      </c>
      <c r="U22" s="121">
        <v>25.9</v>
      </c>
      <c r="V22" s="121">
        <v>26.8</v>
      </c>
      <c r="W22" s="121">
        <v>25.7</v>
      </c>
      <c r="X22" s="121">
        <v>26.5</v>
      </c>
      <c r="Y22" s="121">
        <v>25.1</v>
      </c>
      <c r="Z22" s="122">
        <f t="shared" si="0"/>
        <v>25.5</v>
      </c>
      <c r="AA22" s="105">
        <v>29.6</v>
      </c>
      <c r="AB22" s="123">
        <v>0.7555555555555555</v>
      </c>
      <c r="AC22" s="105">
        <v>21.7</v>
      </c>
      <c r="AD22" s="123">
        <v>0.06736111111111111</v>
      </c>
    </row>
    <row r="23" spans="1:30" ht="11.25" customHeight="1">
      <c r="A23" s="78">
        <v>21</v>
      </c>
      <c r="B23" s="116">
        <v>25</v>
      </c>
      <c r="C23" s="116">
        <v>24.5</v>
      </c>
      <c r="D23" s="116">
        <v>24.2</v>
      </c>
      <c r="E23" s="116">
        <v>24.1</v>
      </c>
      <c r="F23" s="116">
        <v>24.8</v>
      </c>
      <c r="G23" s="116">
        <v>25.3</v>
      </c>
      <c r="H23" s="116">
        <v>27</v>
      </c>
      <c r="I23" s="116">
        <v>27.3</v>
      </c>
      <c r="J23" s="116">
        <v>28.5</v>
      </c>
      <c r="K23" s="116">
        <v>28.5</v>
      </c>
      <c r="L23" s="116">
        <v>27.8</v>
      </c>
      <c r="M23" s="116">
        <v>28.7</v>
      </c>
      <c r="N23" s="116">
        <v>29.1</v>
      </c>
      <c r="O23" s="116">
        <v>29.4</v>
      </c>
      <c r="P23" s="116">
        <v>29.3</v>
      </c>
      <c r="Q23" s="116">
        <v>30.7</v>
      </c>
      <c r="R23" s="116">
        <v>30.8</v>
      </c>
      <c r="S23" s="116">
        <v>28.8</v>
      </c>
      <c r="T23" s="116">
        <v>29.6</v>
      </c>
      <c r="U23" s="116">
        <v>28.5</v>
      </c>
      <c r="V23" s="116">
        <v>27.7</v>
      </c>
      <c r="W23" s="116">
        <v>27.6</v>
      </c>
      <c r="X23" s="116">
        <v>27.5</v>
      </c>
      <c r="Y23" s="116">
        <v>27.3</v>
      </c>
      <c r="Z23" s="117">
        <f t="shared" si="0"/>
        <v>27.58333333333334</v>
      </c>
      <c r="AA23" s="118">
        <v>31.1</v>
      </c>
      <c r="AB23" s="119">
        <v>0.6736111111111112</v>
      </c>
      <c r="AC23" s="118">
        <v>23.9</v>
      </c>
      <c r="AD23" s="119">
        <v>0.1729166666666667</v>
      </c>
    </row>
    <row r="24" spans="1:30" ht="11.25" customHeight="1">
      <c r="A24" s="78">
        <v>22</v>
      </c>
      <c r="B24" s="116">
        <v>27.1</v>
      </c>
      <c r="C24" s="116">
        <v>25.3</v>
      </c>
      <c r="D24" s="116">
        <v>25.2</v>
      </c>
      <c r="E24" s="116">
        <v>22.9</v>
      </c>
      <c r="F24" s="116">
        <v>25.2</v>
      </c>
      <c r="G24" s="116">
        <v>26</v>
      </c>
      <c r="H24" s="116">
        <v>28.5</v>
      </c>
      <c r="I24" s="116">
        <v>28.8</v>
      </c>
      <c r="J24" s="116">
        <v>29.4</v>
      </c>
      <c r="K24" s="116">
        <v>30</v>
      </c>
      <c r="L24" s="116">
        <v>31.4</v>
      </c>
      <c r="M24" s="116">
        <v>32</v>
      </c>
      <c r="N24" s="116">
        <v>32</v>
      </c>
      <c r="O24" s="116">
        <v>31</v>
      </c>
      <c r="P24" s="116">
        <v>33.7</v>
      </c>
      <c r="Q24" s="116">
        <v>30.5</v>
      </c>
      <c r="R24" s="116">
        <v>29.8</v>
      </c>
      <c r="S24" s="116">
        <v>29.1</v>
      </c>
      <c r="T24" s="116">
        <v>28.3</v>
      </c>
      <c r="U24" s="116">
        <v>29.2</v>
      </c>
      <c r="V24" s="116">
        <v>28.1</v>
      </c>
      <c r="W24" s="116">
        <v>28.3</v>
      </c>
      <c r="X24" s="116">
        <v>28.7</v>
      </c>
      <c r="Y24" s="116">
        <v>27.6</v>
      </c>
      <c r="Z24" s="117">
        <f t="shared" si="0"/>
        <v>28.670833333333334</v>
      </c>
      <c r="AA24" s="118">
        <v>33.8</v>
      </c>
      <c r="AB24" s="119">
        <v>0.625</v>
      </c>
      <c r="AC24" s="118">
        <v>22.4</v>
      </c>
      <c r="AD24" s="119">
        <v>0.1361111111111111</v>
      </c>
    </row>
    <row r="25" spans="1:30" ht="11.25" customHeight="1">
      <c r="A25" s="78">
        <v>23</v>
      </c>
      <c r="B25" s="116">
        <v>27</v>
      </c>
      <c r="C25" s="116">
        <v>26.9</v>
      </c>
      <c r="D25" s="116">
        <v>24.8</v>
      </c>
      <c r="E25" s="116">
        <v>25.2</v>
      </c>
      <c r="F25" s="116">
        <v>25.4</v>
      </c>
      <c r="G25" s="116">
        <v>28.1</v>
      </c>
      <c r="H25" s="116">
        <v>30.9</v>
      </c>
      <c r="I25" s="116">
        <v>31.7</v>
      </c>
      <c r="J25" s="116">
        <v>31.9</v>
      </c>
      <c r="K25" s="116">
        <v>26.9</v>
      </c>
      <c r="L25" s="116">
        <v>28.2</v>
      </c>
      <c r="M25" s="116">
        <v>31.9</v>
      </c>
      <c r="N25" s="116">
        <v>32.1</v>
      </c>
      <c r="O25" s="116">
        <v>32.7</v>
      </c>
      <c r="P25" s="116">
        <v>28.5</v>
      </c>
      <c r="Q25" s="116">
        <v>28</v>
      </c>
      <c r="R25" s="116">
        <v>26.9</v>
      </c>
      <c r="S25" s="116">
        <v>25.9</v>
      </c>
      <c r="T25" s="116">
        <v>25</v>
      </c>
      <c r="U25" s="116">
        <v>23.9</v>
      </c>
      <c r="V25" s="116">
        <v>23.9</v>
      </c>
      <c r="W25" s="116">
        <v>24</v>
      </c>
      <c r="X25" s="116">
        <v>23.9</v>
      </c>
      <c r="Y25" s="116">
        <v>23.9</v>
      </c>
      <c r="Z25" s="117">
        <f t="shared" si="0"/>
        <v>27.399999999999995</v>
      </c>
      <c r="AA25" s="118">
        <v>33.9</v>
      </c>
      <c r="AB25" s="119">
        <v>0.3625</v>
      </c>
      <c r="AC25" s="118">
        <v>23.6</v>
      </c>
      <c r="AD25" s="119">
        <v>0.9902777777777777</v>
      </c>
    </row>
    <row r="26" spans="1:30" ht="11.25" customHeight="1">
      <c r="A26" s="78">
        <v>24</v>
      </c>
      <c r="B26" s="116">
        <v>23.6</v>
      </c>
      <c r="C26" s="116">
        <v>23.4</v>
      </c>
      <c r="D26" s="116">
        <v>23.3</v>
      </c>
      <c r="E26" s="116">
        <v>23.6</v>
      </c>
      <c r="F26" s="116">
        <v>23.2</v>
      </c>
      <c r="G26" s="116">
        <v>23.6</v>
      </c>
      <c r="H26" s="116">
        <v>23.8</v>
      </c>
      <c r="I26" s="116">
        <v>24.5</v>
      </c>
      <c r="J26" s="116">
        <v>25.7</v>
      </c>
      <c r="K26" s="116">
        <v>26.1</v>
      </c>
      <c r="L26" s="116">
        <v>26.2</v>
      </c>
      <c r="M26" s="116">
        <v>27</v>
      </c>
      <c r="N26" s="116">
        <v>25.8</v>
      </c>
      <c r="O26" s="116">
        <v>25.4</v>
      </c>
      <c r="P26" s="116">
        <v>25.6</v>
      </c>
      <c r="Q26" s="116">
        <v>25.2</v>
      </c>
      <c r="R26" s="116">
        <v>25.3</v>
      </c>
      <c r="S26" s="116">
        <v>24.7</v>
      </c>
      <c r="T26" s="116">
        <v>24.7</v>
      </c>
      <c r="U26" s="116">
        <v>24.9</v>
      </c>
      <c r="V26" s="116">
        <v>24.8</v>
      </c>
      <c r="W26" s="116">
        <v>25</v>
      </c>
      <c r="X26" s="116">
        <v>24.6</v>
      </c>
      <c r="Y26" s="116">
        <v>24.7</v>
      </c>
      <c r="Z26" s="117">
        <f t="shared" si="0"/>
        <v>24.77916666666667</v>
      </c>
      <c r="AA26" s="118">
        <v>27.6</v>
      </c>
      <c r="AB26" s="119">
        <v>0.5215277777777778</v>
      </c>
      <c r="AC26" s="118">
        <v>23</v>
      </c>
      <c r="AD26" s="119">
        <v>0.2236111111111111</v>
      </c>
    </row>
    <row r="27" spans="1:30" ht="11.25" customHeight="1">
      <c r="A27" s="78">
        <v>25</v>
      </c>
      <c r="B27" s="116">
        <v>25</v>
      </c>
      <c r="C27" s="116">
        <v>24.6</v>
      </c>
      <c r="D27" s="116">
        <v>24.3</v>
      </c>
      <c r="E27" s="116">
        <v>23.7</v>
      </c>
      <c r="F27" s="116">
        <v>23.9</v>
      </c>
      <c r="G27" s="116">
        <v>23.8</v>
      </c>
      <c r="H27" s="116">
        <v>23.9</v>
      </c>
      <c r="I27" s="116">
        <v>24.3</v>
      </c>
      <c r="J27" s="116">
        <v>24.3</v>
      </c>
      <c r="K27" s="116">
        <v>25.7</v>
      </c>
      <c r="L27" s="116">
        <v>24.8</v>
      </c>
      <c r="M27" s="116">
        <v>25.2</v>
      </c>
      <c r="N27" s="116">
        <v>25.1</v>
      </c>
      <c r="O27" s="116">
        <v>25.6</v>
      </c>
      <c r="P27" s="116">
        <v>25.7</v>
      </c>
      <c r="Q27" s="116">
        <v>24.9</v>
      </c>
      <c r="R27" s="116">
        <v>24.5</v>
      </c>
      <c r="S27" s="116">
        <v>24.5</v>
      </c>
      <c r="T27" s="116">
        <v>24.3</v>
      </c>
      <c r="U27" s="116">
        <v>24.4</v>
      </c>
      <c r="V27" s="116">
        <v>24</v>
      </c>
      <c r="W27" s="116">
        <v>23.7</v>
      </c>
      <c r="X27" s="116">
        <v>23.6</v>
      </c>
      <c r="Y27" s="116">
        <v>22.9</v>
      </c>
      <c r="Z27" s="117">
        <f t="shared" si="0"/>
        <v>24.445833333333336</v>
      </c>
      <c r="AA27" s="118">
        <v>26.6</v>
      </c>
      <c r="AB27" s="119">
        <v>0.6152777777777778</v>
      </c>
      <c r="AC27" s="118">
        <v>22.9</v>
      </c>
      <c r="AD27" s="119">
        <v>1</v>
      </c>
    </row>
    <row r="28" spans="1:30" ht="11.25" customHeight="1">
      <c r="A28" s="78">
        <v>26</v>
      </c>
      <c r="B28" s="116">
        <v>23.2</v>
      </c>
      <c r="C28" s="116">
        <v>22.5</v>
      </c>
      <c r="D28" s="116">
        <v>22.6</v>
      </c>
      <c r="E28" s="116">
        <v>22.7</v>
      </c>
      <c r="F28" s="116">
        <v>22.6</v>
      </c>
      <c r="G28" s="116">
        <v>22.8</v>
      </c>
      <c r="H28" s="116">
        <v>23.1</v>
      </c>
      <c r="I28" s="116">
        <v>24.1</v>
      </c>
      <c r="J28" s="116">
        <v>24.1</v>
      </c>
      <c r="K28" s="116">
        <v>24.3</v>
      </c>
      <c r="L28" s="116">
        <v>24.2</v>
      </c>
      <c r="M28" s="116">
        <v>25.3</v>
      </c>
      <c r="N28" s="116">
        <v>24.6</v>
      </c>
      <c r="O28" s="116">
        <v>24.8</v>
      </c>
      <c r="P28" s="116">
        <v>24.5</v>
      </c>
      <c r="Q28" s="116">
        <v>24.7</v>
      </c>
      <c r="R28" s="116">
        <v>24.1</v>
      </c>
      <c r="S28" s="116">
        <v>23.7</v>
      </c>
      <c r="T28" s="116">
        <v>23.4</v>
      </c>
      <c r="U28" s="116">
        <v>23</v>
      </c>
      <c r="V28" s="116">
        <v>22.6</v>
      </c>
      <c r="W28" s="116">
        <v>21.7</v>
      </c>
      <c r="X28" s="116">
        <v>21.4</v>
      </c>
      <c r="Y28" s="116">
        <v>21.5</v>
      </c>
      <c r="Z28" s="117">
        <f t="shared" si="0"/>
        <v>23.39583333333334</v>
      </c>
      <c r="AA28" s="118">
        <v>26.2</v>
      </c>
      <c r="AB28" s="119">
        <v>0.5548611111111111</v>
      </c>
      <c r="AC28" s="118">
        <v>21.3</v>
      </c>
      <c r="AD28" s="119">
        <v>0.9618055555555555</v>
      </c>
    </row>
    <row r="29" spans="1:30" ht="11.25" customHeight="1">
      <c r="A29" s="78">
        <v>27</v>
      </c>
      <c r="B29" s="116">
        <v>20.8</v>
      </c>
      <c r="C29" s="116">
        <v>20.2</v>
      </c>
      <c r="D29" s="116">
        <v>19.7</v>
      </c>
      <c r="E29" s="116">
        <v>19.8</v>
      </c>
      <c r="F29" s="116">
        <v>19.7</v>
      </c>
      <c r="G29" s="116">
        <v>21.5</v>
      </c>
      <c r="H29" s="116">
        <v>22.9</v>
      </c>
      <c r="I29" s="116">
        <v>23.4</v>
      </c>
      <c r="J29" s="116">
        <v>24.1</v>
      </c>
      <c r="K29" s="116">
        <v>24.6</v>
      </c>
      <c r="L29" s="116">
        <v>23.9</v>
      </c>
      <c r="M29" s="116">
        <v>24.3</v>
      </c>
      <c r="N29" s="116">
        <v>24.8</v>
      </c>
      <c r="O29" s="116">
        <v>24.5</v>
      </c>
      <c r="P29" s="116">
        <v>25.2</v>
      </c>
      <c r="Q29" s="116">
        <v>23.9</v>
      </c>
      <c r="R29" s="116">
        <v>23.7</v>
      </c>
      <c r="S29" s="116">
        <v>23.4</v>
      </c>
      <c r="T29" s="116">
        <v>22.9</v>
      </c>
      <c r="U29" s="116">
        <v>22.8</v>
      </c>
      <c r="V29" s="116">
        <v>22.4</v>
      </c>
      <c r="W29" s="116">
        <v>22.2</v>
      </c>
      <c r="X29" s="116">
        <v>21.9</v>
      </c>
      <c r="Y29" s="116">
        <v>22.2</v>
      </c>
      <c r="Z29" s="117">
        <f t="shared" si="0"/>
        <v>22.7</v>
      </c>
      <c r="AA29" s="118">
        <v>25.7</v>
      </c>
      <c r="AB29" s="119">
        <v>0.5743055555555555</v>
      </c>
      <c r="AC29" s="118">
        <v>19.4</v>
      </c>
      <c r="AD29" s="119">
        <v>0.1486111111111111</v>
      </c>
    </row>
    <row r="30" spans="1:30" ht="11.25" customHeight="1">
      <c r="A30" s="78">
        <v>28</v>
      </c>
      <c r="B30" s="116">
        <v>21.5</v>
      </c>
      <c r="C30" s="116">
        <v>21.3</v>
      </c>
      <c r="D30" s="116">
        <v>21.1</v>
      </c>
      <c r="E30" s="116">
        <v>21.4</v>
      </c>
      <c r="F30" s="116">
        <v>21.9</v>
      </c>
      <c r="G30" s="116">
        <v>22.8</v>
      </c>
      <c r="H30" s="116">
        <v>23.4</v>
      </c>
      <c r="I30" s="116">
        <v>24.3</v>
      </c>
      <c r="J30" s="116">
        <v>24.7</v>
      </c>
      <c r="K30" s="116">
        <v>25.6</v>
      </c>
      <c r="L30" s="116">
        <v>25.5</v>
      </c>
      <c r="M30" s="116">
        <v>26</v>
      </c>
      <c r="N30" s="116">
        <v>25.3</v>
      </c>
      <c r="O30" s="116">
        <v>25.3</v>
      </c>
      <c r="P30" s="116">
        <v>25.1</v>
      </c>
      <c r="Q30" s="116">
        <v>25.2</v>
      </c>
      <c r="R30" s="116">
        <v>24.6</v>
      </c>
      <c r="S30" s="116">
        <v>24.1</v>
      </c>
      <c r="T30" s="116">
        <v>23.9</v>
      </c>
      <c r="U30" s="116">
        <v>24</v>
      </c>
      <c r="V30" s="116">
        <v>24.4</v>
      </c>
      <c r="W30" s="116">
        <v>24.3</v>
      </c>
      <c r="X30" s="116">
        <v>24.4</v>
      </c>
      <c r="Y30" s="116">
        <v>24.3</v>
      </c>
      <c r="Z30" s="117">
        <f t="shared" si="0"/>
        <v>23.933333333333334</v>
      </c>
      <c r="AA30" s="118">
        <v>26</v>
      </c>
      <c r="AB30" s="119">
        <v>0.5013888888888889</v>
      </c>
      <c r="AC30" s="118">
        <v>20.7</v>
      </c>
      <c r="AD30" s="119">
        <v>0.13819444444444443</v>
      </c>
    </row>
    <row r="31" spans="1:30" ht="11.25" customHeight="1">
      <c r="A31" s="78">
        <v>29</v>
      </c>
      <c r="B31" s="116">
        <v>23.8</v>
      </c>
      <c r="C31" s="116">
        <v>24.2</v>
      </c>
      <c r="D31" s="116">
        <v>24</v>
      </c>
      <c r="E31" s="116">
        <v>23.9</v>
      </c>
      <c r="F31" s="116">
        <v>24.3</v>
      </c>
      <c r="G31" s="116">
        <v>24.3</v>
      </c>
      <c r="H31" s="116">
        <v>24.5</v>
      </c>
      <c r="I31" s="116">
        <v>25.3</v>
      </c>
      <c r="J31" s="116">
        <v>25.3</v>
      </c>
      <c r="K31" s="116">
        <v>25.7</v>
      </c>
      <c r="L31" s="116">
        <v>26.2</v>
      </c>
      <c r="M31" s="116">
        <v>27.3</v>
      </c>
      <c r="N31" s="116">
        <v>27.1</v>
      </c>
      <c r="O31" s="116">
        <v>27</v>
      </c>
      <c r="P31" s="116">
        <v>27.2</v>
      </c>
      <c r="Q31" s="116">
        <v>26.7</v>
      </c>
      <c r="R31" s="116">
        <v>26.1</v>
      </c>
      <c r="S31" s="116">
        <v>26.2</v>
      </c>
      <c r="T31" s="116">
        <v>26.3</v>
      </c>
      <c r="U31" s="116">
        <v>25.5</v>
      </c>
      <c r="V31" s="116">
        <v>25.5</v>
      </c>
      <c r="W31" s="116">
        <v>25.3</v>
      </c>
      <c r="X31" s="116">
        <v>24.9</v>
      </c>
      <c r="Y31" s="116">
        <v>25.1</v>
      </c>
      <c r="Z31" s="117">
        <f t="shared" si="0"/>
        <v>25.4875</v>
      </c>
      <c r="AA31" s="118">
        <v>27.7</v>
      </c>
      <c r="AB31" s="119">
        <v>0.5659722222222222</v>
      </c>
      <c r="AC31" s="118">
        <v>23.7</v>
      </c>
      <c r="AD31" s="119">
        <v>0.0375</v>
      </c>
    </row>
    <row r="32" spans="1:30" ht="11.25" customHeight="1">
      <c r="A32" s="78">
        <v>30</v>
      </c>
      <c r="B32" s="116">
        <v>24.8</v>
      </c>
      <c r="C32" s="116">
        <v>24.8</v>
      </c>
      <c r="D32" s="116">
        <v>24.5</v>
      </c>
      <c r="E32" s="116">
        <v>24.2</v>
      </c>
      <c r="F32" s="116">
        <v>24.4</v>
      </c>
      <c r="G32" s="116">
        <v>24.3</v>
      </c>
      <c r="H32" s="116">
        <v>24.5</v>
      </c>
      <c r="I32" s="116">
        <v>24.8</v>
      </c>
      <c r="J32" s="116">
        <v>25.7</v>
      </c>
      <c r="K32" s="116">
        <v>26.3</v>
      </c>
      <c r="L32" s="116">
        <v>26.2</v>
      </c>
      <c r="M32" s="116">
        <v>26.9</v>
      </c>
      <c r="N32" s="116">
        <v>26.7</v>
      </c>
      <c r="O32" s="116">
        <v>26.7</v>
      </c>
      <c r="P32" s="116">
        <v>28.2</v>
      </c>
      <c r="Q32" s="116">
        <v>26.1</v>
      </c>
      <c r="R32" s="116">
        <v>26.3</v>
      </c>
      <c r="S32" s="116">
        <v>26</v>
      </c>
      <c r="T32" s="116">
        <v>26.5</v>
      </c>
      <c r="U32" s="116">
        <v>26</v>
      </c>
      <c r="V32" s="116">
        <v>26.1</v>
      </c>
      <c r="W32" s="116">
        <v>26</v>
      </c>
      <c r="X32" s="116">
        <v>25.4</v>
      </c>
      <c r="Y32" s="116">
        <v>25</v>
      </c>
      <c r="Z32" s="117">
        <f t="shared" si="0"/>
        <v>25.683333333333334</v>
      </c>
      <c r="AA32" s="118">
        <v>28.9</v>
      </c>
      <c r="AB32" s="119">
        <v>0.6131944444444445</v>
      </c>
      <c r="AC32" s="118">
        <v>24.2</v>
      </c>
      <c r="AD32" s="119">
        <v>0.24930555555555556</v>
      </c>
    </row>
    <row r="33" spans="1:30" ht="11.25" customHeight="1">
      <c r="A33" s="78">
        <v>31</v>
      </c>
      <c r="B33" s="116">
        <v>25.1</v>
      </c>
      <c r="C33" s="116">
        <v>24.6</v>
      </c>
      <c r="D33" s="116">
        <v>24</v>
      </c>
      <c r="E33" s="116">
        <v>24.4</v>
      </c>
      <c r="F33" s="116">
        <v>23.8</v>
      </c>
      <c r="G33" s="116">
        <v>25.6</v>
      </c>
      <c r="H33" s="116">
        <v>24.8</v>
      </c>
      <c r="I33" s="116">
        <v>24.6</v>
      </c>
      <c r="J33" s="116">
        <v>24.8</v>
      </c>
      <c r="K33" s="116">
        <v>26</v>
      </c>
      <c r="L33" s="116">
        <v>26.9</v>
      </c>
      <c r="M33" s="116">
        <v>27.3</v>
      </c>
      <c r="N33" s="116">
        <v>27.4</v>
      </c>
      <c r="O33" s="116">
        <v>27.4</v>
      </c>
      <c r="P33" s="116">
        <v>28.1</v>
      </c>
      <c r="Q33" s="116">
        <v>27.4</v>
      </c>
      <c r="R33" s="116">
        <v>27.7</v>
      </c>
      <c r="S33" s="116">
        <v>27.2</v>
      </c>
      <c r="T33" s="116">
        <v>26.5</v>
      </c>
      <c r="U33" s="116">
        <v>26.6</v>
      </c>
      <c r="V33" s="116">
        <v>26.4</v>
      </c>
      <c r="W33" s="116">
        <v>25.8</v>
      </c>
      <c r="X33" s="116">
        <v>25.9</v>
      </c>
      <c r="Y33" s="116">
        <v>25.5</v>
      </c>
      <c r="Z33" s="117">
        <f t="shared" si="0"/>
        <v>25.99166666666666</v>
      </c>
      <c r="AA33" s="118">
        <v>28.4</v>
      </c>
      <c r="AB33" s="119">
        <v>0.7118055555555555</v>
      </c>
      <c r="AC33" s="118">
        <v>23.6</v>
      </c>
      <c r="AD33" s="119">
        <v>0.18541666666666667</v>
      </c>
    </row>
    <row r="34" spans="1:30" ht="15" customHeight="1">
      <c r="A34" s="79" t="s">
        <v>9</v>
      </c>
      <c r="B34" s="124">
        <f aca="true" t="shared" si="1" ref="B34:Y34">AVERAGE(B3:B33)</f>
        <v>22.893548387096775</v>
      </c>
      <c r="C34" s="124">
        <f t="shared" si="1"/>
        <v>22.645161290322584</v>
      </c>
      <c r="D34" s="124">
        <f t="shared" si="1"/>
        <v>22.21935483870968</v>
      </c>
      <c r="E34" s="124">
        <f t="shared" si="1"/>
        <v>22.093548387096774</v>
      </c>
      <c r="F34" s="124">
        <f t="shared" si="1"/>
        <v>22.1516129032258</v>
      </c>
      <c r="G34" s="124">
        <f t="shared" si="1"/>
        <v>22.967741935483865</v>
      </c>
      <c r="H34" s="124">
        <f t="shared" si="1"/>
        <v>23.7258064516129</v>
      </c>
      <c r="I34" s="124">
        <f t="shared" si="1"/>
        <v>24.522580645161288</v>
      </c>
      <c r="J34" s="124">
        <f t="shared" si="1"/>
        <v>24.967741935483872</v>
      </c>
      <c r="K34" s="124">
        <f t="shared" si="1"/>
        <v>25.2741935483871</v>
      </c>
      <c r="L34" s="124">
        <f t="shared" si="1"/>
        <v>25.75161290322581</v>
      </c>
      <c r="M34" s="124">
        <f t="shared" si="1"/>
        <v>26.14193548387096</v>
      </c>
      <c r="N34" s="124">
        <f t="shared" si="1"/>
        <v>25.929032258064517</v>
      </c>
      <c r="O34" s="124">
        <f t="shared" si="1"/>
        <v>26.0741935483871</v>
      </c>
      <c r="P34" s="124">
        <f t="shared" si="1"/>
        <v>26.283870967741944</v>
      </c>
      <c r="Q34" s="124">
        <f t="shared" si="1"/>
        <v>25.816666666666666</v>
      </c>
      <c r="R34" s="124">
        <f t="shared" si="1"/>
        <v>25.613333333333337</v>
      </c>
      <c r="S34" s="124">
        <f t="shared" si="1"/>
        <v>25.12580645161291</v>
      </c>
      <c r="T34" s="124">
        <f t="shared" si="1"/>
        <v>24.42903225806451</v>
      </c>
      <c r="U34" s="124">
        <f t="shared" si="1"/>
        <v>24.154838709677417</v>
      </c>
      <c r="V34" s="124">
        <f t="shared" si="1"/>
        <v>23.774193548387093</v>
      </c>
      <c r="W34" s="124">
        <f t="shared" si="1"/>
        <v>23.506451612903227</v>
      </c>
      <c r="X34" s="124">
        <f t="shared" si="1"/>
        <v>23.52903225806451</v>
      </c>
      <c r="Y34" s="124">
        <f t="shared" si="1"/>
        <v>23.09677419354839</v>
      </c>
      <c r="Z34" s="124">
        <f>AVERAGE(B3:Y33)</f>
        <v>24.274797843665766</v>
      </c>
      <c r="AA34" s="125">
        <f>AVERAGE(AA3:AA33)</f>
        <v>27.809677419354845</v>
      </c>
      <c r="AB34" s="126"/>
      <c r="AC34" s="125">
        <f>AVERAGE(AC3:AC33)</f>
        <v>20.980645161290326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33.9</v>
      </c>
      <c r="C46" s="106">
        <v>3</v>
      </c>
      <c r="D46" s="107">
        <v>0.5305555555555556</v>
      </c>
      <c r="E46" s="120"/>
      <c r="F46" s="104"/>
      <c r="G46" s="105">
        <f>MIN(AC3:AC33)</f>
        <v>15.7</v>
      </c>
      <c r="H46" s="106">
        <v>23</v>
      </c>
      <c r="I46" s="107">
        <v>0.1875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25.2</v>
      </c>
      <c r="C3" s="116">
        <v>25.2</v>
      </c>
      <c r="D3" s="116">
        <v>24.6</v>
      </c>
      <c r="E3" s="116">
        <v>24.6</v>
      </c>
      <c r="F3" s="116">
        <v>24.9</v>
      </c>
      <c r="G3" s="116">
        <v>25.9</v>
      </c>
      <c r="H3" s="116">
        <v>25.4</v>
      </c>
      <c r="I3" s="116">
        <v>29.3</v>
      </c>
      <c r="J3" s="116">
        <v>29.4</v>
      </c>
      <c r="K3" s="116">
        <v>29.3</v>
      </c>
      <c r="L3" s="116">
        <v>29.5</v>
      </c>
      <c r="M3" s="116">
        <v>29.5</v>
      </c>
      <c r="N3" s="116">
        <v>29.3</v>
      </c>
      <c r="O3" s="116">
        <v>29.1</v>
      </c>
      <c r="P3" s="116">
        <v>29.6</v>
      </c>
      <c r="Q3" s="116">
        <v>29.8</v>
      </c>
      <c r="R3" s="116">
        <v>30.4</v>
      </c>
      <c r="S3" s="116">
        <v>29.7</v>
      </c>
      <c r="T3" s="116">
        <v>29.2</v>
      </c>
      <c r="U3" s="116">
        <v>29.2</v>
      </c>
      <c r="V3" s="116">
        <v>28</v>
      </c>
      <c r="W3" s="116">
        <v>27.9</v>
      </c>
      <c r="X3" s="116">
        <v>28.1</v>
      </c>
      <c r="Y3" s="116">
        <v>28</v>
      </c>
      <c r="Z3" s="117">
        <f aca="true" t="shared" si="0" ref="Z3:Z33">AVERAGE(B3:Y3)</f>
        <v>27.962500000000006</v>
      </c>
      <c r="AA3" s="118">
        <v>30.8</v>
      </c>
      <c r="AB3" s="119">
        <v>0.3673611111111111</v>
      </c>
      <c r="AC3" s="118">
        <v>24.4</v>
      </c>
      <c r="AD3" s="119">
        <v>0.17500000000000002</v>
      </c>
    </row>
    <row r="4" spans="1:30" ht="11.25" customHeight="1">
      <c r="A4" s="78">
        <v>2</v>
      </c>
      <c r="B4" s="116">
        <v>26.7</v>
      </c>
      <c r="C4" s="116">
        <v>26.1</v>
      </c>
      <c r="D4" s="116">
        <v>26.2</v>
      </c>
      <c r="E4" s="116">
        <v>26.2</v>
      </c>
      <c r="F4" s="116">
        <v>25.4</v>
      </c>
      <c r="G4" s="116">
        <v>26.9</v>
      </c>
      <c r="H4" s="116">
        <v>27.8</v>
      </c>
      <c r="I4" s="116">
        <v>28</v>
      </c>
      <c r="J4" s="116">
        <v>28.3</v>
      </c>
      <c r="K4" s="116">
        <v>29.2</v>
      </c>
      <c r="L4" s="116">
        <v>28.7</v>
      </c>
      <c r="M4" s="116">
        <v>28.8</v>
      </c>
      <c r="N4" s="116">
        <v>28.4</v>
      </c>
      <c r="O4" s="116">
        <v>28.6</v>
      </c>
      <c r="P4" s="116">
        <v>28.3</v>
      </c>
      <c r="Q4" s="116">
        <v>28.5</v>
      </c>
      <c r="R4" s="116">
        <v>28.4</v>
      </c>
      <c r="S4" s="120">
        <v>27.8</v>
      </c>
      <c r="T4" s="116">
        <v>27.3</v>
      </c>
      <c r="U4" s="116">
        <v>27.3</v>
      </c>
      <c r="V4" s="116">
        <v>27</v>
      </c>
      <c r="W4" s="116">
        <v>26.9</v>
      </c>
      <c r="X4" s="116">
        <v>26.3</v>
      </c>
      <c r="Y4" s="116">
        <v>25.3</v>
      </c>
      <c r="Z4" s="117">
        <f t="shared" si="0"/>
        <v>27.433333333333326</v>
      </c>
      <c r="AA4" s="118">
        <v>29.9</v>
      </c>
      <c r="AB4" s="119">
        <v>0.3506944444444444</v>
      </c>
      <c r="AC4" s="118">
        <v>24.9</v>
      </c>
      <c r="AD4" s="119">
        <v>0.2027777777777778</v>
      </c>
    </row>
    <row r="5" spans="1:30" ht="11.25" customHeight="1">
      <c r="A5" s="78">
        <v>3</v>
      </c>
      <c r="B5" s="116">
        <v>25.2</v>
      </c>
      <c r="C5" s="116">
        <v>25.2</v>
      </c>
      <c r="D5" s="116">
        <v>24.5</v>
      </c>
      <c r="E5" s="116">
        <v>24.4</v>
      </c>
      <c r="F5" s="116">
        <v>24.5</v>
      </c>
      <c r="G5" s="116">
        <v>25.3</v>
      </c>
      <c r="H5" s="116">
        <v>27.1</v>
      </c>
      <c r="I5" s="116">
        <v>27.5</v>
      </c>
      <c r="J5" s="116">
        <v>27.8</v>
      </c>
      <c r="K5" s="116">
        <v>27.4</v>
      </c>
      <c r="L5" s="116">
        <v>27.3</v>
      </c>
      <c r="M5" s="116">
        <v>27.7</v>
      </c>
      <c r="N5" s="116">
        <v>28.2</v>
      </c>
      <c r="O5" s="116">
        <v>29.1</v>
      </c>
      <c r="P5" s="116">
        <v>28.3</v>
      </c>
      <c r="Q5" s="116">
        <v>28</v>
      </c>
      <c r="R5" s="116">
        <v>27.6</v>
      </c>
      <c r="S5" s="116">
        <v>27.9</v>
      </c>
      <c r="T5" s="116">
        <v>27</v>
      </c>
      <c r="U5" s="116">
        <v>26.5</v>
      </c>
      <c r="V5" s="116">
        <v>26.2</v>
      </c>
      <c r="W5" s="116">
        <v>25.6</v>
      </c>
      <c r="X5" s="116">
        <v>25.4</v>
      </c>
      <c r="Y5" s="116">
        <v>25.1</v>
      </c>
      <c r="Z5" s="117">
        <f t="shared" si="0"/>
        <v>26.61666666666667</v>
      </c>
      <c r="AA5" s="118">
        <v>29.9</v>
      </c>
      <c r="AB5" s="119">
        <v>0.6173611111111111</v>
      </c>
      <c r="AC5" s="118">
        <v>24.2</v>
      </c>
      <c r="AD5" s="119">
        <v>0.14722222222222223</v>
      </c>
    </row>
    <row r="6" spans="1:30" ht="11.25" customHeight="1">
      <c r="A6" s="78">
        <v>4</v>
      </c>
      <c r="B6" s="116">
        <v>25.3</v>
      </c>
      <c r="C6" s="116">
        <v>24.8</v>
      </c>
      <c r="D6" s="116">
        <v>24.3</v>
      </c>
      <c r="E6" s="116">
        <v>23.5</v>
      </c>
      <c r="F6" s="116">
        <v>22.9</v>
      </c>
      <c r="G6" s="116">
        <v>24.1</v>
      </c>
      <c r="H6" s="116">
        <v>26.4</v>
      </c>
      <c r="I6" s="116">
        <v>25.8</v>
      </c>
      <c r="J6" s="116">
        <v>27.3</v>
      </c>
      <c r="K6" s="116">
        <v>26.6</v>
      </c>
      <c r="L6" s="116">
        <v>27.9</v>
      </c>
      <c r="M6" s="116">
        <v>28.6</v>
      </c>
      <c r="N6" s="116">
        <v>29.3</v>
      </c>
      <c r="O6" s="116">
        <v>29.1</v>
      </c>
      <c r="P6" s="116">
        <v>28.3</v>
      </c>
      <c r="Q6" s="116">
        <v>28.7</v>
      </c>
      <c r="R6" s="116">
        <v>27.8</v>
      </c>
      <c r="S6" s="116">
        <v>27.4</v>
      </c>
      <c r="T6" s="116">
        <v>27.1</v>
      </c>
      <c r="U6" s="116">
        <v>27.2</v>
      </c>
      <c r="V6" s="116">
        <v>27.3</v>
      </c>
      <c r="W6" s="116">
        <v>26.2</v>
      </c>
      <c r="X6" s="116">
        <v>26.6</v>
      </c>
      <c r="Y6" s="116">
        <v>25.8</v>
      </c>
      <c r="Z6" s="117">
        <f t="shared" si="0"/>
        <v>26.595833333333335</v>
      </c>
      <c r="AA6" s="118">
        <v>30.3</v>
      </c>
      <c r="AB6" s="119">
        <v>0.5673611111111111</v>
      </c>
      <c r="AC6" s="118">
        <v>22.9</v>
      </c>
      <c r="AD6" s="119">
        <v>0.21041666666666667</v>
      </c>
    </row>
    <row r="7" spans="1:30" ht="11.25" customHeight="1">
      <c r="A7" s="78">
        <v>5</v>
      </c>
      <c r="B7" s="116">
        <v>26.4</v>
      </c>
      <c r="C7" s="116">
        <v>26.5</v>
      </c>
      <c r="D7" s="116">
        <v>26.9</v>
      </c>
      <c r="E7" s="116">
        <v>26.3</v>
      </c>
      <c r="F7" s="116">
        <v>26.5</v>
      </c>
      <c r="G7" s="116">
        <v>27.3</v>
      </c>
      <c r="H7" s="116">
        <v>28</v>
      </c>
      <c r="I7" s="116">
        <v>30.6</v>
      </c>
      <c r="J7" s="116">
        <v>32</v>
      </c>
      <c r="K7" s="116">
        <v>33.2</v>
      </c>
      <c r="L7" s="116">
        <v>31.4</v>
      </c>
      <c r="M7" s="116">
        <v>31.5</v>
      </c>
      <c r="N7" s="116">
        <v>31</v>
      </c>
      <c r="O7" s="116">
        <v>30.6</v>
      </c>
      <c r="P7" s="116">
        <v>30.8</v>
      </c>
      <c r="Q7" s="116">
        <v>32</v>
      </c>
      <c r="R7" s="116">
        <v>30.5</v>
      </c>
      <c r="S7" s="116">
        <v>30.1</v>
      </c>
      <c r="T7" s="116">
        <v>30</v>
      </c>
      <c r="U7" s="116">
        <v>28</v>
      </c>
      <c r="V7" s="116">
        <v>29.1</v>
      </c>
      <c r="W7" s="116">
        <v>27.8</v>
      </c>
      <c r="X7" s="116">
        <v>26.7</v>
      </c>
      <c r="Y7" s="116">
        <v>27.1</v>
      </c>
      <c r="Z7" s="117">
        <f t="shared" si="0"/>
        <v>29.17916666666667</v>
      </c>
      <c r="AA7" s="118">
        <v>33.6</v>
      </c>
      <c r="AB7" s="119">
        <v>0.4131944444444444</v>
      </c>
      <c r="AC7" s="118">
        <v>25.8</v>
      </c>
      <c r="AD7" s="119">
        <v>0.0006944444444444445</v>
      </c>
    </row>
    <row r="8" spans="1:30" ht="11.25" customHeight="1">
      <c r="A8" s="78">
        <v>6</v>
      </c>
      <c r="B8" s="116">
        <v>26.2</v>
      </c>
      <c r="C8" s="116">
        <v>25.5</v>
      </c>
      <c r="D8" s="116">
        <v>24.2</v>
      </c>
      <c r="E8" s="116">
        <v>23.6</v>
      </c>
      <c r="F8" s="116">
        <v>24</v>
      </c>
      <c r="G8" s="116">
        <v>24.2</v>
      </c>
      <c r="H8" s="116">
        <v>24.5</v>
      </c>
      <c r="I8" s="116">
        <v>24.8</v>
      </c>
      <c r="J8" s="116">
        <v>25.8</v>
      </c>
      <c r="K8" s="116">
        <v>25.4</v>
      </c>
      <c r="L8" s="116">
        <v>25.9</v>
      </c>
      <c r="M8" s="116">
        <v>26.5</v>
      </c>
      <c r="N8" s="116">
        <v>25.6</v>
      </c>
      <c r="O8" s="116">
        <v>25</v>
      </c>
      <c r="P8" s="116">
        <v>24.3</v>
      </c>
      <c r="Q8" s="116">
        <v>23.2</v>
      </c>
      <c r="R8" s="116">
        <v>23.3</v>
      </c>
      <c r="S8" s="116">
        <v>23.4</v>
      </c>
      <c r="T8" s="116">
        <v>22.7</v>
      </c>
      <c r="U8" s="116">
        <v>22.4</v>
      </c>
      <c r="V8" s="116">
        <v>22.9</v>
      </c>
      <c r="W8" s="116">
        <v>23.3</v>
      </c>
      <c r="X8" s="116">
        <v>23.3</v>
      </c>
      <c r="Y8" s="116">
        <v>21.7</v>
      </c>
      <c r="Z8" s="117">
        <f t="shared" si="0"/>
        <v>24.237499999999997</v>
      </c>
      <c r="AA8" s="118">
        <v>27.4</v>
      </c>
      <c r="AB8" s="119">
        <v>0.004166666666666667</v>
      </c>
      <c r="AC8" s="118">
        <v>21.7</v>
      </c>
      <c r="AD8" s="119">
        <v>1</v>
      </c>
    </row>
    <row r="9" spans="1:30" ht="11.25" customHeight="1">
      <c r="A9" s="78">
        <v>7</v>
      </c>
      <c r="B9" s="116">
        <v>21.3</v>
      </c>
      <c r="C9" s="116">
        <v>20.8</v>
      </c>
      <c r="D9" s="116">
        <v>20.8</v>
      </c>
      <c r="E9" s="116">
        <v>20.9</v>
      </c>
      <c r="F9" s="116">
        <v>21</v>
      </c>
      <c r="G9" s="116">
        <v>20.5</v>
      </c>
      <c r="H9" s="116">
        <v>20.6</v>
      </c>
      <c r="I9" s="116">
        <v>20.6</v>
      </c>
      <c r="J9" s="116">
        <v>20.8</v>
      </c>
      <c r="K9" s="116">
        <v>21.2</v>
      </c>
      <c r="L9" s="116">
        <v>21.3</v>
      </c>
      <c r="M9" s="116">
        <v>21.9</v>
      </c>
      <c r="N9" s="116">
        <v>22.8</v>
      </c>
      <c r="O9" s="116">
        <v>23.6</v>
      </c>
      <c r="P9" s="116">
        <v>23.7</v>
      </c>
      <c r="Q9" s="116">
        <v>23.8</v>
      </c>
      <c r="R9" s="116">
        <v>23.5</v>
      </c>
      <c r="S9" s="116">
        <v>22.7</v>
      </c>
      <c r="T9" s="116">
        <v>22.4</v>
      </c>
      <c r="U9" s="116">
        <v>22.3</v>
      </c>
      <c r="V9" s="116">
        <v>22.4</v>
      </c>
      <c r="W9" s="116">
        <v>22.1</v>
      </c>
      <c r="X9" s="116">
        <v>21.5</v>
      </c>
      <c r="Y9" s="116">
        <v>22.3</v>
      </c>
      <c r="Z9" s="117">
        <f t="shared" si="0"/>
        <v>21.866666666666664</v>
      </c>
      <c r="AA9" s="118">
        <v>24.2</v>
      </c>
      <c r="AB9" s="119">
        <v>0.6979166666666666</v>
      </c>
      <c r="AC9" s="118">
        <v>20.4</v>
      </c>
      <c r="AD9" s="119">
        <v>0.26805555555555555</v>
      </c>
    </row>
    <row r="10" spans="1:30" ht="11.25" customHeight="1">
      <c r="A10" s="78">
        <v>8</v>
      </c>
      <c r="B10" s="116">
        <v>22</v>
      </c>
      <c r="C10" s="116">
        <v>22.4</v>
      </c>
      <c r="D10" s="116">
        <v>22.6</v>
      </c>
      <c r="E10" s="116">
        <v>22.6</v>
      </c>
      <c r="F10" s="116">
        <v>22.5</v>
      </c>
      <c r="G10" s="116">
        <v>22.4</v>
      </c>
      <c r="H10" s="116">
        <v>23.2</v>
      </c>
      <c r="I10" s="116">
        <v>24.2</v>
      </c>
      <c r="J10" s="116">
        <v>24.2</v>
      </c>
      <c r="K10" s="116">
        <v>23.3</v>
      </c>
      <c r="L10" s="116">
        <v>23.4</v>
      </c>
      <c r="M10" s="116">
        <v>23.4</v>
      </c>
      <c r="N10" s="116">
        <v>23.6</v>
      </c>
      <c r="O10" s="116">
        <v>23.3</v>
      </c>
      <c r="P10" s="116">
        <v>23.7</v>
      </c>
      <c r="Q10" s="116">
        <v>24.2</v>
      </c>
      <c r="R10" s="116">
        <v>24.6</v>
      </c>
      <c r="S10" s="116">
        <v>24.4</v>
      </c>
      <c r="T10" s="116">
        <v>24.6</v>
      </c>
      <c r="U10" s="116">
        <v>24.9</v>
      </c>
      <c r="V10" s="116">
        <v>24.9</v>
      </c>
      <c r="W10" s="116">
        <v>24.8</v>
      </c>
      <c r="X10" s="116">
        <v>25.1</v>
      </c>
      <c r="Y10" s="116">
        <v>25.3</v>
      </c>
      <c r="Z10" s="117">
        <f t="shared" si="0"/>
        <v>23.73333333333333</v>
      </c>
      <c r="AA10" s="118">
        <v>25.3</v>
      </c>
      <c r="AB10" s="119">
        <v>1</v>
      </c>
      <c r="AC10" s="118">
        <v>21.8</v>
      </c>
      <c r="AD10" s="119">
        <v>0.2222222222222222</v>
      </c>
    </row>
    <row r="11" spans="1:30" ht="11.25" customHeight="1">
      <c r="A11" s="78">
        <v>9</v>
      </c>
      <c r="B11" s="116">
        <v>24.7</v>
      </c>
      <c r="C11" s="116">
        <v>24.7</v>
      </c>
      <c r="D11" s="116">
        <v>24.8</v>
      </c>
      <c r="E11" s="116">
        <v>23.5</v>
      </c>
      <c r="F11" s="116">
        <v>23.5</v>
      </c>
      <c r="G11" s="116">
        <v>23.1</v>
      </c>
      <c r="H11" s="116">
        <v>23.5</v>
      </c>
      <c r="I11" s="116">
        <v>22.9</v>
      </c>
      <c r="J11" s="116">
        <v>22.6</v>
      </c>
      <c r="K11" s="116">
        <v>22.9</v>
      </c>
      <c r="L11" s="116">
        <v>23.6</v>
      </c>
      <c r="M11" s="116">
        <v>25.4</v>
      </c>
      <c r="N11" s="116">
        <v>26.2</v>
      </c>
      <c r="O11" s="116">
        <v>26.4</v>
      </c>
      <c r="P11" s="116">
        <v>26.5</v>
      </c>
      <c r="Q11" s="116">
        <v>27.1</v>
      </c>
      <c r="R11" s="116">
        <v>26.4</v>
      </c>
      <c r="S11" s="116">
        <v>26.7</v>
      </c>
      <c r="T11" s="116">
        <v>26.1</v>
      </c>
      <c r="U11" s="116">
        <v>24.9</v>
      </c>
      <c r="V11" s="116">
        <v>25.6</v>
      </c>
      <c r="W11" s="116">
        <v>26.7</v>
      </c>
      <c r="X11" s="116">
        <v>26.4</v>
      </c>
      <c r="Y11" s="116">
        <v>25.9</v>
      </c>
      <c r="Z11" s="117">
        <f t="shared" si="0"/>
        <v>25.004166666666663</v>
      </c>
      <c r="AA11" s="118">
        <v>27.2</v>
      </c>
      <c r="AB11" s="119">
        <v>0.6666666666666666</v>
      </c>
      <c r="AC11" s="118">
        <v>22.6</v>
      </c>
      <c r="AD11" s="119">
        <v>0.3854166666666667</v>
      </c>
    </row>
    <row r="12" spans="1:30" ht="11.25" customHeight="1">
      <c r="A12" s="82">
        <v>10</v>
      </c>
      <c r="B12" s="121">
        <v>25.2</v>
      </c>
      <c r="C12" s="121">
        <v>24.5</v>
      </c>
      <c r="D12" s="121">
        <v>24</v>
      </c>
      <c r="E12" s="121">
        <v>24.6</v>
      </c>
      <c r="F12" s="121">
        <v>24.7</v>
      </c>
      <c r="G12" s="121">
        <v>25.4</v>
      </c>
      <c r="H12" s="121">
        <v>26.9</v>
      </c>
      <c r="I12" s="121">
        <v>27.5</v>
      </c>
      <c r="J12" s="121">
        <v>29.6</v>
      </c>
      <c r="K12" s="121">
        <v>29.1</v>
      </c>
      <c r="L12" s="121">
        <v>28.6</v>
      </c>
      <c r="M12" s="121">
        <v>27.8</v>
      </c>
      <c r="N12" s="121">
        <v>28.9</v>
      </c>
      <c r="O12" s="121">
        <v>30</v>
      </c>
      <c r="P12" s="121">
        <v>29.9</v>
      </c>
      <c r="Q12" s="121">
        <v>30.6</v>
      </c>
      <c r="R12" s="121">
        <v>27.4</v>
      </c>
      <c r="S12" s="121">
        <v>26.3</v>
      </c>
      <c r="T12" s="121">
        <v>25.9</v>
      </c>
      <c r="U12" s="121">
        <v>25.4</v>
      </c>
      <c r="V12" s="121">
        <v>25.4</v>
      </c>
      <c r="W12" s="121">
        <v>24.9</v>
      </c>
      <c r="X12" s="121">
        <v>24.7</v>
      </c>
      <c r="Y12" s="121">
        <v>24.6</v>
      </c>
      <c r="Z12" s="122">
        <f t="shared" si="0"/>
        <v>26.745833333333334</v>
      </c>
      <c r="AA12" s="105">
        <v>30.9</v>
      </c>
      <c r="AB12" s="123">
        <v>0.6555555555555556</v>
      </c>
      <c r="AC12" s="105">
        <v>23.8</v>
      </c>
      <c r="AD12" s="123">
        <v>0.21666666666666667</v>
      </c>
    </row>
    <row r="13" spans="1:30" ht="11.25" customHeight="1">
      <c r="A13" s="78">
        <v>11</v>
      </c>
      <c r="B13" s="116">
        <v>24.2</v>
      </c>
      <c r="C13" s="116">
        <v>24.3</v>
      </c>
      <c r="D13" s="116">
        <v>24</v>
      </c>
      <c r="E13" s="116">
        <v>23.9</v>
      </c>
      <c r="F13" s="116">
        <v>24.1</v>
      </c>
      <c r="G13" s="116">
        <v>23.9</v>
      </c>
      <c r="H13" s="116">
        <v>24.1</v>
      </c>
      <c r="I13" s="116">
        <v>24.5</v>
      </c>
      <c r="J13" s="116">
        <v>24.6</v>
      </c>
      <c r="K13" s="116">
        <v>24.9</v>
      </c>
      <c r="L13" s="116">
        <v>26.2</v>
      </c>
      <c r="M13" s="116">
        <v>25.9</v>
      </c>
      <c r="N13" s="116">
        <v>25.7</v>
      </c>
      <c r="O13" s="116">
        <v>26.6</v>
      </c>
      <c r="P13" s="116">
        <v>25.4</v>
      </c>
      <c r="Q13" s="116">
        <v>26.4</v>
      </c>
      <c r="R13" s="116">
        <v>26.3</v>
      </c>
      <c r="S13" s="116">
        <v>25.5</v>
      </c>
      <c r="T13" s="116">
        <v>26.1</v>
      </c>
      <c r="U13" s="116">
        <v>25</v>
      </c>
      <c r="V13" s="116">
        <v>24.7</v>
      </c>
      <c r="W13" s="116">
        <v>25.1</v>
      </c>
      <c r="X13" s="116">
        <v>24.5</v>
      </c>
      <c r="Y13" s="116">
        <v>24.6</v>
      </c>
      <c r="Z13" s="117">
        <f t="shared" si="0"/>
        <v>25.020833333333332</v>
      </c>
      <c r="AA13" s="118">
        <v>27.1</v>
      </c>
      <c r="AB13" s="119">
        <v>0.49444444444444446</v>
      </c>
      <c r="AC13" s="118">
        <v>23.8</v>
      </c>
      <c r="AD13" s="119">
        <v>0.17916666666666667</v>
      </c>
    </row>
    <row r="14" spans="1:30" ht="11.25" customHeight="1">
      <c r="A14" s="78">
        <v>12</v>
      </c>
      <c r="B14" s="116">
        <v>24.6</v>
      </c>
      <c r="C14" s="116">
        <v>24.4</v>
      </c>
      <c r="D14" s="116">
        <v>24.3</v>
      </c>
      <c r="E14" s="116">
        <v>24.2</v>
      </c>
      <c r="F14" s="116">
        <v>24.2</v>
      </c>
      <c r="G14" s="116">
        <v>24.3</v>
      </c>
      <c r="H14" s="116">
        <v>24.8</v>
      </c>
      <c r="I14" s="116">
        <v>25.4</v>
      </c>
      <c r="J14" s="116">
        <v>25.6</v>
      </c>
      <c r="K14" s="116">
        <v>26.1</v>
      </c>
      <c r="L14" s="116">
        <v>26.1</v>
      </c>
      <c r="M14" s="116">
        <v>26.5</v>
      </c>
      <c r="N14" s="116">
        <v>25.9</v>
      </c>
      <c r="O14" s="116">
        <v>26</v>
      </c>
      <c r="P14" s="116">
        <v>26</v>
      </c>
      <c r="Q14" s="116">
        <v>26.4</v>
      </c>
      <c r="R14" s="116">
        <v>25.7</v>
      </c>
      <c r="S14" s="116">
        <v>25.1</v>
      </c>
      <c r="T14" s="116">
        <v>25.1</v>
      </c>
      <c r="U14" s="116">
        <v>25.4</v>
      </c>
      <c r="V14" s="116">
        <v>25</v>
      </c>
      <c r="W14" s="116">
        <v>25</v>
      </c>
      <c r="X14" s="116">
        <v>24.5</v>
      </c>
      <c r="Y14" s="116">
        <v>24.3</v>
      </c>
      <c r="Z14" s="117">
        <f t="shared" si="0"/>
        <v>25.204166666666662</v>
      </c>
      <c r="AA14" s="118">
        <v>27.1</v>
      </c>
      <c r="AB14" s="119">
        <v>0.5375</v>
      </c>
      <c r="AC14" s="118">
        <v>24.1</v>
      </c>
      <c r="AD14" s="119">
        <v>0.22430555555555556</v>
      </c>
    </row>
    <row r="15" spans="1:30" ht="11.25" customHeight="1">
      <c r="A15" s="78">
        <v>13</v>
      </c>
      <c r="B15" s="116">
        <v>24.4</v>
      </c>
      <c r="C15" s="116">
        <v>24.3</v>
      </c>
      <c r="D15" s="116">
        <v>24.3</v>
      </c>
      <c r="E15" s="116">
        <v>24.4</v>
      </c>
      <c r="F15" s="116">
        <v>24.7</v>
      </c>
      <c r="G15" s="116">
        <v>24.7</v>
      </c>
      <c r="H15" s="116">
        <v>26.7</v>
      </c>
      <c r="I15" s="116">
        <v>25.9</v>
      </c>
      <c r="J15" s="116">
        <v>27</v>
      </c>
      <c r="K15" s="116">
        <v>26.4</v>
      </c>
      <c r="L15" s="116">
        <v>26.4</v>
      </c>
      <c r="M15" s="116">
        <v>28</v>
      </c>
      <c r="N15" s="116">
        <v>27.9</v>
      </c>
      <c r="O15" s="116">
        <v>28.8</v>
      </c>
      <c r="P15" s="116">
        <v>26.9</v>
      </c>
      <c r="Q15" s="116">
        <v>26.6</v>
      </c>
      <c r="R15" s="116">
        <v>25.6</v>
      </c>
      <c r="S15" s="116">
        <v>25.8</v>
      </c>
      <c r="T15" s="116">
        <v>25.7</v>
      </c>
      <c r="U15" s="116">
        <v>25.5</v>
      </c>
      <c r="V15" s="116">
        <v>25.8</v>
      </c>
      <c r="W15" s="116">
        <v>25.9</v>
      </c>
      <c r="X15" s="116">
        <v>25.2</v>
      </c>
      <c r="Y15" s="116">
        <v>25.7</v>
      </c>
      <c r="Z15" s="117">
        <f t="shared" si="0"/>
        <v>25.941666666666666</v>
      </c>
      <c r="AA15" s="118">
        <v>29.4</v>
      </c>
      <c r="AB15" s="119">
        <v>0.5875</v>
      </c>
      <c r="AC15" s="118">
        <v>24.2</v>
      </c>
      <c r="AD15" s="119">
        <v>0.06736111111111111</v>
      </c>
    </row>
    <row r="16" spans="1:30" ht="11.25" customHeight="1">
      <c r="A16" s="78">
        <v>14</v>
      </c>
      <c r="B16" s="116">
        <v>25.5</v>
      </c>
      <c r="C16" s="116">
        <v>25.1</v>
      </c>
      <c r="D16" s="116">
        <v>25.3</v>
      </c>
      <c r="E16" s="116">
        <v>25.6</v>
      </c>
      <c r="F16" s="116">
        <v>25.8</v>
      </c>
      <c r="G16" s="116">
        <v>25.9</v>
      </c>
      <c r="H16" s="116">
        <v>27</v>
      </c>
      <c r="I16" s="116">
        <v>27.6</v>
      </c>
      <c r="J16" s="116">
        <v>27.7</v>
      </c>
      <c r="K16" s="116">
        <v>28.4</v>
      </c>
      <c r="L16" s="116">
        <v>30.1</v>
      </c>
      <c r="M16" s="116">
        <v>32.5</v>
      </c>
      <c r="N16" s="116">
        <v>29.9</v>
      </c>
      <c r="O16" s="116">
        <v>31.1</v>
      </c>
      <c r="P16" s="116">
        <v>30.7</v>
      </c>
      <c r="Q16" s="116">
        <v>29.5</v>
      </c>
      <c r="R16" s="116">
        <v>29.6</v>
      </c>
      <c r="S16" s="116">
        <v>31.4</v>
      </c>
      <c r="T16" s="116">
        <v>30.3</v>
      </c>
      <c r="U16" s="116">
        <v>29.6</v>
      </c>
      <c r="V16" s="116">
        <v>28.8</v>
      </c>
      <c r="W16" s="116">
        <v>28.2</v>
      </c>
      <c r="X16" s="116">
        <v>27.8</v>
      </c>
      <c r="Y16" s="116">
        <v>27.5</v>
      </c>
      <c r="Z16" s="117">
        <f t="shared" si="0"/>
        <v>28.370833333333334</v>
      </c>
      <c r="AA16" s="118">
        <v>32.7</v>
      </c>
      <c r="AB16" s="119">
        <v>0.5048611111111111</v>
      </c>
      <c r="AC16" s="118">
        <v>25.1</v>
      </c>
      <c r="AD16" s="119">
        <v>0.08680555555555557</v>
      </c>
    </row>
    <row r="17" spans="1:30" ht="11.25" customHeight="1">
      <c r="A17" s="78">
        <v>15</v>
      </c>
      <c r="B17" s="116">
        <v>27.3</v>
      </c>
      <c r="C17" s="116">
        <v>27</v>
      </c>
      <c r="D17" s="116">
        <v>26.8</v>
      </c>
      <c r="E17" s="116">
        <v>26.7</v>
      </c>
      <c r="F17" s="116">
        <v>26.6</v>
      </c>
      <c r="G17" s="116">
        <v>27.3</v>
      </c>
      <c r="H17" s="116">
        <v>28.4</v>
      </c>
      <c r="I17" s="116">
        <v>29.6</v>
      </c>
      <c r="J17" s="116">
        <v>30.9</v>
      </c>
      <c r="K17" s="116">
        <v>31.8</v>
      </c>
      <c r="L17" s="116">
        <v>34.1</v>
      </c>
      <c r="M17" s="116">
        <v>34</v>
      </c>
      <c r="N17" s="116">
        <v>32.5</v>
      </c>
      <c r="O17" s="116">
        <v>32</v>
      </c>
      <c r="P17" s="116">
        <v>30.1</v>
      </c>
      <c r="Q17" s="116">
        <v>31.5</v>
      </c>
      <c r="R17" s="116">
        <v>28.3</v>
      </c>
      <c r="S17" s="116">
        <v>30.6</v>
      </c>
      <c r="T17" s="116">
        <v>29.6</v>
      </c>
      <c r="U17" s="116">
        <v>29.1</v>
      </c>
      <c r="V17" s="116">
        <v>28.5</v>
      </c>
      <c r="W17" s="116">
        <v>28</v>
      </c>
      <c r="X17" s="116">
        <v>27.6</v>
      </c>
      <c r="Y17" s="116">
        <v>27.4</v>
      </c>
      <c r="Z17" s="117">
        <f t="shared" si="0"/>
        <v>29.404166666666672</v>
      </c>
      <c r="AA17" s="118">
        <v>34.5</v>
      </c>
      <c r="AB17" s="119">
        <v>0.4909722222222222</v>
      </c>
      <c r="AC17" s="118">
        <v>26.5</v>
      </c>
      <c r="AD17" s="119">
        <v>0.22291666666666665</v>
      </c>
    </row>
    <row r="18" spans="1:30" ht="11.25" customHeight="1">
      <c r="A18" s="78">
        <v>16</v>
      </c>
      <c r="B18" s="116">
        <v>27.3</v>
      </c>
      <c r="C18" s="116">
        <v>27.2</v>
      </c>
      <c r="D18" s="116">
        <v>27.3</v>
      </c>
      <c r="E18" s="116">
        <v>27.1</v>
      </c>
      <c r="F18" s="116">
        <v>27</v>
      </c>
      <c r="G18" s="116">
        <v>27.5</v>
      </c>
      <c r="H18" s="116">
        <v>27.9</v>
      </c>
      <c r="I18" s="116">
        <v>29.2</v>
      </c>
      <c r="J18" s="116">
        <v>30</v>
      </c>
      <c r="K18" s="116">
        <v>30</v>
      </c>
      <c r="L18" s="116">
        <v>32</v>
      </c>
      <c r="M18" s="116">
        <v>32.7</v>
      </c>
      <c r="N18" s="116">
        <v>31.9</v>
      </c>
      <c r="O18" s="116">
        <v>32.3</v>
      </c>
      <c r="P18" s="116">
        <v>32</v>
      </c>
      <c r="Q18" s="116">
        <v>31.4</v>
      </c>
      <c r="R18" s="116">
        <v>29</v>
      </c>
      <c r="S18" s="116">
        <v>28.6</v>
      </c>
      <c r="T18" s="116">
        <v>26.7</v>
      </c>
      <c r="U18" s="116">
        <v>25.9</v>
      </c>
      <c r="V18" s="116">
        <v>26.7</v>
      </c>
      <c r="W18" s="116">
        <v>26.1</v>
      </c>
      <c r="X18" s="116">
        <v>25.1</v>
      </c>
      <c r="Y18" s="116">
        <v>24.2</v>
      </c>
      <c r="Z18" s="117">
        <f t="shared" si="0"/>
        <v>28.545833333333338</v>
      </c>
      <c r="AA18" s="118">
        <v>33.4</v>
      </c>
      <c r="AB18" s="119">
        <v>0.6069444444444444</v>
      </c>
      <c r="AC18" s="118">
        <v>23.8</v>
      </c>
      <c r="AD18" s="119">
        <v>0.9506944444444444</v>
      </c>
    </row>
    <row r="19" spans="1:30" ht="11.25" customHeight="1">
      <c r="A19" s="78">
        <v>17</v>
      </c>
      <c r="B19" s="116">
        <v>24.6</v>
      </c>
      <c r="C19" s="116">
        <v>24.2</v>
      </c>
      <c r="D19" s="116">
        <v>23.4</v>
      </c>
      <c r="E19" s="116">
        <v>23.3</v>
      </c>
      <c r="F19" s="116">
        <v>22.7</v>
      </c>
      <c r="G19" s="116">
        <v>22.7</v>
      </c>
      <c r="H19" s="116">
        <v>24.3</v>
      </c>
      <c r="I19" s="116">
        <v>25.4</v>
      </c>
      <c r="J19" s="116">
        <v>26</v>
      </c>
      <c r="K19" s="116">
        <v>26.6</v>
      </c>
      <c r="L19" s="116">
        <v>27.6</v>
      </c>
      <c r="M19" s="116">
        <v>27</v>
      </c>
      <c r="N19" s="116">
        <v>27.6</v>
      </c>
      <c r="O19" s="116">
        <v>27</v>
      </c>
      <c r="P19" s="116">
        <v>27.6</v>
      </c>
      <c r="Q19" s="116">
        <v>26</v>
      </c>
      <c r="R19" s="116">
        <v>25.5</v>
      </c>
      <c r="S19" s="116">
        <v>23.6</v>
      </c>
      <c r="T19" s="116">
        <v>22.2</v>
      </c>
      <c r="U19" s="116">
        <v>21.6</v>
      </c>
      <c r="V19" s="116">
        <v>20.6</v>
      </c>
      <c r="W19" s="116">
        <v>20.2</v>
      </c>
      <c r="X19" s="116">
        <v>19.3</v>
      </c>
      <c r="Y19" s="116">
        <v>18.9</v>
      </c>
      <c r="Z19" s="117">
        <f t="shared" si="0"/>
        <v>24.07916666666667</v>
      </c>
      <c r="AA19" s="118">
        <v>28.5</v>
      </c>
      <c r="AB19" s="119">
        <v>0.5326388888888889</v>
      </c>
      <c r="AC19" s="118">
        <v>18.8</v>
      </c>
      <c r="AD19" s="119">
        <v>0.998611111111111</v>
      </c>
    </row>
    <row r="20" spans="1:30" ht="11.25" customHeight="1">
      <c r="A20" s="78">
        <v>18</v>
      </c>
      <c r="B20" s="116">
        <v>17.7</v>
      </c>
      <c r="C20" s="116">
        <v>19.1</v>
      </c>
      <c r="D20" s="116">
        <v>18.8</v>
      </c>
      <c r="E20" s="116">
        <v>18.5</v>
      </c>
      <c r="F20" s="116">
        <v>17.6</v>
      </c>
      <c r="G20" s="116">
        <v>18.4</v>
      </c>
      <c r="H20" s="116">
        <v>19.8</v>
      </c>
      <c r="I20" s="116">
        <v>21.1</v>
      </c>
      <c r="J20" s="116">
        <v>21</v>
      </c>
      <c r="K20" s="116">
        <v>22.1</v>
      </c>
      <c r="L20" s="116">
        <v>22.6</v>
      </c>
      <c r="M20" s="116">
        <v>22.3</v>
      </c>
      <c r="N20" s="116">
        <v>22.7</v>
      </c>
      <c r="O20" s="116">
        <v>22.7</v>
      </c>
      <c r="P20" s="116">
        <v>23.3</v>
      </c>
      <c r="Q20" s="116">
        <v>22.4</v>
      </c>
      <c r="R20" s="116">
        <v>22.1</v>
      </c>
      <c r="S20" s="116">
        <v>21.5</v>
      </c>
      <c r="T20" s="116">
        <v>21.3</v>
      </c>
      <c r="U20" s="116">
        <v>19.8</v>
      </c>
      <c r="V20" s="116">
        <v>19.3</v>
      </c>
      <c r="W20" s="116">
        <v>18.8</v>
      </c>
      <c r="X20" s="116">
        <v>18.4</v>
      </c>
      <c r="Y20" s="116">
        <v>17.6</v>
      </c>
      <c r="Z20" s="117">
        <f t="shared" si="0"/>
        <v>20.370833333333334</v>
      </c>
      <c r="AA20" s="118">
        <v>23.6</v>
      </c>
      <c r="AB20" s="119">
        <v>0.5118055555555555</v>
      </c>
      <c r="AC20" s="118">
        <v>17.2</v>
      </c>
      <c r="AD20" s="119">
        <v>0.22291666666666665</v>
      </c>
    </row>
    <row r="21" spans="1:30" ht="11.25" customHeight="1">
      <c r="A21" s="78">
        <v>19</v>
      </c>
      <c r="B21" s="116">
        <v>17.3</v>
      </c>
      <c r="C21" s="116">
        <v>16.5</v>
      </c>
      <c r="D21" s="116">
        <v>16.6</v>
      </c>
      <c r="E21" s="116">
        <v>15.7</v>
      </c>
      <c r="F21" s="116">
        <v>16.2</v>
      </c>
      <c r="G21" s="116">
        <v>19.1</v>
      </c>
      <c r="H21" s="116">
        <v>21.9</v>
      </c>
      <c r="I21" s="116">
        <v>23.1</v>
      </c>
      <c r="J21" s="116">
        <v>23.1</v>
      </c>
      <c r="K21" s="116">
        <v>23.1</v>
      </c>
      <c r="L21" s="116">
        <v>23.5</v>
      </c>
      <c r="M21" s="116">
        <v>24</v>
      </c>
      <c r="N21" s="116">
        <v>23.6</v>
      </c>
      <c r="O21" s="116">
        <v>23.6</v>
      </c>
      <c r="P21" s="116">
        <v>23.7</v>
      </c>
      <c r="Q21" s="116">
        <v>23.5</v>
      </c>
      <c r="R21" s="116">
        <v>23.5</v>
      </c>
      <c r="S21" s="116">
        <v>23</v>
      </c>
      <c r="T21" s="116">
        <v>22.5</v>
      </c>
      <c r="U21" s="116">
        <v>22.1</v>
      </c>
      <c r="V21" s="116">
        <v>21.8</v>
      </c>
      <c r="W21" s="116">
        <v>21.8</v>
      </c>
      <c r="X21" s="116">
        <v>20.6</v>
      </c>
      <c r="Y21" s="116">
        <v>20</v>
      </c>
      <c r="Z21" s="117">
        <f t="shared" si="0"/>
        <v>21.24166666666667</v>
      </c>
      <c r="AA21" s="118">
        <v>24.5</v>
      </c>
      <c r="AB21" s="119">
        <v>0.5499999999999999</v>
      </c>
      <c r="AC21" s="118">
        <v>15.6</v>
      </c>
      <c r="AD21" s="119">
        <v>0.16666666666666666</v>
      </c>
    </row>
    <row r="22" spans="1:30" ht="11.25" customHeight="1">
      <c r="A22" s="82">
        <v>20</v>
      </c>
      <c r="B22" s="121">
        <v>19.3</v>
      </c>
      <c r="C22" s="121">
        <v>19.4</v>
      </c>
      <c r="D22" s="121">
        <v>19.6</v>
      </c>
      <c r="E22" s="121">
        <v>19.3</v>
      </c>
      <c r="F22" s="121">
        <v>18.9</v>
      </c>
      <c r="G22" s="121">
        <v>20.1</v>
      </c>
      <c r="H22" s="121">
        <v>21.1</v>
      </c>
      <c r="I22" s="121">
        <v>23.1</v>
      </c>
      <c r="J22" s="121">
        <v>22.7</v>
      </c>
      <c r="K22" s="121">
        <v>23.3</v>
      </c>
      <c r="L22" s="121">
        <v>23.4</v>
      </c>
      <c r="M22" s="121">
        <v>24.2</v>
      </c>
      <c r="N22" s="121">
        <v>23.9</v>
      </c>
      <c r="O22" s="121">
        <v>23.9</v>
      </c>
      <c r="P22" s="121">
        <v>24.3</v>
      </c>
      <c r="Q22" s="121">
        <v>24.1</v>
      </c>
      <c r="R22" s="121">
        <v>24.1</v>
      </c>
      <c r="S22" s="121">
        <v>23.2</v>
      </c>
      <c r="T22" s="121">
        <v>22.8</v>
      </c>
      <c r="U22" s="121">
        <v>22.8</v>
      </c>
      <c r="V22" s="121">
        <v>23</v>
      </c>
      <c r="W22" s="121">
        <v>23.7</v>
      </c>
      <c r="X22" s="121">
        <v>23</v>
      </c>
      <c r="Y22" s="121">
        <v>22.6</v>
      </c>
      <c r="Z22" s="122">
        <f t="shared" si="0"/>
        <v>22.325000000000003</v>
      </c>
      <c r="AA22" s="105">
        <v>24.8</v>
      </c>
      <c r="AB22" s="123">
        <v>0.4840277777777778</v>
      </c>
      <c r="AC22" s="105">
        <v>18.7</v>
      </c>
      <c r="AD22" s="123">
        <v>0.23263888888888887</v>
      </c>
    </row>
    <row r="23" spans="1:30" ht="11.25" customHeight="1">
      <c r="A23" s="78">
        <v>21</v>
      </c>
      <c r="B23" s="116">
        <v>22.6</v>
      </c>
      <c r="C23" s="116">
        <v>22.7</v>
      </c>
      <c r="D23" s="116">
        <v>22.6</v>
      </c>
      <c r="E23" s="116">
        <v>23.1</v>
      </c>
      <c r="F23" s="116">
        <v>23</v>
      </c>
      <c r="G23" s="116">
        <v>23.2</v>
      </c>
      <c r="H23" s="116">
        <v>24.5</v>
      </c>
      <c r="I23" s="116">
        <v>25.1</v>
      </c>
      <c r="J23" s="116">
        <v>27.4</v>
      </c>
      <c r="K23" s="116">
        <v>27.4</v>
      </c>
      <c r="L23" s="116">
        <v>27.3</v>
      </c>
      <c r="M23" s="116">
        <v>27.5</v>
      </c>
      <c r="N23" s="116">
        <v>27.8</v>
      </c>
      <c r="O23" s="116">
        <v>27.6</v>
      </c>
      <c r="P23" s="116">
        <v>28.4</v>
      </c>
      <c r="Q23" s="116">
        <v>28.7</v>
      </c>
      <c r="R23" s="116">
        <v>27.7</v>
      </c>
      <c r="S23" s="116">
        <v>26.8</v>
      </c>
      <c r="T23" s="116">
        <v>27</v>
      </c>
      <c r="U23" s="116">
        <v>26.1</v>
      </c>
      <c r="V23" s="116">
        <v>26.9</v>
      </c>
      <c r="W23" s="116">
        <v>25.8</v>
      </c>
      <c r="X23" s="116">
        <v>26.6</v>
      </c>
      <c r="Y23" s="116">
        <v>26.5</v>
      </c>
      <c r="Z23" s="117">
        <f t="shared" si="0"/>
        <v>25.929166666666664</v>
      </c>
      <c r="AA23" s="118">
        <v>29</v>
      </c>
      <c r="AB23" s="119">
        <v>0.638888888888889</v>
      </c>
      <c r="AC23" s="118">
        <v>22.4</v>
      </c>
      <c r="AD23" s="119">
        <v>0.019444444444444445</v>
      </c>
    </row>
    <row r="24" spans="1:30" ht="11.25" customHeight="1">
      <c r="A24" s="78">
        <v>22</v>
      </c>
      <c r="B24" s="116">
        <v>26.6</v>
      </c>
      <c r="C24" s="116">
        <v>26.9</v>
      </c>
      <c r="D24" s="116">
        <v>26.9</v>
      </c>
      <c r="E24" s="116">
        <v>26.6</v>
      </c>
      <c r="F24" s="116">
        <v>26.6</v>
      </c>
      <c r="G24" s="116">
        <v>27</v>
      </c>
      <c r="H24" s="116">
        <v>28</v>
      </c>
      <c r="I24" s="116">
        <v>29.6</v>
      </c>
      <c r="J24" s="116">
        <v>29.4</v>
      </c>
      <c r="K24" s="116">
        <v>31</v>
      </c>
      <c r="L24" s="116">
        <v>30.2</v>
      </c>
      <c r="M24" s="116">
        <v>29.8</v>
      </c>
      <c r="N24" s="116">
        <v>29.6</v>
      </c>
      <c r="O24" s="116">
        <v>29.6</v>
      </c>
      <c r="P24" s="116">
        <v>29.6</v>
      </c>
      <c r="Q24" s="116">
        <v>29.9</v>
      </c>
      <c r="R24" s="116">
        <v>29.1</v>
      </c>
      <c r="S24" s="116">
        <v>28.3</v>
      </c>
      <c r="T24" s="116">
        <v>27.4</v>
      </c>
      <c r="U24" s="116">
        <v>27.2</v>
      </c>
      <c r="V24" s="116">
        <v>26.4</v>
      </c>
      <c r="W24" s="116">
        <v>26.3</v>
      </c>
      <c r="X24" s="116">
        <v>25.5</v>
      </c>
      <c r="Y24" s="116">
        <v>26</v>
      </c>
      <c r="Z24" s="117">
        <f t="shared" si="0"/>
        <v>28.0625</v>
      </c>
      <c r="AA24" s="118">
        <v>32.7</v>
      </c>
      <c r="AB24" s="119">
        <v>0.43333333333333335</v>
      </c>
      <c r="AC24" s="118">
        <v>25.3</v>
      </c>
      <c r="AD24" s="119">
        <v>0.9729166666666668</v>
      </c>
    </row>
    <row r="25" spans="1:30" ht="11.25" customHeight="1">
      <c r="A25" s="78">
        <v>23</v>
      </c>
      <c r="B25" s="116">
        <v>25.5</v>
      </c>
      <c r="C25" s="116">
        <v>24.8</v>
      </c>
      <c r="D25" s="116">
        <v>24.8</v>
      </c>
      <c r="E25" s="116">
        <v>24.8</v>
      </c>
      <c r="F25" s="116">
        <v>24.9</v>
      </c>
      <c r="G25" s="116">
        <v>26.3</v>
      </c>
      <c r="H25" s="116">
        <v>27.3</v>
      </c>
      <c r="I25" s="116">
        <v>28.4</v>
      </c>
      <c r="J25" s="116">
        <v>27.3</v>
      </c>
      <c r="K25" s="116">
        <v>27.9</v>
      </c>
      <c r="L25" s="116">
        <v>28.9</v>
      </c>
      <c r="M25" s="116">
        <v>28.7</v>
      </c>
      <c r="N25" s="116">
        <v>28.4</v>
      </c>
      <c r="O25" s="116">
        <v>28.6</v>
      </c>
      <c r="P25" s="116">
        <v>28.3</v>
      </c>
      <c r="Q25" s="116">
        <v>27.6</v>
      </c>
      <c r="R25" s="116">
        <v>27.1</v>
      </c>
      <c r="S25" s="116">
        <v>26.6</v>
      </c>
      <c r="T25" s="116">
        <v>26.2</v>
      </c>
      <c r="U25" s="116">
        <v>26</v>
      </c>
      <c r="V25" s="116">
        <v>25.7</v>
      </c>
      <c r="W25" s="116">
        <v>25.7</v>
      </c>
      <c r="X25" s="116">
        <v>25.5</v>
      </c>
      <c r="Y25" s="116">
        <v>25.3</v>
      </c>
      <c r="Z25" s="117">
        <f t="shared" si="0"/>
        <v>26.691666666666674</v>
      </c>
      <c r="AA25" s="118">
        <v>29.6</v>
      </c>
      <c r="AB25" s="119">
        <v>0.47291666666666665</v>
      </c>
      <c r="AC25" s="118">
        <v>24.6</v>
      </c>
      <c r="AD25" s="119">
        <v>0.19236111111111112</v>
      </c>
    </row>
    <row r="26" spans="1:30" ht="11.25" customHeight="1">
      <c r="A26" s="78">
        <v>24</v>
      </c>
      <c r="B26" s="116">
        <v>25.3</v>
      </c>
      <c r="C26" s="116">
        <v>25.3</v>
      </c>
      <c r="D26" s="116">
        <v>25.3</v>
      </c>
      <c r="E26" s="116">
        <v>25.2</v>
      </c>
      <c r="F26" s="116">
        <v>25.1</v>
      </c>
      <c r="G26" s="116">
        <v>25.6</v>
      </c>
      <c r="H26" s="116">
        <v>26.4</v>
      </c>
      <c r="I26" s="116">
        <v>25.2</v>
      </c>
      <c r="J26" s="116">
        <v>24.9</v>
      </c>
      <c r="K26" s="116">
        <v>26.3</v>
      </c>
      <c r="L26" s="116">
        <v>25.7</v>
      </c>
      <c r="M26" s="116">
        <v>27.9</v>
      </c>
      <c r="N26" s="116">
        <v>30.2</v>
      </c>
      <c r="O26" s="116">
        <v>30.4</v>
      </c>
      <c r="P26" s="116">
        <v>31.1</v>
      </c>
      <c r="Q26" s="116">
        <v>30.4</v>
      </c>
      <c r="R26" s="116">
        <v>30</v>
      </c>
      <c r="S26" s="116">
        <v>29.5</v>
      </c>
      <c r="T26" s="116">
        <v>28.9</v>
      </c>
      <c r="U26" s="116">
        <v>28.6</v>
      </c>
      <c r="V26" s="116">
        <v>28.4</v>
      </c>
      <c r="W26" s="116">
        <v>28</v>
      </c>
      <c r="X26" s="116">
        <v>27.9</v>
      </c>
      <c r="Y26" s="116">
        <v>27.8</v>
      </c>
      <c r="Z26" s="117">
        <f t="shared" si="0"/>
        <v>27.474999999999994</v>
      </c>
      <c r="AA26" s="118">
        <v>31.1</v>
      </c>
      <c r="AB26" s="119">
        <v>0.6277777777777778</v>
      </c>
      <c r="AC26" s="118">
        <v>24.9</v>
      </c>
      <c r="AD26" s="119">
        <v>0.37777777777777777</v>
      </c>
    </row>
    <row r="27" spans="1:30" ht="11.25" customHeight="1">
      <c r="A27" s="78">
        <v>25</v>
      </c>
      <c r="B27" s="116">
        <v>27.6</v>
      </c>
      <c r="C27" s="116">
        <v>27.3</v>
      </c>
      <c r="D27" s="116">
        <v>27.2</v>
      </c>
      <c r="E27" s="116">
        <v>27.1</v>
      </c>
      <c r="F27" s="116">
        <v>27.1</v>
      </c>
      <c r="G27" s="116">
        <v>27.9</v>
      </c>
      <c r="H27" s="116">
        <v>27.2</v>
      </c>
      <c r="I27" s="116">
        <v>30.7</v>
      </c>
      <c r="J27" s="116">
        <v>31.3</v>
      </c>
      <c r="K27" s="116">
        <v>32.6</v>
      </c>
      <c r="L27" s="116">
        <v>33</v>
      </c>
      <c r="M27" s="116">
        <v>29.6</v>
      </c>
      <c r="N27" s="116">
        <v>30</v>
      </c>
      <c r="O27" s="116">
        <v>31.6</v>
      </c>
      <c r="P27" s="116">
        <v>32.4</v>
      </c>
      <c r="Q27" s="116">
        <v>29.5</v>
      </c>
      <c r="R27" s="116">
        <v>29.1</v>
      </c>
      <c r="S27" s="116">
        <v>29.3</v>
      </c>
      <c r="T27" s="116">
        <v>30.2</v>
      </c>
      <c r="U27" s="116">
        <v>29.6</v>
      </c>
      <c r="V27" s="116">
        <v>27.3</v>
      </c>
      <c r="W27" s="116">
        <v>27.2</v>
      </c>
      <c r="X27" s="116">
        <v>27.4</v>
      </c>
      <c r="Y27" s="116">
        <v>26.8</v>
      </c>
      <c r="Z27" s="117">
        <f t="shared" si="0"/>
        <v>29.125</v>
      </c>
      <c r="AA27" s="118">
        <v>34.5</v>
      </c>
      <c r="AB27" s="119">
        <v>0.4861111111111111</v>
      </c>
      <c r="AC27" s="118">
        <v>26.8</v>
      </c>
      <c r="AD27" s="119">
        <v>1</v>
      </c>
    </row>
    <row r="28" spans="1:30" ht="11.25" customHeight="1">
      <c r="A28" s="78">
        <v>26</v>
      </c>
      <c r="B28" s="116">
        <v>26.2</v>
      </c>
      <c r="C28" s="116">
        <v>26.1</v>
      </c>
      <c r="D28" s="116">
        <v>26</v>
      </c>
      <c r="E28" s="116">
        <v>26.2</v>
      </c>
      <c r="F28" s="116">
        <v>26.4</v>
      </c>
      <c r="G28" s="116">
        <v>27.8</v>
      </c>
      <c r="H28" s="116">
        <v>28.5</v>
      </c>
      <c r="I28" s="116">
        <v>29.5</v>
      </c>
      <c r="J28" s="116">
        <v>30.4</v>
      </c>
      <c r="K28" s="116">
        <v>31.9</v>
      </c>
      <c r="L28" s="116">
        <v>31.7</v>
      </c>
      <c r="M28" s="116">
        <v>32.6</v>
      </c>
      <c r="N28" s="116">
        <v>31.8</v>
      </c>
      <c r="O28" s="116">
        <v>31.2</v>
      </c>
      <c r="P28" s="116">
        <v>30.4</v>
      </c>
      <c r="Q28" s="116">
        <v>29.5</v>
      </c>
      <c r="R28" s="116">
        <v>27.9</v>
      </c>
      <c r="S28" s="116">
        <v>26.3</v>
      </c>
      <c r="T28" s="116">
        <v>26.7</v>
      </c>
      <c r="U28" s="116">
        <v>26</v>
      </c>
      <c r="V28" s="116">
        <v>25.3</v>
      </c>
      <c r="W28" s="116">
        <v>25.7</v>
      </c>
      <c r="X28" s="116">
        <v>26.2</v>
      </c>
      <c r="Y28" s="116">
        <v>25.1</v>
      </c>
      <c r="Z28" s="117">
        <f t="shared" si="0"/>
        <v>28.14166666666667</v>
      </c>
      <c r="AA28" s="118">
        <v>33.2</v>
      </c>
      <c r="AB28" s="119">
        <v>0.4986111111111111</v>
      </c>
      <c r="AC28" s="118">
        <v>24.4</v>
      </c>
      <c r="AD28" s="119">
        <v>0.8979166666666667</v>
      </c>
    </row>
    <row r="29" spans="1:30" ht="11.25" customHeight="1">
      <c r="A29" s="78">
        <v>27</v>
      </c>
      <c r="B29" s="116">
        <v>24.7</v>
      </c>
      <c r="C29" s="116">
        <v>24.5</v>
      </c>
      <c r="D29" s="116">
        <v>24.2</v>
      </c>
      <c r="E29" s="116">
        <v>23.8</v>
      </c>
      <c r="F29" s="116">
        <v>23.4</v>
      </c>
      <c r="G29" s="116">
        <v>24.1</v>
      </c>
      <c r="H29" s="116">
        <v>27.4</v>
      </c>
      <c r="I29" s="116">
        <v>28.3</v>
      </c>
      <c r="J29" s="116">
        <v>26.1</v>
      </c>
      <c r="K29" s="116">
        <v>26.3</v>
      </c>
      <c r="L29" s="116">
        <v>26.2</v>
      </c>
      <c r="M29" s="116">
        <v>26.3</v>
      </c>
      <c r="N29" s="116">
        <v>26.4</v>
      </c>
      <c r="O29" s="116">
        <v>25.2</v>
      </c>
      <c r="P29" s="116">
        <v>23.8</v>
      </c>
      <c r="Q29" s="116">
        <v>23.6</v>
      </c>
      <c r="R29" s="116">
        <v>23.5</v>
      </c>
      <c r="S29" s="116">
        <v>23.1</v>
      </c>
      <c r="T29" s="116">
        <v>23.2</v>
      </c>
      <c r="U29" s="116">
        <v>22.9</v>
      </c>
      <c r="V29" s="116">
        <v>23</v>
      </c>
      <c r="W29" s="116">
        <v>22.9</v>
      </c>
      <c r="X29" s="116">
        <v>22.5</v>
      </c>
      <c r="Y29" s="116">
        <v>21.1</v>
      </c>
      <c r="Z29" s="117">
        <f t="shared" si="0"/>
        <v>24.4375</v>
      </c>
      <c r="AA29" s="118">
        <v>28.9</v>
      </c>
      <c r="AB29" s="119">
        <v>0.32916666666666666</v>
      </c>
      <c r="AC29" s="118">
        <v>21.1</v>
      </c>
      <c r="AD29" s="119">
        <v>1</v>
      </c>
    </row>
    <row r="30" spans="1:30" ht="11.25" customHeight="1">
      <c r="A30" s="78">
        <v>28</v>
      </c>
      <c r="B30" s="116">
        <v>21.1</v>
      </c>
      <c r="C30" s="116">
        <v>21</v>
      </c>
      <c r="D30" s="116">
        <v>20.8</v>
      </c>
      <c r="E30" s="116">
        <v>20.7</v>
      </c>
      <c r="F30" s="116">
        <v>21</v>
      </c>
      <c r="G30" s="116">
        <v>21.4</v>
      </c>
      <c r="H30" s="116">
        <v>21.7</v>
      </c>
      <c r="I30" s="116">
        <v>22.3</v>
      </c>
      <c r="J30" s="116">
        <v>23.3</v>
      </c>
      <c r="K30" s="116">
        <v>22.9</v>
      </c>
      <c r="L30" s="116">
        <v>22.9</v>
      </c>
      <c r="M30" s="116">
        <v>22.8</v>
      </c>
      <c r="N30" s="116">
        <v>23.6</v>
      </c>
      <c r="O30" s="116">
        <v>23.4</v>
      </c>
      <c r="P30" s="116">
        <v>23.1</v>
      </c>
      <c r="Q30" s="116">
        <v>23</v>
      </c>
      <c r="R30" s="116">
        <v>23.1</v>
      </c>
      <c r="S30" s="116">
        <v>23.1</v>
      </c>
      <c r="T30" s="116">
        <v>22.7</v>
      </c>
      <c r="U30" s="116">
        <v>23</v>
      </c>
      <c r="V30" s="116">
        <v>23.1</v>
      </c>
      <c r="W30" s="116">
        <v>23</v>
      </c>
      <c r="X30" s="116">
        <v>22.9</v>
      </c>
      <c r="Y30" s="116">
        <v>22.8</v>
      </c>
      <c r="Z30" s="117">
        <f t="shared" si="0"/>
        <v>22.445833333333336</v>
      </c>
      <c r="AA30" s="118">
        <v>24.1</v>
      </c>
      <c r="AB30" s="119">
        <v>0.5333333333333333</v>
      </c>
      <c r="AC30" s="118">
        <v>20.7</v>
      </c>
      <c r="AD30" s="119">
        <v>0.1729166666666667</v>
      </c>
    </row>
    <row r="31" spans="1:30" ht="11.25" customHeight="1">
      <c r="A31" s="78">
        <v>29</v>
      </c>
      <c r="B31" s="116">
        <v>22.7</v>
      </c>
      <c r="C31" s="116">
        <v>22.7</v>
      </c>
      <c r="D31" s="116">
        <v>22.8</v>
      </c>
      <c r="E31" s="116">
        <v>23</v>
      </c>
      <c r="F31" s="116">
        <v>23</v>
      </c>
      <c r="G31" s="116">
        <v>22.8</v>
      </c>
      <c r="H31" s="116">
        <v>22.6</v>
      </c>
      <c r="I31" s="116">
        <v>22.7</v>
      </c>
      <c r="J31" s="116">
        <v>23.6</v>
      </c>
      <c r="K31" s="116">
        <v>24.4</v>
      </c>
      <c r="L31" s="116">
        <v>25.3</v>
      </c>
      <c r="M31" s="116">
        <v>25.1</v>
      </c>
      <c r="N31" s="116">
        <v>24.4</v>
      </c>
      <c r="O31" s="116">
        <v>24.2</v>
      </c>
      <c r="P31" s="116">
        <v>23.9</v>
      </c>
      <c r="Q31" s="116">
        <v>23.2</v>
      </c>
      <c r="R31" s="116">
        <v>23.1</v>
      </c>
      <c r="S31" s="116">
        <v>23</v>
      </c>
      <c r="T31" s="116">
        <v>22.9</v>
      </c>
      <c r="U31" s="116">
        <v>22.9</v>
      </c>
      <c r="V31" s="116">
        <v>22.9</v>
      </c>
      <c r="W31" s="116">
        <v>23.1</v>
      </c>
      <c r="X31" s="116">
        <v>23</v>
      </c>
      <c r="Y31" s="116">
        <v>22.8</v>
      </c>
      <c r="Z31" s="117">
        <f t="shared" si="0"/>
        <v>23.33749999999999</v>
      </c>
      <c r="AA31" s="118">
        <v>25.6</v>
      </c>
      <c r="AB31" s="119">
        <v>0.47430555555555554</v>
      </c>
      <c r="AC31" s="118">
        <v>22.5</v>
      </c>
      <c r="AD31" s="119">
        <v>0.9819444444444444</v>
      </c>
    </row>
    <row r="32" spans="1:30" ht="11.25" customHeight="1">
      <c r="A32" s="78">
        <v>30</v>
      </c>
      <c r="B32" s="116">
        <v>22.8</v>
      </c>
      <c r="C32" s="116">
        <v>22.9</v>
      </c>
      <c r="D32" s="116">
        <v>22.6</v>
      </c>
      <c r="E32" s="116">
        <v>22.8</v>
      </c>
      <c r="F32" s="116">
        <v>22.2</v>
      </c>
      <c r="G32" s="116">
        <v>22.8</v>
      </c>
      <c r="H32" s="116">
        <v>25.5</v>
      </c>
      <c r="I32" s="116">
        <v>28.2</v>
      </c>
      <c r="J32" s="116">
        <v>29.2</v>
      </c>
      <c r="K32" s="116">
        <v>30.1</v>
      </c>
      <c r="L32" s="116">
        <v>30.6</v>
      </c>
      <c r="M32" s="116">
        <v>27.3</v>
      </c>
      <c r="N32" s="116">
        <v>27.1</v>
      </c>
      <c r="O32" s="116">
        <v>27.5</v>
      </c>
      <c r="P32" s="116">
        <v>27.7</v>
      </c>
      <c r="Q32" s="116">
        <v>26.5</v>
      </c>
      <c r="R32" s="116">
        <v>27.4</v>
      </c>
      <c r="S32" s="116">
        <v>26.8</v>
      </c>
      <c r="T32" s="116">
        <v>26.2</v>
      </c>
      <c r="U32" s="116">
        <v>24.7</v>
      </c>
      <c r="V32" s="116">
        <v>24.9</v>
      </c>
      <c r="W32" s="116">
        <v>24.2</v>
      </c>
      <c r="X32" s="116">
        <v>24.3</v>
      </c>
      <c r="Y32" s="116">
        <v>24.5</v>
      </c>
      <c r="Z32" s="117">
        <f t="shared" si="0"/>
        <v>25.78333333333333</v>
      </c>
      <c r="AA32" s="118">
        <v>31</v>
      </c>
      <c r="AB32" s="119">
        <v>0.46527777777777773</v>
      </c>
      <c r="AC32" s="118">
        <v>22</v>
      </c>
      <c r="AD32" s="119">
        <v>0.19027777777777777</v>
      </c>
    </row>
    <row r="33" spans="1:30" ht="11.25" customHeight="1">
      <c r="A33" s="78">
        <v>31</v>
      </c>
      <c r="B33" s="116">
        <v>24.8</v>
      </c>
      <c r="C33" s="116">
        <v>24.6</v>
      </c>
      <c r="D33" s="116">
        <v>24.4</v>
      </c>
      <c r="E33" s="116">
        <v>23.7</v>
      </c>
      <c r="F33" s="116">
        <v>23.6</v>
      </c>
      <c r="G33" s="116">
        <v>24.1</v>
      </c>
      <c r="H33" s="116">
        <v>25.7</v>
      </c>
      <c r="I33" s="116">
        <v>27.5</v>
      </c>
      <c r="J33" s="116">
        <v>27.1</v>
      </c>
      <c r="K33" s="116">
        <v>28</v>
      </c>
      <c r="L33" s="116">
        <v>28.4</v>
      </c>
      <c r="M33" s="116">
        <v>28.2</v>
      </c>
      <c r="N33" s="116">
        <v>27.9</v>
      </c>
      <c r="O33" s="116">
        <v>28.1</v>
      </c>
      <c r="P33" s="116">
        <v>25.7</v>
      </c>
      <c r="Q33" s="116">
        <v>23.9</v>
      </c>
      <c r="R33" s="116">
        <v>24.3</v>
      </c>
      <c r="S33" s="116">
        <v>24.3</v>
      </c>
      <c r="T33" s="116">
        <v>24.2</v>
      </c>
      <c r="U33" s="116">
        <v>24</v>
      </c>
      <c r="V33" s="116">
        <v>24.1</v>
      </c>
      <c r="W33" s="116">
        <v>24.6</v>
      </c>
      <c r="X33" s="116">
        <v>24.5</v>
      </c>
      <c r="Y33" s="116">
        <v>23.1</v>
      </c>
      <c r="Z33" s="117">
        <f t="shared" si="0"/>
        <v>25.36666666666667</v>
      </c>
      <c r="AA33" s="118">
        <v>29.5</v>
      </c>
      <c r="AB33" s="119">
        <v>0.53125</v>
      </c>
      <c r="AC33" s="118">
        <v>23</v>
      </c>
      <c r="AD33" s="119">
        <v>1</v>
      </c>
    </row>
    <row r="34" spans="1:30" ht="15" customHeight="1">
      <c r="A34" s="79" t="s">
        <v>9</v>
      </c>
      <c r="B34" s="124">
        <f aca="true" t="shared" si="1" ref="B34:Y34">AVERAGE(B3:B33)</f>
        <v>24.203225806451616</v>
      </c>
      <c r="C34" s="124">
        <f t="shared" si="1"/>
        <v>24.064516129032253</v>
      </c>
      <c r="D34" s="124">
        <f t="shared" si="1"/>
        <v>23.9</v>
      </c>
      <c r="E34" s="124">
        <f t="shared" si="1"/>
        <v>23.738709677419358</v>
      </c>
      <c r="F34" s="124">
        <f t="shared" si="1"/>
        <v>23.677419354838708</v>
      </c>
      <c r="G34" s="124">
        <f t="shared" si="1"/>
        <v>24.25806451612903</v>
      </c>
      <c r="H34" s="124">
        <f t="shared" si="1"/>
        <v>25.296774193548387</v>
      </c>
      <c r="I34" s="124">
        <f t="shared" si="1"/>
        <v>26.245161290322585</v>
      </c>
      <c r="J34" s="124">
        <f t="shared" si="1"/>
        <v>26.65806451612903</v>
      </c>
      <c r="K34" s="124">
        <f t="shared" si="1"/>
        <v>27.06774193548387</v>
      </c>
      <c r="L34" s="124">
        <f t="shared" si="1"/>
        <v>27.412903225806453</v>
      </c>
      <c r="M34" s="124">
        <f t="shared" si="1"/>
        <v>27.548387096774192</v>
      </c>
      <c r="N34" s="124">
        <f t="shared" si="1"/>
        <v>27.487096774193542</v>
      </c>
      <c r="O34" s="124">
        <f t="shared" si="1"/>
        <v>27.619354838709686</v>
      </c>
      <c r="P34" s="124">
        <f t="shared" si="1"/>
        <v>27.348387096774193</v>
      </c>
      <c r="Q34" s="124">
        <f t="shared" si="1"/>
        <v>27.080645161290324</v>
      </c>
      <c r="R34" s="124">
        <f t="shared" si="1"/>
        <v>26.512903225806454</v>
      </c>
      <c r="S34" s="124">
        <f t="shared" si="1"/>
        <v>26.18709677419354</v>
      </c>
      <c r="T34" s="124">
        <f t="shared" si="1"/>
        <v>25.812903225806462</v>
      </c>
      <c r="U34" s="124">
        <f t="shared" si="1"/>
        <v>25.351612903225814</v>
      </c>
      <c r="V34" s="124">
        <f t="shared" si="1"/>
        <v>25.193548387096776</v>
      </c>
      <c r="W34" s="124">
        <f t="shared" si="1"/>
        <v>25.016129032258068</v>
      </c>
      <c r="X34" s="124">
        <f t="shared" si="1"/>
        <v>24.72258064516129</v>
      </c>
      <c r="Y34" s="124">
        <f t="shared" si="1"/>
        <v>24.377419354838707</v>
      </c>
      <c r="Z34" s="124">
        <f>AVERAGE(B3:Y33)</f>
        <v>25.69919354838709</v>
      </c>
      <c r="AA34" s="125">
        <f>AVERAGE(AA3:AA33)</f>
        <v>29.170967741935485</v>
      </c>
      <c r="AB34" s="126"/>
      <c r="AC34" s="125">
        <f>AVERAGE(AC3:AC33)</f>
        <v>22.838709677419356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5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34.5</v>
      </c>
      <c r="C46" s="106">
        <f>MATCH(B46,AA3:AA33,0)</f>
        <v>15</v>
      </c>
      <c r="D46" s="107">
        <f>INDEX(AB3:AB33,C46,1)</f>
        <v>0.4909722222222222</v>
      </c>
      <c r="E46" s="120"/>
      <c r="F46" s="104"/>
      <c r="G46" s="105">
        <f>MIN(AC3:AC33)</f>
        <v>15.6</v>
      </c>
      <c r="H46" s="106">
        <f>MATCH(G46,AC3:AC33,0)</f>
        <v>19</v>
      </c>
      <c r="I46" s="107">
        <f>INDEX(AD3:AD33,H46,1)</f>
        <v>0.16666666666666666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23.6</v>
      </c>
      <c r="C3" s="116">
        <v>23.7</v>
      </c>
      <c r="D3" s="116">
        <v>23.2</v>
      </c>
      <c r="E3" s="116">
        <v>22.8</v>
      </c>
      <c r="F3" s="116">
        <v>23</v>
      </c>
      <c r="G3" s="116">
        <v>23.2</v>
      </c>
      <c r="H3" s="116">
        <v>23.4</v>
      </c>
      <c r="I3" s="116">
        <v>23.4</v>
      </c>
      <c r="J3" s="116">
        <v>23.6</v>
      </c>
      <c r="K3" s="116">
        <v>23.5</v>
      </c>
      <c r="L3" s="116">
        <v>24.5</v>
      </c>
      <c r="M3" s="116">
        <v>24.3</v>
      </c>
      <c r="N3" s="116">
        <v>23.2</v>
      </c>
      <c r="O3" s="116">
        <v>23.2</v>
      </c>
      <c r="P3" s="116">
        <v>24.6</v>
      </c>
      <c r="Q3" s="116">
        <v>24.6</v>
      </c>
      <c r="R3" s="116">
        <v>24.1</v>
      </c>
      <c r="S3" s="116">
        <v>23.2</v>
      </c>
      <c r="T3" s="116">
        <v>23.1</v>
      </c>
      <c r="U3" s="116">
        <v>22.9</v>
      </c>
      <c r="V3" s="116">
        <v>22.6</v>
      </c>
      <c r="W3" s="116">
        <v>22.9</v>
      </c>
      <c r="X3" s="116">
        <v>22.3</v>
      </c>
      <c r="Y3" s="116">
        <v>21.5</v>
      </c>
      <c r="Z3" s="117">
        <f aca="true" t="shared" si="0" ref="Z3:Z32">AVERAGE(B3:Y3)</f>
        <v>23.349999999999998</v>
      </c>
      <c r="AA3" s="118">
        <v>25.3</v>
      </c>
      <c r="AB3" s="119">
        <v>0.4847222222222222</v>
      </c>
      <c r="AC3" s="118">
        <v>21.3</v>
      </c>
      <c r="AD3" s="119">
        <v>0.9930555555555555</v>
      </c>
    </row>
    <row r="4" spans="1:30" ht="11.25" customHeight="1">
      <c r="A4" s="78">
        <v>2</v>
      </c>
      <c r="B4" s="116">
        <v>21.5</v>
      </c>
      <c r="C4" s="116">
        <v>21.1</v>
      </c>
      <c r="D4" s="116">
        <v>21</v>
      </c>
      <c r="E4" s="116">
        <v>20.6</v>
      </c>
      <c r="F4" s="116">
        <v>20.7</v>
      </c>
      <c r="G4" s="116">
        <v>20.6</v>
      </c>
      <c r="H4" s="116">
        <v>21.1</v>
      </c>
      <c r="I4" s="116">
        <v>21.5</v>
      </c>
      <c r="J4" s="116">
        <v>22.2</v>
      </c>
      <c r="K4" s="116">
        <v>22.2</v>
      </c>
      <c r="L4" s="116">
        <v>23.2</v>
      </c>
      <c r="M4" s="116">
        <v>23.6</v>
      </c>
      <c r="N4" s="116">
        <v>24.2</v>
      </c>
      <c r="O4" s="116">
        <v>24.4</v>
      </c>
      <c r="P4" s="116">
        <v>23.8</v>
      </c>
      <c r="Q4" s="116">
        <v>23.4</v>
      </c>
      <c r="R4" s="116">
        <v>22.6</v>
      </c>
      <c r="S4" s="120">
        <v>22.5</v>
      </c>
      <c r="T4" s="116">
        <v>22.5</v>
      </c>
      <c r="U4" s="116">
        <v>22.7</v>
      </c>
      <c r="V4" s="116">
        <v>22.6</v>
      </c>
      <c r="W4" s="116">
        <v>22.4</v>
      </c>
      <c r="X4" s="116">
        <v>22.1</v>
      </c>
      <c r="Y4" s="116">
        <v>22</v>
      </c>
      <c r="Z4" s="117">
        <f t="shared" si="0"/>
        <v>22.27083333333333</v>
      </c>
      <c r="AA4" s="118">
        <v>24.8</v>
      </c>
      <c r="AB4" s="119">
        <v>0.5583333333333333</v>
      </c>
      <c r="AC4" s="118">
        <v>20.4</v>
      </c>
      <c r="AD4" s="119">
        <v>0.24166666666666667</v>
      </c>
    </row>
    <row r="5" spans="1:30" ht="11.25" customHeight="1">
      <c r="A5" s="78">
        <v>3</v>
      </c>
      <c r="B5" s="116">
        <v>22.3</v>
      </c>
      <c r="C5" s="116">
        <v>22.4</v>
      </c>
      <c r="D5" s="116">
        <v>22.1</v>
      </c>
      <c r="E5" s="116">
        <v>21.7</v>
      </c>
      <c r="F5" s="116">
        <v>21.2</v>
      </c>
      <c r="G5" s="116">
        <v>21.7</v>
      </c>
      <c r="H5" s="116">
        <v>22.5</v>
      </c>
      <c r="I5" s="116">
        <v>23.2</v>
      </c>
      <c r="J5" s="116">
        <v>23.4</v>
      </c>
      <c r="K5" s="116">
        <v>23.5</v>
      </c>
      <c r="L5" s="116">
        <v>23.4</v>
      </c>
      <c r="M5" s="116">
        <v>24.1</v>
      </c>
      <c r="N5" s="116">
        <v>24.4</v>
      </c>
      <c r="O5" s="116">
        <v>23.4</v>
      </c>
      <c r="P5" s="116">
        <v>23.4</v>
      </c>
      <c r="Q5" s="116">
        <v>23.6</v>
      </c>
      <c r="R5" s="116">
        <v>23.9</v>
      </c>
      <c r="S5" s="116">
        <v>23.6</v>
      </c>
      <c r="T5" s="116">
        <v>23.3</v>
      </c>
      <c r="U5" s="116">
        <v>22.9</v>
      </c>
      <c r="V5" s="116">
        <v>22.9</v>
      </c>
      <c r="W5" s="116">
        <v>22.5</v>
      </c>
      <c r="X5" s="116">
        <v>22.6</v>
      </c>
      <c r="Y5" s="116">
        <v>22.3</v>
      </c>
      <c r="Z5" s="117">
        <f t="shared" si="0"/>
        <v>22.92916666666666</v>
      </c>
      <c r="AA5" s="118">
        <v>24.7</v>
      </c>
      <c r="AB5" s="119">
        <v>0.5666666666666667</v>
      </c>
      <c r="AC5" s="118">
        <v>21.2</v>
      </c>
      <c r="AD5" s="119">
        <v>0.22430555555555556</v>
      </c>
    </row>
    <row r="6" spans="1:30" ht="11.25" customHeight="1">
      <c r="A6" s="78">
        <v>4</v>
      </c>
      <c r="B6" s="116">
        <v>22</v>
      </c>
      <c r="C6" s="116">
        <v>22</v>
      </c>
      <c r="D6" s="116">
        <v>21.5</v>
      </c>
      <c r="E6" s="116">
        <v>21.5</v>
      </c>
      <c r="F6" s="116">
        <v>21.9</v>
      </c>
      <c r="G6" s="116">
        <v>22.8</v>
      </c>
      <c r="H6" s="116">
        <v>24.4</v>
      </c>
      <c r="I6" s="116">
        <v>24.6</v>
      </c>
      <c r="J6" s="116">
        <v>24.3</v>
      </c>
      <c r="K6" s="116">
        <v>23.9</v>
      </c>
      <c r="L6" s="116">
        <v>24.5</v>
      </c>
      <c r="M6" s="116">
        <v>26.4</v>
      </c>
      <c r="N6" s="116">
        <v>27.1</v>
      </c>
      <c r="O6" s="116">
        <v>27.2</v>
      </c>
      <c r="P6" s="116">
        <v>26.6</v>
      </c>
      <c r="Q6" s="116">
        <v>26.1</v>
      </c>
      <c r="R6" s="116">
        <v>26</v>
      </c>
      <c r="S6" s="116">
        <v>26.1</v>
      </c>
      <c r="T6" s="116">
        <v>26.6</v>
      </c>
      <c r="U6" s="116">
        <v>26.5</v>
      </c>
      <c r="V6" s="116">
        <v>26.2</v>
      </c>
      <c r="W6" s="116">
        <v>26.2</v>
      </c>
      <c r="X6" s="116">
        <v>26.8</v>
      </c>
      <c r="Y6" s="116">
        <v>28</v>
      </c>
      <c r="Z6" s="117">
        <f t="shared" si="0"/>
        <v>24.966666666666672</v>
      </c>
      <c r="AA6" s="118">
        <v>28.1</v>
      </c>
      <c r="AB6" s="119">
        <v>0.9777777777777777</v>
      </c>
      <c r="AC6" s="118">
        <v>21.1</v>
      </c>
      <c r="AD6" s="119">
        <v>0.15069444444444444</v>
      </c>
    </row>
    <row r="7" spans="1:30" ht="11.25" customHeight="1">
      <c r="A7" s="78">
        <v>5</v>
      </c>
      <c r="B7" s="116">
        <v>27.8</v>
      </c>
      <c r="C7" s="116">
        <v>25.6</v>
      </c>
      <c r="D7" s="116">
        <v>25.4</v>
      </c>
      <c r="E7" s="116">
        <v>23.3</v>
      </c>
      <c r="F7" s="116">
        <v>22.3</v>
      </c>
      <c r="G7" s="116">
        <v>22.8</v>
      </c>
      <c r="H7" s="116">
        <v>22.4</v>
      </c>
      <c r="I7" s="116">
        <v>23.1</v>
      </c>
      <c r="J7" s="116">
        <v>25.4</v>
      </c>
      <c r="K7" s="116">
        <v>26.6</v>
      </c>
      <c r="L7" s="116">
        <v>28.5</v>
      </c>
      <c r="M7" s="116">
        <v>27.5</v>
      </c>
      <c r="N7" s="116">
        <v>27.2</v>
      </c>
      <c r="O7" s="116">
        <v>28</v>
      </c>
      <c r="P7" s="116">
        <v>32.4</v>
      </c>
      <c r="Q7" s="116">
        <v>31.9</v>
      </c>
      <c r="R7" s="116">
        <v>30.6</v>
      </c>
      <c r="S7" s="116">
        <v>28.8</v>
      </c>
      <c r="T7" s="116">
        <v>27.5</v>
      </c>
      <c r="U7" s="116">
        <v>26.8</v>
      </c>
      <c r="V7" s="116">
        <v>26.3</v>
      </c>
      <c r="W7" s="116">
        <v>24.8</v>
      </c>
      <c r="X7" s="116">
        <v>25.4</v>
      </c>
      <c r="Y7" s="116">
        <v>24.2</v>
      </c>
      <c r="Z7" s="117">
        <f t="shared" si="0"/>
        <v>26.441666666666663</v>
      </c>
      <c r="AA7" s="118">
        <v>32.4</v>
      </c>
      <c r="AB7" s="119">
        <v>0.6416666666666667</v>
      </c>
      <c r="AC7" s="118">
        <v>21.9</v>
      </c>
      <c r="AD7" s="119">
        <v>0.28194444444444444</v>
      </c>
    </row>
    <row r="8" spans="1:30" ht="11.25" customHeight="1">
      <c r="A8" s="78">
        <v>6</v>
      </c>
      <c r="B8" s="116">
        <v>24.8</v>
      </c>
      <c r="C8" s="116">
        <v>24.4</v>
      </c>
      <c r="D8" s="116">
        <v>24.3</v>
      </c>
      <c r="E8" s="116">
        <v>24</v>
      </c>
      <c r="F8" s="116">
        <v>23.6</v>
      </c>
      <c r="G8" s="116">
        <v>23.4</v>
      </c>
      <c r="H8" s="116">
        <v>24.7</v>
      </c>
      <c r="I8" s="116">
        <v>25.9</v>
      </c>
      <c r="J8" s="116">
        <v>26</v>
      </c>
      <c r="K8" s="116">
        <v>25.7</v>
      </c>
      <c r="L8" s="116">
        <v>26.6</v>
      </c>
      <c r="M8" s="116">
        <v>26.7</v>
      </c>
      <c r="N8" s="116">
        <v>26</v>
      </c>
      <c r="O8" s="116">
        <v>26.9</v>
      </c>
      <c r="P8" s="116">
        <v>26.7</v>
      </c>
      <c r="Q8" s="116">
        <v>25.9</v>
      </c>
      <c r="R8" s="116">
        <v>26.3</v>
      </c>
      <c r="S8" s="116">
        <v>25.7</v>
      </c>
      <c r="T8" s="116">
        <v>25.5</v>
      </c>
      <c r="U8" s="116">
        <v>25.2</v>
      </c>
      <c r="V8" s="116">
        <v>24.7</v>
      </c>
      <c r="W8" s="116">
        <v>24.8</v>
      </c>
      <c r="X8" s="116">
        <v>24.3</v>
      </c>
      <c r="Y8" s="116">
        <v>23.1</v>
      </c>
      <c r="Z8" s="117">
        <f t="shared" si="0"/>
        <v>25.216666666666658</v>
      </c>
      <c r="AA8" s="118">
        <v>28</v>
      </c>
      <c r="AB8" s="119">
        <v>0.5736111111111112</v>
      </c>
      <c r="AC8" s="118">
        <v>22.9</v>
      </c>
      <c r="AD8" s="119">
        <v>0.23750000000000002</v>
      </c>
    </row>
    <row r="9" spans="1:30" ht="11.25" customHeight="1">
      <c r="A9" s="78">
        <v>7</v>
      </c>
      <c r="B9" s="116">
        <v>23.5</v>
      </c>
      <c r="C9" s="116">
        <v>23</v>
      </c>
      <c r="D9" s="116">
        <v>23.8</v>
      </c>
      <c r="E9" s="116">
        <v>23.2</v>
      </c>
      <c r="F9" s="116">
        <v>23.2</v>
      </c>
      <c r="G9" s="116">
        <v>23.6</v>
      </c>
      <c r="H9" s="116">
        <v>23.9</v>
      </c>
      <c r="I9" s="116">
        <v>24.4</v>
      </c>
      <c r="J9" s="116">
        <v>24.9</v>
      </c>
      <c r="K9" s="116">
        <v>25.9</v>
      </c>
      <c r="L9" s="116">
        <v>26.8</v>
      </c>
      <c r="M9" s="116">
        <v>26.4</v>
      </c>
      <c r="N9" s="116">
        <v>29.2</v>
      </c>
      <c r="O9" s="116">
        <v>30.2</v>
      </c>
      <c r="P9" s="116">
        <v>30.3</v>
      </c>
      <c r="Q9" s="116">
        <v>30.4</v>
      </c>
      <c r="R9" s="116">
        <v>29.2</v>
      </c>
      <c r="S9" s="116">
        <v>28.3</v>
      </c>
      <c r="T9" s="116">
        <v>27.8</v>
      </c>
      <c r="U9" s="116">
        <v>27.3</v>
      </c>
      <c r="V9" s="116">
        <v>26.8</v>
      </c>
      <c r="W9" s="116">
        <v>26.8</v>
      </c>
      <c r="X9" s="116">
        <v>26.7</v>
      </c>
      <c r="Y9" s="116">
        <v>26.4</v>
      </c>
      <c r="Z9" s="117">
        <f t="shared" si="0"/>
        <v>26.33333333333333</v>
      </c>
      <c r="AA9" s="118">
        <v>30.9</v>
      </c>
      <c r="AB9" s="119">
        <v>0.6375000000000001</v>
      </c>
      <c r="AC9" s="118">
        <v>22.7</v>
      </c>
      <c r="AD9" s="119">
        <v>0.017361111111111112</v>
      </c>
    </row>
    <row r="10" spans="1:30" ht="11.25" customHeight="1">
      <c r="A10" s="78">
        <v>8</v>
      </c>
      <c r="B10" s="116">
        <v>26.6</v>
      </c>
      <c r="C10" s="116">
        <v>26.5</v>
      </c>
      <c r="D10" s="116">
        <v>26.6</v>
      </c>
      <c r="E10" s="116">
        <v>26.5</v>
      </c>
      <c r="F10" s="116">
        <v>24.9</v>
      </c>
      <c r="G10" s="116">
        <v>25</v>
      </c>
      <c r="H10" s="116">
        <v>25.7</v>
      </c>
      <c r="I10" s="116">
        <v>26.2</v>
      </c>
      <c r="J10" s="116">
        <v>26.2</v>
      </c>
      <c r="K10" s="116">
        <v>25.8</v>
      </c>
      <c r="L10" s="116">
        <v>30.2</v>
      </c>
      <c r="M10" s="116">
        <v>25.6</v>
      </c>
      <c r="N10" s="116">
        <v>23.6</v>
      </c>
      <c r="O10" s="116">
        <v>22.5</v>
      </c>
      <c r="P10" s="116">
        <v>21.3</v>
      </c>
      <c r="Q10" s="116">
        <v>21.5</v>
      </c>
      <c r="R10" s="116">
        <v>21.5</v>
      </c>
      <c r="S10" s="116">
        <v>21.7</v>
      </c>
      <c r="T10" s="116">
        <v>21.9</v>
      </c>
      <c r="U10" s="116">
        <v>22</v>
      </c>
      <c r="V10" s="116">
        <v>22.1</v>
      </c>
      <c r="W10" s="116">
        <v>22.2</v>
      </c>
      <c r="X10" s="116">
        <v>22.3</v>
      </c>
      <c r="Y10" s="116">
        <v>22.4</v>
      </c>
      <c r="Z10" s="117">
        <f t="shared" si="0"/>
        <v>24.2</v>
      </c>
      <c r="AA10" s="118">
        <v>30.8</v>
      </c>
      <c r="AB10" s="119">
        <v>0.46249999999999997</v>
      </c>
      <c r="AC10" s="118">
        <v>20.9</v>
      </c>
      <c r="AD10" s="119">
        <v>0.6375000000000001</v>
      </c>
    </row>
    <row r="11" spans="1:30" ht="11.25" customHeight="1">
      <c r="A11" s="78">
        <v>9</v>
      </c>
      <c r="B11" s="116">
        <v>21.2</v>
      </c>
      <c r="C11" s="116">
        <v>21.4</v>
      </c>
      <c r="D11" s="116">
        <v>21.4</v>
      </c>
      <c r="E11" s="116">
        <v>21.6</v>
      </c>
      <c r="F11" s="116">
        <v>21.7</v>
      </c>
      <c r="G11" s="116">
        <v>21.6</v>
      </c>
      <c r="H11" s="116">
        <v>22</v>
      </c>
      <c r="I11" s="116">
        <v>22.5</v>
      </c>
      <c r="J11" s="116">
        <v>23.1</v>
      </c>
      <c r="K11" s="116">
        <v>22.7</v>
      </c>
      <c r="L11" s="116">
        <v>23.5</v>
      </c>
      <c r="M11" s="116">
        <v>23.4</v>
      </c>
      <c r="N11" s="116">
        <v>24.1</v>
      </c>
      <c r="O11" s="116">
        <v>24.3</v>
      </c>
      <c r="P11" s="116">
        <v>24.1</v>
      </c>
      <c r="Q11" s="116">
        <v>23.8</v>
      </c>
      <c r="R11" s="116">
        <v>23.1</v>
      </c>
      <c r="S11" s="116">
        <v>22.5</v>
      </c>
      <c r="T11" s="116">
        <v>22.5</v>
      </c>
      <c r="U11" s="116">
        <v>22.2</v>
      </c>
      <c r="V11" s="116">
        <v>21.9</v>
      </c>
      <c r="W11" s="116">
        <v>21.2</v>
      </c>
      <c r="X11" s="116">
        <v>20.9</v>
      </c>
      <c r="Y11" s="116">
        <v>20.9</v>
      </c>
      <c r="Z11" s="117">
        <f t="shared" si="0"/>
        <v>22.400000000000002</v>
      </c>
      <c r="AA11" s="118">
        <v>24.8</v>
      </c>
      <c r="AB11" s="119">
        <v>0.5965277777777778</v>
      </c>
      <c r="AC11" s="118">
        <v>20.8</v>
      </c>
      <c r="AD11" s="119">
        <v>0.9993055555555556</v>
      </c>
    </row>
    <row r="12" spans="1:30" ht="11.25" customHeight="1">
      <c r="A12" s="82">
        <v>10</v>
      </c>
      <c r="B12" s="121">
        <v>20.7</v>
      </c>
      <c r="C12" s="121">
        <v>20.8</v>
      </c>
      <c r="D12" s="121">
        <v>20.8</v>
      </c>
      <c r="E12" s="121">
        <v>20.9</v>
      </c>
      <c r="F12" s="121">
        <v>20.5</v>
      </c>
      <c r="G12" s="121">
        <v>20.4</v>
      </c>
      <c r="H12" s="121">
        <v>20.7</v>
      </c>
      <c r="I12" s="121">
        <v>21.1</v>
      </c>
      <c r="J12" s="121">
        <v>21.7</v>
      </c>
      <c r="K12" s="121">
        <v>22.4</v>
      </c>
      <c r="L12" s="121">
        <v>22.7</v>
      </c>
      <c r="M12" s="121">
        <v>23.5</v>
      </c>
      <c r="N12" s="121">
        <v>22.7</v>
      </c>
      <c r="O12" s="121">
        <v>22.6</v>
      </c>
      <c r="P12" s="121">
        <v>22.5</v>
      </c>
      <c r="Q12" s="121">
        <v>22.1</v>
      </c>
      <c r="R12" s="121">
        <v>22</v>
      </c>
      <c r="S12" s="121">
        <v>20.4</v>
      </c>
      <c r="T12" s="121">
        <v>20.6</v>
      </c>
      <c r="U12" s="121">
        <v>20.4</v>
      </c>
      <c r="V12" s="121">
        <v>20.1</v>
      </c>
      <c r="W12" s="121">
        <v>20</v>
      </c>
      <c r="X12" s="121">
        <v>19.5</v>
      </c>
      <c r="Y12" s="121">
        <v>19.4</v>
      </c>
      <c r="Z12" s="122">
        <f t="shared" si="0"/>
        <v>21.187499999999996</v>
      </c>
      <c r="AA12" s="105">
        <v>24</v>
      </c>
      <c r="AB12" s="123">
        <v>0.48819444444444443</v>
      </c>
      <c r="AC12" s="105">
        <v>19.3</v>
      </c>
      <c r="AD12" s="123">
        <v>0.9972222222222222</v>
      </c>
    </row>
    <row r="13" spans="1:30" ht="11.25" customHeight="1">
      <c r="A13" s="78">
        <v>11</v>
      </c>
      <c r="B13" s="116">
        <v>19</v>
      </c>
      <c r="C13" s="116">
        <v>18.9</v>
      </c>
      <c r="D13" s="116">
        <v>18.8</v>
      </c>
      <c r="E13" s="116">
        <v>18.4</v>
      </c>
      <c r="F13" s="116">
        <v>18.4</v>
      </c>
      <c r="G13" s="116">
        <v>18.4</v>
      </c>
      <c r="H13" s="116">
        <v>19</v>
      </c>
      <c r="I13" s="116">
        <v>20.4</v>
      </c>
      <c r="J13" s="116">
        <v>20.4</v>
      </c>
      <c r="K13" s="116">
        <v>21.9</v>
      </c>
      <c r="L13" s="116">
        <v>20.9</v>
      </c>
      <c r="M13" s="116">
        <v>21.5</v>
      </c>
      <c r="N13" s="116">
        <v>21.1</v>
      </c>
      <c r="O13" s="116">
        <v>20.7</v>
      </c>
      <c r="P13" s="116">
        <v>20.9</v>
      </c>
      <c r="Q13" s="116">
        <v>20.5</v>
      </c>
      <c r="R13" s="116">
        <v>20.1</v>
      </c>
      <c r="S13" s="116">
        <v>19.5</v>
      </c>
      <c r="T13" s="116">
        <v>18.4</v>
      </c>
      <c r="U13" s="116">
        <v>18</v>
      </c>
      <c r="V13" s="116">
        <v>17.9</v>
      </c>
      <c r="W13" s="116">
        <v>17.8</v>
      </c>
      <c r="X13" s="116">
        <v>18</v>
      </c>
      <c r="Y13" s="116">
        <v>17.9</v>
      </c>
      <c r="Z13" s="117">
        <f t="shared" si="0"/>
        <v>19.45</v>
      </c>
      <c r="AA13" s="118">
        <v>22.4</v>
      </c>
      <c r="AB13" s="119">
        <v>0.43333333333333335</v>
      </c>
      <c r="AC13" s="118">
        <v>17.6</v>
      </c>
      <c r="AD13" s="119">
        <v>0.9319444444444445</v>
      </c>
    </row>
    <row r="14" spans="1:30" ht="11.25" customHeight="1">
      <c r="A14" s="78">
        <v>12</v>
      </c>
      <c r="B14" s="116">
        <v>17.9</v>
      </c>
      <c r="C14" s="116">
        <v>17.8</v>
      </c>
      <c r="D14" s="116">
        <v>17.6</v>
      </c>
      <c r="E14" s="116">
        <v>17.6</v>
      </c>
      <c r="F14" s="116">
        <v>17.3</v>
      </c>
      <c r="G14" s="116">
        <v>17.8</v>
      </c>
      <c r="H14" s="116">
        <v>19.2</v>
      </c>
      <c r="I14" s="116">
        <v>20.4</v>
      </c>
      <c r="J14" s="116">
        <v>21.1</v>
      </c>
      <c r="K14" s="116">
        <v>21</v>
      </c>
      <c r="L14" s="116">
        <v>21.7</v>
      </c>
      <c r="M14" s="116">
        <v>21.4</v>
      </c>
      <c r="N14" s="116">
        <v>21.5</v>
      </c>
      <c r="O14" s="116">
        <v>21.3</v>
      </c>
      <c r="P14" s="116">
        <v>21.5</v>
      </c>
      <c r="Q14" s="116">
        <v>20.9</v>
      </c>
      <c r="R14" s="116">
        <v>20.5</v>
      </c>
      <c r="S14" s="116">
        <v>20.2</v>
      </c>
      <c r="T14" s="116">
        <v>19.3</v>
      </c>
      <c r="U14" s="116">
        <v>18.9</v>
      </c>
      <c r="V14" s="116">
        <v>18.9</v>
      </c>
      <c r="W14" s="116">
        <v>18.8</v>
      </c>
      <c r="X14" s="116">
        <v>18.5</v>
      </c>
      <c r="Y14" s="116">
        <v>18.2</v>
      </c>
      <c r="Z14" s="117">
        <f t="shared" si="0"/>
        <v>19.554166666666664</v>
      </c>
      <c r="AA14" s="118">
        <v>22.3</v>
      </c>
      <c r="AB14" s="119">
        <v>0.46597222222222223</v>
      </c>
      <c r="AC14" s="118">
        <v>17.1</v>
      </c>
      <c r="AD14" s="119">
        <v>0.23750000000000002</v>
      </c>
    </row>
    <row r="15" spans="1:30" ht="11.25" customHeight="1">
      <c r="A15" s="78">
        <v>13</v>
      </c>
      <c r="B15" s="116">
        <v>18</v>
      </c>
      <c r="C15" s="116">
        <v>17.8</v>
      </c>
      <c r="D15" s="116">
        <v>17.8</v>
      </c>
      <c r="E15" s="116">
        <v>18.1</v>
      </c>
      <c r="F15" s="116">
        <v>18</v>
      </c>
      <c r="G15" s="116">
        <v>18</v>
      </c>
      <c r="H15" s="116">
        <v>21.9</v>
      </c>
      <c r="I15" s="116">
        <v>23</v>
      </c>
      <c r="J15" s="116">
        <v>23.4</v>
      </c>
      <c r="K15" s="116">
        <v>23.5</v>
      </c>
      <c r="L15" s="116">
        <v>23.5</v>
      </c>
      <c r="M15" s="116">
        <v>23.6</v>
      </c>
      <c r="N15" s="116">
        <v>23.6</v>
      </c>
      <c r="O15" s="116">
        <v>23.3</v>
      </c>
      <c r="P15" s="116">
        <v>23.9</v>
      </c>
      <c r="Q15" s="116">
        <v>24.2</v>
      </c>
      <c r="R15" s="116">
        <v>24.1</v>
      </c>
      <c r="S15" s="116">
        <v>23.6</v>
      </c>
      <c r="T15" s="116">
        <v>22.7</v>
      </c>
      <c r="U15" s="116">
        <v>22.4</v>
      </c>
      <c r="V15" s="116">
        <v>22.5</v>
      </c>
      <c r="W15" s="116">
        <v>22.5</v>
      </c>
      <c r="X15" s="116">
        <v>22</v>
      </c>
      <c r="Y15" s="116">
        <v>21.1</v>
      </c>
      <c r="Z15" s="117">
        <f t="shared" si="0"/>
        <v>21.770833333333332</v>
      </c>
      <c r="AA15" s="118">
        <v>24.8</v>
      </c>
      <c r="AB15" s="119">
        <v>0.6020833333333333</v>
      </c>
      <c r="AC15" s="118">
        <v>17.4</v>
      </c>
      <c r="AD15" s="119">
        <v>0.1909722222222222</v>
      </c>
    </row>
    <row r="16" spans="1:30" ht="11.25" customHeight="1">
      <c r="A16" s="78">
        <v>14</v>
      </c>
      <c r="B16" s="116">
        <v>20.6</v>
      </c>
      <c r="C16" s="116">
        <v>20.7</v>
      </c>
      <c r="D16" s="116">
        <v>20.4</v>
      </c>
      <c r="E16" s="116">
        <v>20.6</v>
      </c>
      <c r="F16" s="116">
        <v>20.2</v>
      </c>
      <c r="G16" s="116">
        <v>20.3</v>
      </c>
      <c r="H16" s="116">
        <v>20.9</v>
      </c>
      <c r="I16" s="116">
        <v>21.4</v>
      </c>
      <c r="J16" s="116">
        <v>22.2</v>
      </c>
      <c r="K16" s="116">
        <v>23</v>
      </c>
      <c r="L16" s="116">
        <v>23.6</v>
      </c>
      <c r="M16" s="116">
        <v>24</v>
      </c>
      <c r="N16" s="116">
        <v>24.6</v>
      </c>
      <c r="O16" s="116">
        <v>23.6</v>
      </c>
      <c r="P16" s="116">
        <v>23.5</v>
      </c>
      <c r="Q16" s="116">
        <v>22.8</v>
      </c>
      <c r="R16" s="116">
        <v>22.7</v>
      </c>
      <c r="S16" s="116">
        <v>22.6</v>
      </c>
      <c r="T16" s="116">
        <v>22.5</v>
      </c>
      <c r="U16" s="116">
        <v>21.9</v>
      </c>
      <c r="V16" s="116">
        <v>21.9</v>
      </c>
      <c r="W16" s="116">
        <v>22</v>
      </c>
      <c r="X16" s="116">
        <v>20.9</v>
      </c>
      <c r="Y16" s="116">
        <v>21.5</v>
      </c>
      <c r="Z16" s="117">
        <f t="shared" si="0"/>
        <v>22.016666666666666</v>
      </c>
      <c r="AA16" s="118">
        <v>24.6</v>
      </c>
      <c r="AB16" s="119">
        <v>0.6097222222222222</v>
      </c>
      <c r="AC16" s="118">
        <v>20</v>
      </c>
      <c r="AD16" s="119">
        <v>0.23611111111111113</v>
      </c>
    </row>
    <row r="17" spans="1:30" ht="11.25" customHeight="1">
      <c r="A17" s="78">
        <v>15</v>
      </c>
      <c r="B17" s="116">
        <v>20.9</v>
      </c>
      <c r="C17" s="116">
        <v>20.3</v>
      </c>
      <c r="D17" s="116">
        <v>20.3</v>
      </c>
      <c r="E17" s="116">
        <v>20</v>
      </c>
      <c r="F17" s="116">
        <v>20.1</v>
      </c>
      <c r="G17" s="116">
        <v>20.1</v>
      </c>
      <c r="H17" s="116">
        <v>20.5</v>
      </c>
      <c r="I17" s="116">
        <v>20.9</v>
      </c>
      <c r="J17" s="116">
        <v>20.7</v>
      </c>
      <c r="K17" s="116">
        <v>20.2</v>
      </c>
      <c r="L17" s="116">
        <v>20.2</v>
      </c>
      <c r="M17" s="116">
        <v>20.6</v>
      </c>
      <c r="N17" s="116">
        <v>21.4</v>
      </c>
      <c r="O17" s="116">
        <v>21.7</v>
      </c>
      <c r="P17" s="116">
        <v>22.3</v>
      </c>
      <c r="Q17" s="116">
        <v>21.9</v>
      </c>
      <c r="R17" s="116">
        <v>21.8</v>
      </c>
      <c r="S17" s="116">
        <v>21.5</v>
      </c>
      <c r="T17" s="116">
        <v>21.3</v>
      </c>
      <c r="U17" s="116">
        <v>21.2</v>
      </c>
      <c r="V17" s="116">
        <v>21.2</v>
      </c>
      <c r="W17" s="116">
        <v>21</v>
      </c>
      <c r="X17" s="116">
        <v>21</v>
      </c>
      <c r="Y17" s="116">
        <v>21.2</v>
      </c>
      <c r="Z17" s="117">
        <f t="shared" si="0"/>
        <v>20.929166666666664</v>
      </c>
      <c r="AA17" s="118">
        <v>23</v>
      </c>
      <c r="AB17" s="119">
        <v>0.6291666666666667</v>
      </c>
      <c r="AC17" s="118">
        <v>20</v>
      </c>
      <c r="AD17" s="119">
        <v>0.41875</v>
      </c>
    </row>
    <row r="18" spans="1:30" ht="11.25" customHeight="1">
      <c r="A18" s="78">
        <v>16</v>
      </c>
      <c r="B18" s="116">
        <v>21</v>
      </c>
      <c r="C18" s="116">
        <v>21.2</v>
      </c>
      <c r="D18" s="116">
        <v>20.5</v>
      </c>
      <c r="E18" s="116">
        <v>20.6</v>
      </c>
      <c r="F18" s="116">
        <v>20.8</v>
      </c>
      <c r="G18" s="116">
        <v>20.2</v>
      </c>
      <c r="H18" s="116">
        <v>21.7</v>
      </c>
      <c r="I18" s="116">
        <v>23.5</v>
      </c>
      <c r="J18" s="116">
        <v>22.7</v>
      </c>
      <c r="K18" s="116">
        <v>23.4</v>
      </c>
      <c r="L18" s="116">
        <v>23.2</v>
      </c>
      <c r="M18" s="116">
        <v>22.8</v>
      </c>
      <c r="N18" s="116">
        <v>23.6</v>
      </c>
      <c r="O18" s="116">
        <v>23.9</v>
      </c>
      <c r="P18" s="116">
        <v>24.4</v>
      </c>
      <c r="Q18" s="116">
        <v>24.4</v>
      </c>
      <c r="R18" s="116">
        <v>23.6</v>
      </c>
      <c r="S18" s="116">
        <v>23.2</v>
      </c>
      <c r="T18" s="116">
        <v>22.5</v>
      </c>
      <c r="U18" s="116">
        <v>22</v>
      </c>
      <c r="V18" s="116">
        <v>21.8</v>
      </c>
      <c r="W18" s="116">
        <v>22.1</v>
      </c>
      <c r="X18" s="116">
        <v>22.9</v>
      </c>
      <c r="Y18" s="116">
        <v>22.9</v>
      </c>
      <c r="Z18" s="117">
        <f t="shared" si="0"/>
        <v>22.454166666666666</v>
      </c>
      <c r="AA18" s="118">
        <v>24.7</v>
      </c>
      <c r="AB18" s="119">
        <v>0.6715277777777778</v>
      </c>
      <c r="AC18" s="118">
        <v>20.1</v>
      </c>
      <c r="AD18" s="119">
        <v>0.2465277777777778</v>
      </c>
    </row>
    <row r="19" spans="1:30" ht="11.25" customHeight="1">
      <c r="A19" s="78">
        <v>17</v>
      </c>
      <c r="B19" s="116">
        <v>22.4</v>
      </c>
      <c r="C19" s="116">
        <v>22.5</v>
      </c>
      <c r="D19" s="116">
        <v>22.1</v>
      </c>
      <c r="E19" s="116">
        <v>22.8</v>
      </c>
      <c r="F19" s="116">
        <v>22.7</v>
      </c>
      <c r="G19" s="116">
        <v>23.1</v>
      </c>
      <c r="H19" s="116">
        <v>24.4</v>
      </c>
      <c r="I19" s="116">
        <v>24.4</v>
      </c>
      <c r="J19" s="116">
        <v>23.5</v>
      </c>
      <c r="K19" s="116">
        <v>24.2</v>
      </c>
      <c r="L19" s="116">
        <v>24.2</v>
      </c>
      <c r="M19" s="116">
        <v>24.1</v>
      </c>
      <c r="N19" s="116">
        <v>24.5</v>
      </c>
      <c r="O19" s="116">
        <v>24.5</v>
      </c>
      <c r="P19" s="116">
        <v>24.2</v>
      </c>
      <c r="Q19" s="116">
        <v>24.1</v>
      </c>
      <c r="R19" s="116">
        <v>24.1</v>
      </c>
      <c r="S19" s="116">
        <v>23.5</v>
      </c>
      <c r="T19" s="116">
        <v>23.1</v>
      </c>
      <c r="U19" s="116">
        <v>22.4</v>
      </c>
      <c r="V19" s="116">
        <v>21.9</v>
      </c>
      <c r="W19" s="116">
        <v>22.3</v>
      </c>
      <c r="X19" s="116">
        <v>21.5</v>
      </c>
      <c r="Y19" s="116">
        <v>21.4</v>
      </c>
      <c r="Z19" s="117">
        <f t="shared" si="0"/>
        <v>23.245833333333334</v>
      </c>
      <c r="AA19" s="118">
        <v>25.2</v>
      </c>
      <c r="AB19" s="119">
        <v>0.5159722222222222</v>
      </c>
      <c r="AC19" s="118">
        <v>21.3</v>
      </c>
      <c r="AD19" s="119">
        <v>0.998611111111111</v>
      </c>
    </row>
    <row r="20" spans="1:30" ht="11.25" customHeight="1">
      <c r="A20" s="78">
        <v>18</v>
      </c>
      <c r="B20" s="116">
        <v>21.2</v>
      </c>
      <c r="C20" s="116">
        <v>20.8</v>
      </c>
      <c r="D20" s="116">
        <v>20.9</v>
      </c>
      <c r="E20" s="116">
        <v>20.9</v>
      </c>
      <c r="F20" s="116">
        <v>20.9</v>
      </c>
      <c r="G20" s="116">
        <v>21.2</v>
      </c>
      <c r="H20" s="116">
        <v>21.7</v>
      </c>
      <c r="I20" s="116">
        <v>22.3</v>
      </c>
      <c r="J20" s="116">
        <v>24.3</v>
      </c>
      <c r="K20" s="116">
        <v>24.1</v>
      </c>
      <c r="L20" s="116">
        <v>21.5</v>
      </c>
      <c r="M20" s="116">
        <v>21.6</v>
      </c>
      <c r="N20" s="116">
        <v>22.9</v>
      </c>
      <c r="O20" s="116">
        <v>22.9</v>
      </c>
      <c r="P20" s="116">
        <v>22.7</v>
      </c>
      <c r="Q20" s="116">
        <v>22.9</v>
      </c>
      <c r="R20" s="116">
        <v>22.6</v>
      </c>
      <c r="S20" s="116">
        <v>21.8</v>
      </c>
      <c r="T20" s="116">
        <v>20.4</v>
      </c>
      <c r="U20" s="116">
        <v>20.2</v>
      </c>
      <c r="V20" s="116">
        <v>19.9</v>
      </c>
      <c r="W20" s="116">
        <v>20.1</v>
      </c>
      <c r="X20" s="116">
        <v>19.5</v>
      </c>
      <c r="Y20" s="116">
        <v>19</v>
      </c>
      <c r="Z20" s="117">
        <f t="shared" si="0"/>
        <v>21.5125</v>
      </c>
      <c r="AA20" s="118">
        <v>24.8</v>
      </c>
      <c r="AB20" s="119">
        <v>0.41041666666666665</v>
      </c>
      <c r="AC20" s="118">
        <v>19</v>
      </c>
      <c r="AD20" s="119">
        <v>1</v>
      </c>
    </row>
    <row r="21" spans="1:30" ht="11.25" customHeight="1">
      <c r="A21" s="78">
        <v>19</v>
      </c>
      <c r="B21" s="116">
        <v>18.5</v>
      </c>
      <c r="C21" s="116">
        <v>17.9</v>
      </c>
      <c r="D21" s="116">
        <v>17.6</v>
      </c>
      <c r="E21" s="116">
        <v>17.3</v>
      </c>
      <c r="F21" s="116">
        <v>17.2</v>
      </c>
      <c r="G21" s="116">
        <v>16.5</v>
      </c>
      <c r="H21" s="116">
        <v>17.7</v>
      </c>
      <c r="I21" s="116">
        <v>20.2</v>
      </c>
      <c r="J21" s="116">
        <v>21.5</v>
      </c>
      <c r="K21" s="116">
        <v>22.8</v>
      </c>
      <c r="L21" s="116">
        <v>23.3</v>
      </c>
      <c r="M21" s="116">
        <v>23</v>
      </c>
      <c r="N21" s="116">
        <v>23.7</v>
      </c>
      <c r="O21" s="116">
        <v>23</v>
      </c>
      <c r="P21" s="116">
        <v>23.1</v>
      </c>
      <c r="Q21" s="116">
        <v>22.8</v>
      </c>
      <c r="R21" s="116">
        <v>22.5</v>
      </c>
      <c r="S21" s="116">
        <v>20.6</v>
      </c>
      <c r="T21" s="116">
        <v>19.5</v>
      </c>
      <c r="U21" s="116">
        <v>19</v>
      </c>
      <c r="V21" s="116">
        <v>18.5</v>
      </c>
      <c r="W21" s="116">
        <v>18.3</v>
      </c>
      <c r="X21" s="116">
        <v>18.1</v>
      </c>
      <c r="Y21" s="116">
        <v>17.5</v>
      </c>
      <c r="Z21" s="117">
        <f t="shared" si="0"/>
        <v>20.004166666666674</v>
      </c>
      <c r="AA21" s="118">
        <v>23.9</v>
      </c>
      <c r="AB21" s="119">
        <v>0.5395833333333333</v>
      </c>
      <c r="AC21" s="118">
        <v>16.4</v>
      </c>
      <c r="AD21" s="119">
        <v>0.24861111111111112</v>
      </c>
    </row>
    <row r="22" spans="1:30" ht="11.25" customHeight="1">
      <c r="A22" s="82">
        <v>20</v>
      </c>
      <c r="B22" s="121">
        <v>17.3</v>
      </c>
      <c r="C22" s="121">
        <v>16.6</v>
      </c>
      <c r="D22" s="121">
        <v>17.1</v>
      </c>
      <c r="E22" s="121">
        <v>17.2</v>
      </c>
      <c r="F22" s="121">
        <v>17.2</v>
      </c>
      <c r="G22" s="121">
        <v>17.1</v>
      </c>
      <c r="H22" s="121">
        <v>18.3</v>
      </c>
      <c r="I22" s="121">
        <v>20.3</v>
      </c>
      <c r="J22" s="121">
        <v>20.6</v>
      </c>
      <c r="K22" s="121">
        <v>20.8</v>
      </c>
      <c r="L22" s="121">
        <v>21.8</v>
      </c>
      <c r="M22" s="121">
        <v>21.7</v>
      </c>
      <c r="N22" s="121">
        <v>22</v>
      </c>
      <c r="O22" s="121">
        <v>22.1</v>
      </c>
      <c r="P22" s="121">
        <v>21.5</v>
      </c>
      <c r="Q22" s="121">
        <v>21</v>
      </c>
      <c r="R22" s="121">
        <v>19.7</v>
      </c>
      <c r="S22" s="121">
        <v>18.7</v>
      </c>
      <c r="T22" s="121">
        <v>16.3</v>
      </c>
      <c r="U22" s="121">
        <v>15.9</v>
      </c>
      <c r="V22" s="121">
        <v>15.9</v>
      </c>
      <c r="W22" s="121">
        <v>16.1</v>
      </c>
      <c r="X22" s="121">
        <v>16.1</v>
      </c>
      <c r="Y22" s="121">
        <v>16.3</v>
      </c>
      <c r="Z22" s="122">
        <f t="shared" si="0"/>
        <v>18.650000000000002</v>
      </c>
      <c r="AA22" s="105">
        <v>22.7</v>
      </c>
      <c r="AB22" s="123">
        <v>0.5750000000000001</v>
      </c>
      <c r="AC22" s="105">
        <v>15.5</v>
      </c>
      <c r="AD22" s="123">
        <v>0.8520833333333333</v>
      </c>
    </row>
    <row r="23" spans="1:30" ht="11.25" customHeight="1">
      <c r="A23" s="78">
        <v>21</v>
      </c>
      <c r="B23" s="116">
        <v>16.3</v>
      </c>
      <c r="C23" s="116">
        <v>16.3</v>
      </c>
      <c r="D23" s="116">
        <v>16.2</v>
      </c>
      <c r="E23" s="116">
        <v>16.6</v>
      </c>
      <c r="F23" s="116">
        <v>16.7</v>
      </c>
      <c r="G23" s="116">
        <v>16.7</v>
      </c>
      <c r="H23" s="116">
        <v>17.1</v>
      </c>
      <c r="I23" s="116">
        <v>17.2</v>
      </c>
      <c r="J23" s="116">
        <v>17.9</v>
      </c>
      <c r="K23" s="116">
        <v>18.2</v>
      </c>
      <c r="L23" s="116">
        <v>18.2</v>
      </c>
      <c r="M23" s="116">
        <v>19.3</v>
      </c>
      <c r="N23" s="116">
        <v>19.7</v>
      </c>
      <c r="O23" s="116">
        <v>19.7</v>
      </c>
      <c r="P23" s="116">
        <v>19.2</v>
      </c>
      <c r="Q23" s="116">
        <v>19</v>
      </c>
      <c r="R23" s="116">
        <v>19.4</v>
      </c>
      <c r="S23" s="116">
        <v>19.3</v>
      </c>
      <c r="T23" s="116">
        <v>19.6</v>
      </c>
      <c r="U23" s="116">
        <v>19.5</v>
      </c>
      <c r="V23" s="116">
        <v>19.7</v>
      </c>
      <c r="W23" s="116">
        <v>19.7</v>
      </c>
      <c r="X23" s="116">
        <v>19.5</v>
      </c>
      <c r="Y23" s="116">
        <v>19.9</v>
      </c>
      <c r="Z23" s="117">
        <f t="shared" si="0"/>
        <v>18.37083333333333</v>
      </c>
      <c r="AA23" s="118">
        <v>19.9</v>
      </c>
      <c r="AB23" s="119">
        <v>1</v>
      </c>
      <c r="AC23" s="118">
        <v>16.2</v>
      </c>
      <c r="AD23" s="119">
        <v>0.12986111111111112</v>
      </c>
    </row>
    <row r="24" spans="1:30" ht="11.25" customHeight="1">
      <c r="A24" s="78">
        <v>22</v>
      </c>
      <c r="B24" s="116">
        <v>20.4</v>
      </c>
      <c r="C24" s="116">
        <v>20.9</v>
      </c>
      <c r="D24" s="116">
        <v>21</v>
      </c>
      <c r="E24" s="116">
        <v>21.1</v>
      </c>
      <c r="F24" s="116">
        <v>21</v>
      </c>
      <c r="G24" s="116">
        <v>20.9</v>
      </c>
      <c r="H24" s="116">
        <v>23.2</v>
      </c>
      <c r="I24" s="116">
        <v>23.2</v>
      </c>
      <c r="J24" s="116">
        <v>24.1</v>
      </c>
      <c r="K24" s="116">
        <v>25.2</v>
      </c>
      <c r="L24" s="116">
        <v>25.8</v>
      </c>
      <c r="M24" s="116">
        <v>24.6</v>
      </c>
      <c r="N24" s="116">
        <v>24</v>
      </c>
      <c r="O24" s="116">
        <v>24.1</v>
      </c>
      <c r="P24" s="116">
        <v>24.1</v>
      </c>
      <c r="Q24" s="116">
        <v>24.8</v>
      </c>
      <c r="R24" s="116">
        <v>24.1</v>
      </c>
      <c r="S24" s="116">
        <v>22.1</v>
      </c>
      <c r="T24" s="116">
        <v>21.9</v>
      </c>
      <c r="U24" s="116">
        <v>22</v>
      </c>
      <c r="V24" s="116">
        <v>21.4</v>
      </c>
      <c r="W24" s="116">
        <v>20.4</v>
      </c>
      <c r="X24" s="116">
        <v>19.7</v>
      </c>
      <c r="Y24" s="116">
        <v>19.5</v>
      </c>
      <c r="Z24" s="117">
        <f t="shared" si="0"/>
        <v>22.479166666666668</v>
      </c>
      <c r="AA24" s="118">
        <v>26.4</v>
      </c>
      <c r="AB24" s="119">
        <v>0.48055555555555557</v>
      </c>
      <c r="AC24" s="118">
        <v>19.4</v>
      </c>
      <c r="AD24" s="119">
        <v>0.9993055555555556</v>
      </c>
    </row>
    <row r="25" spans="1:30" ht="11.25" customHeight="1">
      <c r="A25" s="78">
        <v>23</v>
      </c>
      <c r="B25" s="116">
        <v>20.5</v>
      </c>
      <c r="C25" s="116">
        <v>20.1</v>
      </c>
      <c r="D25" s="116">
        <v>20</v>
      </c>
      <c r="E25" s="116">
        <v>19.8</v>
      </c>
      <c r="F25" s="116">
        <v>20.5</v>
      </c>
      <c r="G25" s="116">
        <v>20.4</v>
      </c>
      <c r="H25" s="116">
        <v>21.7</v>
      </c>
      <c r="I25" s="116">
        <v>22.4</v>
      </c>
      <c r="J25" s="116">
        <v>23</v>
      </c>
      <c r="K25" s="116">
        <v>24.3</v>
      </c>
      <c r="L25" s="116">
        <v>24.2</v>
      </c>
      <c r="M25" s="116">
        <v>23.8</v>
      </c>
      <c r="N25" s="116">
        <v>24.3</v>
      </c>
      <c r="O25" s="116">
        <v>24</v>
      </c>
      <c r="P25" s="116">
        <v>24.1</v>
      </c>
      <c r="Q25" s="116">
        <v>23.9</v>
      </c>
      <c r="R25" s="116">
        <v>23.4</v>
      </c>
      <c r="S25" s="116">
        <v>22.7</v>
      </c>
      <c r="T25" s="116">
        <v>22.1</v>
      </c>
      <c r="U25" s="116">
        <v>21.5</v>
      </c>
      <c r="V25" s="116">
        <v>21.1</v>
      </c>
      <c r="W25" s="116">
        <v>20.7</v>
      </c>
      <c r="X25" s="116">
        <v>21.3</v>
      </c>
      <c r="Y25" s="116">
        <v>20.7</v>
      </c>
      <c r="Z25" s="117">
        <f t="shared" si="0"/>
        <v>22.104166666666668</v>
      </c>
      <c r="AA25" s="118">
        <v>24.6</v>
      </c>
      <c r="AB25" s="119">
        <v>0.5951388888888889</v>
      </c>
      <c r="AC25" s="118">
        <v>19.5</v>
      </c>
      <c r="AD25" s="119">
        <v>0.13541666666666666</v>
      </c>
    </row>
    <row r="26" spans="1:30" ht="11.25" customHeight="1">
      <c r="A26" s="78">
        <v>24</v>
      </c>
      <c r="B26" s="116">
        <v>20.7</v>
      </c>
      <c r="C26" s="116">
        <v>20.4</v>
      </c>
      <c r="D26" s="116">
        <v>20.3</v>
      </c>
      <c r="E26" s="116">
        <v>20.6</v>
      </c>
      <c r="F26" s="116">
        <v>21.1</v>
      </c>
      <c r="G26" s="116">
        <v>21.3</v>
      </c>
      <c r="H26" s="116">
        <v>22.7</v>
      </c>
      <c r="I26" s="116">
        <v>23.5</v>
      </c>
      <c r="J26" s="116">
        <v>24.4</v>
      </c>
      <c r="K26" s="116">
        <v>24.3</v>
      </c>
      <c r="L26" s="116">
        <v>24.1</v>
      </c>
      <c r="M26" s="116">
        <v>24.2</v>
      </c>
      <c r="N26" s="116">
        <v>24</v>
      </c>
      <c r="O26" s="116">
        <v>24</v>
      </c>
      <c r="P26" s="116">
        <v>24.2</v>
      </c>
      <c r="Q26" s="116">
        <v>23.9</v>
      </c>
      <c r="R26" s="116">
        <v>23.2</v>
      </c>
      <c r="S26" s="116">
        <v>22.4</v>
      </c>
      <c r="T26" s="116">
        <v>22.3</v>
      </c>
      <c r="U26" s="116">
        <v>22.1</v>
      </c>
      <c r="V26" s="116">
        <v>21.5</v>
      </c>
      <c r="W26" s="116">
        <v>21</v>
      </c>
      <c r="X26" s="116">
        <v>20.7</v>
      </c>
      <c r="Y26" s="116">
        <v>20.3</v>
      </c>
      <c r="Z26" s="117">
        <f t="shared" si="0"/>
        <v>22.38333333333333</v>
      </c>
      <c r="AA26" s="118">
        <v>25.2</v>
      </c>
      <c r="AB26" s="119">
        <v>0.36944444444444446</v>
      </c>
      <c r="AC26" s="118">
        <v>20</v>
      </c>
      <c r="AD26" s="119">
        <v>0.11875000000000001</v>
      </c>
    </row>
    <row r="27" spans="1:30" ht="11.25" customHeight="1">
      <c r="A27" s="78">
        <v>25</v>
      </c>
      <c r="B27" s="116">
        <v>20.1</v>
      </c>
      <c r="C27" s="116">
        <v>20.4</v>
      </c>
      <c r="D27" s="116">
        <v>20.6</v>
      </c>
      <c r="E27" s="116">
        <v>20.4</v>
      </c>
      <c r="F27" s="116">
        <v>19.8</v>
      </c>
      <c r="G27" s="116">
        <v>20.2</v>
      </c>
      <c r="H27" s="116">
        <v>20.6</v>
      </c>
      <c r="I27" s="116">
        <v>22.2</v>
      </c>
      <c r="J27" s="116">
        <v>22.6</v>
      </c>
      <c r="K27" s="116">
        <v>22.8</v>
      </c>
      <c r="L27" s="116">
        <v>22.6</v>
      </c>
      <c r="M27" s="116">
        <v>21.5</v>
      </c>
      <c r="N27" s="116">
        <v>20.8</v>
      </c>
      <c r="O27" s="116">
        <v>18.8</v>
      </c>
      <c r="P27" s="116">
        <v>18.5</v>
      </c>
      <c r="Q27" s="116">
        <v>18.1</v>
      </c>
      <c r="R27" s="116">
        <v>18.1</v>
      </c>
      <c r="S27" s="116">
        <v>17.7</v>
      </c>
      <c r="T27" s="116">
        <v>17.5</v>
      </c>
      <c r="U27" s="116">
        <v>17.6</v>
      </c>
      <c r="V27" s="116">
        <v>17.4</v>
      </c>
      <c r="W27" s="116">
        <v>17.5</v>
      </c>
      <c r="X27" s="116">
        <v>17.7</v>
      </c>
      <c r="Y27" s="116">
        <v>17.8</v>
      </c>
      <c r="Z27" s="117">
        <f t="shared" si="0"/>
        <v>19.6375</v>
      </c>
      <c r="AA27" s="118">
        <v>23</v>
      </c>
      <c r="AB27" s="119">
        <v>0.44375000000000003</v>
      </c>
      <c r="AC27" s="118">
        <v>17.3</v>
      </c>
      <c r="AD27" s="119">
        <v>0.8624999999999999</v>
      </c>
    </row>
    <row r="28" spans="1:30" ht="11.25" customHeight="1">
      <c r="A28" s="78">
        <v>26</v>
      </c>
      <c r="B28" s="116">
        <v>17.8</v>
      </c>
      <c r="C28" s="116">
        <v>17.7</v>
      </c>
      <c r="D28" s="116">
        <v>17.1</v>
      </c>
      <c r="E28" s="116">
        <v>16.8</v>
      </c>
      <c r="F28" s="116">
        <v>16.5</v>
      </c>
      <c r="G28" s="116">
        <v>16.3</v>
      </c>
      <c r="H28" s="116">
        <v>16.5</v>
      </c>
      <c r="I28" s="116">
        <v>17.4</v>
      </c>
      <c r="J28" s="116">
        <v>17.6</v>
      </c>
      <c r="K28" s="116">
        <v>19.1</v>
      </c>
      <c r="L28" s="116">
        <v>19</v>
      </c>
      <c r="M28" s="116">
        <v>18.1</v>
      </c>
      <c r="N28" s="116">
        <v>18.3</v>
      </c>
      <c r="O28" s="116">
        <v>19</v>
      </c>
      <c r="P28" s="116">
        <v>19.6</v>
      </c>
      <c r="Q28" s="116">
        <v>19.7</v>
      </c>
      <c r="R28" s="116">
        <v>19.8</v>
      </c>
      <c r="S28" s="116">
        <v>19.9</v>
      </c>
      <c r="T28" s="116">
        <v>17.7</v>
      </c>
      <c r="U28" s="116">
        <v>17.3</v>
      </c>
      <c r="V28" s="116">
        <v>17.1</v>
      </c>
      <c r="W28" s="116">
        <v>17.7</v>
      </c>
      <c r="X28" s="116">
        <v>17.6</v>
      </c>
      <c r="Y28" s="116">
        <v>16.7</v>
      </c>
      <c r="Z28" s="117">
        <f t="shared" si="0"/>
        <v>17.929166666666667</v>
      </c>
      <c r="AA28" s="118">
        <v>19.9</v>
      </c>
      <c r="AB28" s="119">
        <v>0.7576388888888889</v>
      </c>
      <c r="AC28" s="118">
        <v>16.1</v>
      </c>
      <c r="AD28" s="119">
        <v>0.2722222222222222</v>
      </c>
    </row>
    <row r="29" spans="1:30" ht="11.25" customHeight="1">
      <c r="A29" s="78">
        <v>27</v>
      </c>
      <c r="B29" s="116">
        <v>15.6</v>
      </c>
      <c r="C29" s="116">
        <v>15.4</v>
      </c>
      <c r="D29" s="116">
        <v>15</v>
      </c>
      <c r="E29" s="116">
        <v>14.2</v>
      </c>
      <c r="F29" s="116">
        <v>13.8</v>
      </c>
      <c r="G29" s="116">
        <v>13.4</v>
      </c>
      <c r="H29" s="116">
        <v>13.9</v>
      </c>
      <c r="I29" s="116">
        <v>14.9</v>
      </c>
      <c r="J29" s="116">
        <v>15.4</v>
      </c>
      <c r="K29" s="116">
        <v>16.1</v>
      </c>
      <c r="L29" s="116">
        <v>16.2</v>
      </c>
      <c r="M29" s="116">
        <v>16.5</v>
      </c>
      <c r="N29" s="116">
        <v>16.5</v>
      </c>
      <c r="O29" s="116">
        <v>16.5</v>
      </c>
      <c r="P29" s="116">
        <v>17.2</v>
      </c>
      <c r="Q29" s="116">
        <v>17.8</v>
      </c>
      <c r="R29" s="116">
        <v>17.8</v>
      </c>
      <c r="S29" s="116">
        <v>17.7</v>
      </c>
      <c r="T29" s="116">
        <v>17.2</v>
      </c>
      <c r="U29" s="116">
        <v>16.2</v>
      </c>
      <c r="V29" s="116">
        <v>15.8</v>
      </c>
      <c r="W29" s="116">
        <v>15.6</v>
      </c>
      <c r="X29" s="116">
        <v>15.3</v>
      </c>
      <c r="Y29" s="116">
        <v>14.9</v>
      </c>
      <c r="Z29" s="117">
        <f t="shared" si="0"/>
        <v>15.7875</v>
      </c>
      <c r="AA29" s="118">
        <v>17.9</v>
      </c>
      <c r="AB29" s="119">
        <v>0.7090277777777777</v>
      </c>
      <c r="AC29" s="118">
        <v>13.3</v>
      </c>
      <c r="AD29" s="119">
        <v>0.2465277777777778</v>
      </c>
    </row>
    <row r="30" spans="1:30" ht="11.25" customHeight="1">
      <c r="A30" s="78">
        <v>28</v>
      </c>
      <c r="B30" s="116">
        <v>14.9</v>
      </c>
      <c r="C30" s="116">
        <v>14.6</v>
      </c>
      <c r="D30" s="116">
        <v>13.9</v>
      </c>
      <c r="E30" s="116">
        <v>13.9</v>
      </c>
      <c r="F30" s="116">
        <v>13.6</v>
      </c>
      <c r="G30" s="116">
        <v>14.3</v>
      </c>
      <c r="H30" s="116">
        <v>18</v>
      </c>
      <c r="I30" s="116">
        <v>19.5</v>
      </c>
      <c r="J30" s="116">
        <v>19.8</v>
      </c>
      <c r="K30" s="116">
        <v>20.4</v>
      </c>
      <c r="L30" s="116">
        <v>20.7</v>
      </c>
      <c r="M30" s="116">
        <v>21.9</v>
      </c>
      <c r="N30" s="116">
        <v>21.9</v>
      </c>
      <c r="O30" s="116">
        <v>22.2</v>
      </c>
      <c r="P30" s="116">
        <v>21.8</v>
      </c>
      <c r="Q30" s="116">
        <v>21.6</v>
      </c>
      <c r="R30" s="116">
        <v>21.4</v>
      </c>
      <c r="S30" s="116">
        <v>18.9</v>
      </c>
      <c r="T30" s="116">
        <v>17.8</v>
      </c>
      <c r="U30" s="116">
        <v>17.5</v>
      </c>
      <c r="V30" s="116">
        <v>17.3</v>
      </c>
      <c r="W30" s="116">
        <v>17.1</v>
      </c>
      <c r="X30" s="116">
        <v>17.7</v>
      </c>
      <c r="Y30" s="116">
        <v>16.4</v>
      </c>
      <c r="Z30" s="117">
        <f t="shared" si="0"/>
        <v>18.2125</v>
      </c>
      <c r="AA30" s="118">
        <v>22.4</v>
      </c>
      <c r="AB30" s="119">
        <v>0.5597222222222222</v>
      </c>
      <c r="AC30" s="118">
        <v>13.5</v>
      </c>
      <c r="AD30" s="119">
        <v>0.2076388888888889</v>
      </c>
    </row>
    <row r="31" spans="1:30" ht="11.25" customHeight="1">
      <c r="A31" s="78">
        <v>29</v>
      </c>
      <c r="B31" s="116">
        <v>16.5</v>
      </c>
      <c r="C31" s="116">
        <v>17.3</v>
      </c>
      <c r="D31" s="116">
        <v>17.3</v>
      </c>
      <c r="E31" s="116">
        <v>17.7</v>
      </c>
      <c r="F31" s="116">
        <v>17.8</v>
      </c>
      <c r="G31" s="116">
        <v>18</v>
      </c>
      <c r="H31" s="116">
        <v>18.2</v>
      </c>
      <c r="I31" s="116">
        <v>19.2</v>
      </c>
      <c r="J31" s="116">
        <v>20.5</v>
      </c>
      <c r="K31" s="116">
        <v>20.6</v>
      </c>
      <c r="L31" s="116">
        <v>22</v>
      </c>
      <c r="M31" s="116">
        <v>21.9</v>
      </c>
      <c r="N31" s="116">
        <v>22.3</v>
      </c>
      <c r="O31" s="116">
        <v>21.7</v>
      </c>
      <c r="P31" s="116">
        <v>21.2</v>
      </c>
      <c r="Q31" s="116">
        <v>20.3</v>
      </c>
      <c r="R31" s="116">
        <v>19.6</v>
      </c>
      <c r="S31" s="116">
        <v>19.2</v>
      </c>
      <c r="T31" s="116">
        <v>19</v>
      </c>
      <c r="U31" s="116">
        <v>18.8</v>
      </c>
      <c r="V31" s="116">
        <v>18.8</v>
      </c>
      <c r="W31" s="116">
        <v>18.8</v>
      </c>
      <c r="X31" s="116">
        <v>18.7</v>
      </c>
      <c r="Y31" s="116">
        <v>18.7</v>
      </c>
      <c r="Z31" s="117">
        <f t="shared" si="0"/>
        <v>19.337500000000002</v>
      </c>
      <c r="AA31" s="118">
        <v>22.4</v>
      </c>
      <c r="AB31" s="119">
        <v>0.5416666666666666</v>
      </c>
      <c r="AC31" s="118">
        <v>16.4</v>
      </c>
      <c r="AD31" s="119">
        <v>0.006944444444444444</v>
      </c>
    </row>
    <row r="32" spans="1:30" ht="11.25" customHeight="1">
      <c r="A32" s="78">
        <v>30</v>
      </c>
      <c r="B32" s="116">
        <v>18.6</v>
      </c>
      <c r="C32" s="116">
        <v>18.2</v>
      </c>
      <c r="D32" s="116">
        <v>18.6</v>
      </c>
      <c r="E32" s="116">
        <v>19.1</v>
      </c>
      <c r="F32" s="116">
        <v>18.3</v>
      </c>
      <c r="G32" s="116">
        <v>18.3</v>
      </c>
      <c r="H32" s="116">
        <v>18.3</v>
      </c>
      <c r="I32" s="116">
        <v>18.4</v>
      </c>
      <c r="J32" s="116">
        <v>18.8</v>
      </c>
      <c r="K32" s="116">
        <v>19.6</v>
      </c>
      <c r="L32" s="116">
        <v>20.3</v>
      </c>
      <c r="M32" s="116">
        <v>21.1</v>
      </c>
      <c r="N32" s="116">
        <v>22</v>
      </c>
      <c r="O32" s="116">
        <v>22</v>
      </c>
      <c r="P32" s="116">
        <v>21.6</v>
      </c>
      <c r="Q32" s="116">
        <v>21.2</v>
      </c>
      <c r="R32" s="116">
        <v>21.2</v>
      </c>
      <c r="S32" s="116">
        <v>21</v>
      </c>
      <c r="T32" s="116">
        <v>20.8</v>
      </c>
      <c r="U32" s="116">
        <v>20.7</v>
      </c>
      <c r="V32" s="116">
        <v>21.7</v>
      </c>
      <c r="W32" s="116">
        <v>23</v>
      </c>
      <c r="X32" s="116">
        <v>24.1</v>
      </c>
      <c r="Y32" s="116">
        <v>24.7</v>
      </c>
      <c r="Z32" s="117">
        <f t="shared" si="0"/>
        <v>20.483333333333334</v>
      </c>
      <c r="AA32" s="118">
        <v>24.7</v>
      </c>
      <c r="AB32" s="119">
        <v>1</v>
      </c>
      <c r="AC32" s="118">
        <v>18.2</v>
      </c>
      <c r="AD32" s="119">
        <v>0.2791666666666667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20.406666666666663</v>
      </c>
      <c r="C34" s="124">
        <f t="shared" si="1"/>
        <v>20.223333333333336</v>
      </c>
      <c r="D34" s="124">
        <f t="shared" si="1"/>
        <v>20.10666666666667</v>
      </c>
      <c r="E34" s="124">
        <f t="shared" si="1"/>
        <v>19.99333333333334</v>
      </c>
      <c r="F34" s="124">
        <f t="shared" si="1"/>
        <v>19.829999999999995</v>
      </c>
      <c r="G34" s="124">
        <f t="shared" si="1"/>
        <v>19.919999999999998</v>
      </c>
      <c r="H34" s="124">
        <f t="shared" si="1"/>
        <v>20.876666666666665</v>
      </c>
      <c r="I34" s="124">
        <f t="shared" si="1"/>
        <v>21.686666666666664</v>
      </c>
      <c r="J34" s="124">
        <f t="shared" si="1"/>
        <v>22.176666666666662</v>
      </c>
      <c r="K34" s="124">
        <f t="shared" si="1"/>
        <v>22.589999999999996</v>
      </c>
      <c r="L34" s="124">
        <f t="shared" si="1"/>
        <v>23.030000000000005</v>
      </c>
      <c r="M34" s="124">
        <f t="shared" si="1"/>
        <v>22.956666666666667</v>
      </c>
      <c r="N34" s="124">
        <f t="shared" si="1"/>
        <v>23.146666666666658</v>
      </c>
      <c r="O34" s="124">
        <f t="shared" si="1"/>
        <v>23.05666666666667</v>
      </c>
      <c r="P34" s="124">
        <f t="shared" si="1"/>
        <v>23.17333333333334</v>
      </c>
      <c r="Q34" s="124">
        <f t="shared" si="1"/>
        <v>22.969999999999995</v>
      </c>
      <c r="R34" s="124">
        <f t="shared" si="1"/>
        <v>22.633333333333333</v>
      </c>
      <c r="S34" s="124">
        <f t="shared" si="1"/>
        <v>21.963333333333342</v>
      </c>
      <c r="T34" s="124">
        <f t="shared" si="1"/>
        <v>21.44</v>
      </c>
      <c r="U34" s="124">
        <f t="shared" si="1"/>
        <v>21.13333333333333</v>
      </c>
      <c r="V34" s="124">
        <f t="shared" si="1"/>
        <v>20.946666666666662</v>
      </c>
      <c r="W34" s="124">
        <f t="shared" si="1"/>
        <v>20.87666666666667</v>
      </c>
      <c r="X34" s="124">
        <f t="shared" si="1"/>
        <v>20.790000000000006</v>
      </c>
      <c r="Y34" s="124">
        <f t="shared" si="1"/>
        <v>20.560000000000002</v>
      </c>
      <c r="Z34" s="124">
        <f>AVERAGE(B3:Y33)</f>
        <v>21.520277777777792</v>
      </c>
      <c r="AA34" s="125">
        <f>AVERAGE(AA3:AA33)</f>
        <v>24.62</v>
      </c>
      <c r="AB34" s="126"/>
      <c r="AC34" s="125">
        <f>AVERAGE(AC3:AC33)</f>
        <v>18.893333333333334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32.4</v>
      </c>
      <c r="C46" s="106">
        <f>MATCH(B46,AA3:AA33,0)</f>
        <v>5</v>
      </c>
      <c r="D46" s="107">
        <f>INDEX(AB3:AB33,C46,1)</f>
        <v>0.6416666666666667</v>
      </c>
      <c r="E46" s="120"/>
      <c r="F46" s="104"/>
      <c r="G46" s="105">
        <f>MIN(AC3:AC33)</f>
        <v>13.3</v>
      </c>
      <c r="H46" s="106">
        <f>MATCH(G46,AC3:AC33,0)</f>
        <v>27</v>
      </c>
      <c r="I46" s="107">
        <f>INDEX(AD3:AD33,H46,1)</f>
        <v>0.2465277777777778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2019-01-16T05:34:07Z</dcterms:modified>
  <cp:category/>
  <cp:version/>
  <cp:contentType/>
  <cp:contentStatus/>
</cp:coreProperties>
</file>