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<sst xmlns="http://schemas.openxmlformats.org/spreadsheetml/2006/main" count="514" uniqueCount="54">
  <si>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</si>
  <si>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</si>
  <si>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</si>
  <si>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</si>
  <si>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</si>
  <si>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</si>
  <si>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</si>
  <si>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</si>
  <si>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</si>
  <si>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</si>
  <si>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</si>
  <si>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</si>
  <si>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</si>
  <si>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</si>
  <si>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</si>
  <si>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</si>
  <si>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</si>
  <si>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</si>
  <si>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</si>
  <si>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</si>
  <si>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</si>
  <si>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</si>
  <si>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</si>
  <si>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</si>
  <si>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</si>
  <si>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</si>
  <si>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</si>
  <si>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</si>
  <si>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</si>
  <si>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</si>
  <si>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</si>
  <si>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</si>
  <si>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</si>
  <si>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</si>
  <si>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</si>
  <si>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</si>
  <si>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</si>
  <si>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</si>
  <si>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</si>
  <si>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</si>
  <si>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</si>
  <si>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</si>
  <si>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</si>
  <si>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</si>
  <si>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</si>
  <si>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</si>
  <si>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</si>
  <si>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</si>
  <si>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</si>
  <si>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北部</t>
  </si>
  <si>
    <t>北部　平均気温(℃)</t>
  </si>
  <si>
    <t>北部　最高気温（℃）</t>
  </si>
  <si>
    <t>北部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</si>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</sst>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2017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</v>
      </c>
      <c r="C3" s="116">
        <v>3</v>
      </c>
      <c r="D3" s="116">
        <v>2.1</v>
      </c>
      <c r="E3" s="116">
        <v>2.8</v>
      </c>
      <c r="F3" s="116">
        <v>2.4</v>
      </c>
      <c r="G3" s="116">
        <v>1.7</v>
      </c>
      <c r="H3" s="116">
        <v>0.9</v>
      </c>
      <c r="I3" s="116">
        <v>4.4</v>
      </c>
      <c r="J3" s="116">
        <v>7.6</v>
      </c>
      <c r="K3" s="116">
        <v>9.1</v>
      </c>
      <c r="L3" s="116">
        <v>9.8</v>
      </c>
      <c r="M3" s="116">
        <v>10.1</v>
      </c>
      <c r="N3" s="116">
        <v>10.6</v>
      </c>
      <c r="O3" s="116">
        <v>9.9</v>
      </c>
      <c r="P3" s="116">
        <v>10.1</v>
      </c>
      <c r="Q3" s="116">
        <v>10.2</v>
      </c>
      <c r="R3" s="116">
        <v>8.3</v>
      </c>
      <c r="S3" s="116">
        <v>6.9</v>
      </c>
      <c r="T3" s="116">
        <v>6.4</v>
      </c>
      <c r="U3" s="116">
        <v>6.2</v>
      </c>
      <c r="V3" s="116">
        <v>6.1</v>
      </c>
      <c r="W3" s="116">
        <v>6</v>
      </c>
      <c r="X3" s="116">
        <v>6.5</v>
      </c>
      <c r="Y3" s="116">
        <v>4.4</v>
      </c>
      <c r="Z3" s="117">
        <f aca="true" t="shared" si="0" ref="Z3:Z33">AVERAGE(B3:Y3)</f>
        <v>6.145833333333335</v>
      </c>
      <c r="AA3" s="118">
        <v>11</v>
      </c>
      <c r="AB3" s="119">
        <v>0.545138888888889</v>
      </c>
      <c r="AC3" s="118">
        <v>0.8</v>
      </c>
      <c r="AD3" s="119">
        <v>0.3</v>
      </c>
    </row>
    <row r="4" spans="1:30" ht="11.25" customHeight="1">
      <c r="A4" s="78">
        <v>2</v>
      </c>
      <c r="B4" s="116">
        <v>3.5</v>
      </c>
      <c r="C4" s="116">
        <v>3.9</v>
      </c>
      <c r="D4" s="116">
        <v>5.2</v>
      </c>
      <c r="E4" s="116">
        <v>6.4</v>
      </c>
      <c r="F4" s="116">
        <v>6.9</v>
      </c>
      <c r="G4" s="116">
        <v>7.1</v>
      </c>
      <c r="H4" s="116">
        <v>6.6</v>
      </c>
      <c r="I4" s="116">
        <v>5.6</v>
      </c>
      <c r="J4" s="116">
        <v>7.5</v>
      </c>
      <c r="K4" s="116">
        <v>9.1</v>
      </c>
      <c r="L4" s="116">
        <v>8.8</v>
      </c>
      <c r="M4" s="116">
        <v>9.2</v>
      </c>
      <c r="N4" s="116">
        <v>9.6</v>
      </c>
      <c r="O4" s="116">
        <v>9.7</v>
      </c>
      <c r="P4" s="116">
        <v>10</v>
      </c>
      <c r="Q4" s="116">
        <v>9.3</v>
      </c>
      <c r="R4" s="116">
        <v>6.6</v>
      </c>
      <c r="S4" s="120">
        <v>5.5</v>
      </c>
      <c r="T4" s="116">
        <v>6.4</v>
      </c>
      <c r="U4" s="116">
        <v>6.3</v>
      </c>
      <c r="V4" s="116">
        <v>7.4</v>
      </c>
      <c r="W4" s="116">
        <v>6.6</v>
      </c>
      <c r="X4" s="116">
        <v>6.7</v>
      </c>
      <c r="Y4" s="116">
        <v>6.6</v>
      </c>
      <c r="Z4" s="117">
        <f t="shared" si="0"/>
        <v>7.104166666666667</v>
      </c>
      <c r="AA4" s="118">
        <v>10.3</v>
      </c>
      <c r="AB4" s="119">
        <v>0.6215277777777778</v>
      </c>
      <c r="AC4" s="118">
        <v>3.1</v>
      </c>
      <c r="AD4" s="119">
        <v>0.05625</v>
      </c>
    </row>
    <row r="5" spans="1:30" ht="11.25" customHeight="1">
      <c r="A5" s="78">
        <v>3</v>
      </c>
      <c r="B5" s="116">
        <v>5.9</v>
      </c>
      <c r="C5" s="116">
        <v>4.6</v>
      </c>
      <c r="D5" s="116">
        <v>3.3</v>
      </c>
      <c r="E5" s="116">
        <v>3.1</v>
      </c>
      <c r="F5" s="116">
        <v>3.5</v>
      </c>
      <c r="G5" s="116">
        <v>3.9</v>
      </c>
      <c r="H5" s="116">
        <v>6.3</v>
      </c>
      <c r="I5" s="116">
        <v>6.9</v>
      </c>
      <c r="J5" s="116">
        <v>7.8</v>
      </c>
      <c r="K5" s="116">
        <v>8.6</v>
      </c>
      <c r="L5" s="116">
        <v>9.5</v>
      </c>
      <c r="M5" s="116">
        <v>9.2</v>
      </c>
      <c r="N5" s="116">
        <v>9.8</v>
      </c>
      <c r="O5" s="116">
        <v>9.4</v>
      </c>
      <c r="P5" s="116">
        <v>8.5</v>
      </c>
      <c r="Q5" s="116">
        <v>6.6</v>
      </c>
      <c r="R5" s="116">
        <v>5.6</v>
      </c>
      <c r="S5" s="116">
        <v>4.8</v>
      </c>
      <c r="T5" s="116">
        <v>4.4</v>
      </c>
      <c r="U5" s="116">
        <v>3.6</v>
      </c>
      <c r="V5" s="116">
        <v>2.6</v>
      </c>
      <c r="W5" s="116">
        <v>1.7</v>
      </c>
      <c r="X5" s="116">
        <v>1</v>
      </c>
      <c r="Y5" s="116">
        <v>2</v>
      </c>
      <c r="Z5" s="117">
        <f t="shared" si="0"/>
        <v>5.524999999999999</v>
      </c>
      <c r="AA5" s="118">
        <v>9.8</v>
      </c>
      <c r="AB5" s="119">
        <v>0.5430555555555555</v>
      </c>
      <c r="AC5" s="118">
        <v>0.5</v>
      </c>
      <c r="AD5" s="119">
        <v>0.9618055555555555</v>
      </c>
    </row>
    <row r="6" spans="1:30" ht="11.25" customHeight="1">
      <c r="A6" s="78">
        <v>4</v>
      </c>
      <c r="B6" s="116">
        <v>0.8</v>
      </c>
      <c r="C6" s="116">
        <v>1.1</v>
      </c>
      <c r="D6" s="116">
        <v>1</v>
      </c>
      <c r="E6" s="116">
        <v>0.8</v>
      </c>
      <c r="F6" s="116">
        <v>1.4</v>
      </c>
      <c r="G6" s="116">
        <v>0</v>
      </c>
      <c r="H6" s="116">
        <v>0.8</v>
      </c>
      <c r="I6" s="116">
        <v>2.4</v>
      </c>
      <c r="J6" s="116">
        <v>6.1</v>
      </c>
      <c r="K6" s="116">
        <v>10.1</v>
      </c>
      <c r="L6" s="116">
        <v>10.4</v>
      </c>
      <c r="M6" s="116">
        <v>11</v>
      </c>
      <c r="N6" s="116">
        <v>10.7</v>
      </c>
      <c r="O6" s="116">
        <v>10</v>
      </c>
      <c r="P6" s="116">
        <v>9.5</v>
      </c>
      <c r="Q6" s="116">
        <v>7.3</v>
      </c>
      <c r="R6" s="116">
        <v>6.4</v>
      </c>
      <c r="S6" s="116">
        <v>6.1</v>
      </c>
      <c r="T6" s="116">
        <v>6.5</v>
      </c>
      <c r="U6" s="116">
        <v>5.7</v>
      </c>
      <c r="V6" s="116">
        <v>4.5</v>
      </c>
      <c r="W6" s="116">
        <v>4.9</v>
      </c>
      <c r="X6" s="116">
        <v>4.4</v>
      </c>
      <c r="Y6" s="116">
        <v>2.9</v>
      </c>
      <c r="Z6" s="117">
        <f t="shared" si="0"/>
        <v>5.2</v>
      </c>
      <c r="AA6" s="118">
        <v>11.5</v>
      </c>
      <c r="AB6" s="119">
        <v>0.5041666666666667</v>
      </c>
      <c r="AC6" s="118">
        <v>-0.4</v>
      </c>
      <c r="AD6" s="119">
        <v>0.25972222222222224</v>
      </c>
    </row>
    <row r="7" spans="1:30" ht="11.25" customHeight="1">
      <c r="A7" s="78">
        <v>5</v>
      </c>
      <c r="B7" s="116">
        <v>1.3</v>
      </c>
      <c r="C7" s="116">
        <v>1.1</v>
      </c>
      <c r="D7" s="116">
        <v>1.4</v>
      </c>
      <c r="E7" s="116">
        <v>0.9</v>
      </c>
      <c r="F7" s="116">
        <v>0.6</v>
      </c>
      <c r="G7" s="116">
        <v>0.6</v>
      </c>
      <c r="H7" s="116">
        <v>0.5</v>
      </c>
      <c r="I7" s="116">
        <v>1.9</v>
      </c>
      <c r="J7" s="116">
        <v>4.5</v>
      </c>
      <c r="K7" s="116">
        <v>5.6</v>
      </c>
      <c r="L7" s="116">
        <v>6.1</v>
      </c>
      <c r="M7" s="116">
        <v>6.5</v>
      </c>
      <c r="N7" s="116">
        <v>6.6</v>
      </c>
      <c r="O7" s="116">
        <v>6.1</v>
      </c>
      <c r="P7" s="116">
        <v>5.2</v>
      </c>
      <c r="Q7" s="116">
        <v>4.1</v>
      </c>
      <c r="R7" s="116">
        <v>3.3</v>
      </c>
      <c r="S7" s="116">
        <v>2.9</v>
      </c>
      <c r="T7" s="116">
        <v>2.3</v>
      </c>
      <c r="U7" s="116">
        <v>1.7</v>
      </c>
      <c r="V7" s="116">
        <v>1.4</v>
      </c>
      <c r="W7" s="116">
        <v>1</v>
      </c>
      <c r="X7" s="116">
        <v>0.7</v>
      </c>
      <c r="Y7" s="116">
        <v>0.2</v>
      </c>
      <c r="Z7" s="117">
        <f t="shared" si="0"/>
        <v>2.770833333333334</v>
      </c>
      <c r="AA7" s="118">
        <v>6.8</v>
      </c>
      <c r="AB7" s="119">
        <v>0.5479166666666667</v>
      </c>
      <c r="AC7" s="118">
        <v>-0.3</v>
      </c>
      <c r="AD7" s="119">
        <v>0.30972222222222223</v>
      </c>
    </row>
    <row r="8" spans="1:30" ht="11.25" customHeight="1">
      <c r="A8" s="78">
        <v>6</v>
      </c>
      <c r="B8" s="116">
        <v>0.2</v>
      </c>
      <c r="C8" s="116">
        <v>-1.6</v>
      </c>
      <c r="D8" s="116">
        <v>-1.7</v>
      </c>
      <c r="E8" s="116">
        <v>-2.5</v>
      </c>
      <c r="F8" s="116">
        <v>-1.8</v>
      </c>
      <c r="G8" s="116">
        <v>-1.4</v>
      </c>
      <c r="H8" s="116">
        <v>-1.5</v>
      </c>
      <c r="I8" s="116">
        <v>0.1</v>
      </c>
      <c r="J8" s="116">
        <v>2.4</v>
      </c>
      <c r="K8" s="116">
        <v>4.2</v>
      </c>
      <c r="L8" s="116">
        <v>5</v>
      </c>
      <c r="M8" s="116">
        <v>5.7</v>
      </c>
      <c r="N8" s="116">
        <v>6.1</v>
      </c>
      <c r="O8" s="116">
        <v>6.1</v>
      </c>
      <c r="P8" s="116">
        <v>5.7</v>
      </c>
      <c r="Q8" s="116">
        <v>4.6</v>
      </c>
      <c r="R8" s="116">
        <v>3.4</v>
      </c>
      <c r="S8" s="116">
        <v>2</v>
      </c>
      <c r="T8" s="116">
        <v>0.8</v>
      </c>
      <c r="U8" s="116">
        <v>0.2</v>
      </c>
      <c r="V8" s="116">
        <v>-0.4</v>
      </c>
      <c r="W8" s="116">
        <v>-1.1</v>
      </c>
      <c r="X8" s="116">
        <v>-1.2</v>
      </c>
      <c r="Y8" s="116">
        <v>-1.7</v>
      </c>
      <c r="Z8" s="117">
        <f t="shared" si="0"/>
        <v>1.3166666666666667</v>
      </c>
      <c r="AA8" s="118">
        <v>6.6</v>
      </c>
      <c r="AB8" s="119">
        <v>0.5604166666666667</v>
      </c>
      <c r="AC8" s="118">
        <v>-2.6</v>
      </c>
      <c r="AD8" s="119">
        <v>0.19444444444444445</v>
      </c>
    </row>
    <row r="9" spans="1:30" ht="11.25" customHeight="1">
      <c r="A9" s="78">
        <v>7</v>
      </c>
      <c r="B9" s="116">
        <v>-1.4</v>
      </c>
      <c r="C9" s="116">
        <v>-2.1</v>
      </c>
      <c r="D9" s="116">
        <v>-1.8</v>
      </c>
      <c r="E9" s="116">
        <v>-2</v>
      </c>
      <c r="F9" s="116">
        <v>-2.4</v>
      </c>
      <c r="G9" s="116">
        <v>-1.5</v>
      </c>
      <c r="H9" s="116">
        <v>-2</v>
      </c>
      <c r="I9" s="116">
        <v>0.2</v>
      </c>
      <c r="J9" s="116">
        <v>4.2</v>
      </c>
      <c r="K9" s="116">
        <v>5.8</v>
      </c>
      <c r="L9" s="116">
        <v>6.3</v>
      </c>
      <c r="M9" s="116">
        <v>7.4</v>
      </c>
      <c r="N9" s="116">
        <v>8.7</v>
      </c>
      <c r="O9" s="116">
        <v>9</v>
      </c>
      <c r="P9" s="116">
        <v>8.1</v>
      </c>
      <c r="Q9" s="116">
        <v>8.1</v>
      </c>
      <c r="R9" s="116">
        <v>5.9</v>
      </c>
      <c r="S9" s="116">
        <v>4.4</v>
      </c>
      <c r="T9" s="116">
        <v>3.6</v>
      </c>
      <c r="U9" s="116">
        <v>2.3</v>
      </c>
      <c r="V9" s="116">
        <v>2.3</v>
      </c>
      <c r="W9" s="116">
        <v>1.6</v>
      </c>
      <c r="X9" s="116">
        <v>3</v>
      </c>
      <c r="Y9" s="116">
        <v>1</v>
      </c>
      <c r="Z9" s="117">
        <f t="shared" si="0"/>
        <v>2.8624999999999994</v>
      </c>
      <c r="AA9" s="118">
        <v>9.4</v>
      </c>
      <c r="AB9" s="119">
        <v>0.5881944444444445</v>
      </c>
      <c r="AC9" s="118">
        <v>-2.6</v>
      </c>
      <c r="AD9" s="119">
        <v>0.20069444444444443</v>
      </c>
    </row>
    <row r="10" spans="1:30" ht="11.25" customHeight="1">
      <c r="A10" s="78">
        <v>8</v>
      </c>
      <c r="B10" s="116">
        <v>1.8</v>
      </c>
      <c r="C10" s="116">
        <v>1.6</v>
      </c>
      <c r="D10" s="116">
        <v>-0.1</v>
      </c>
      <c r="E10" s="116">
        <v>1.8</v>
      </c>
      <c r="F10" s="116">
        <v>2.6</v>
      </c>
      <c r="G10" s="116">
        <v>0.5</v>
      </c>
      <c r="H10" s="116">
        <v>1</v>
      </c>
      <c r="I10" s="116">
        <v>2.8</v>
      </c>
      <c r="J10" s="116">
        <v>4</v>
      </c>
      <c r="K10" s="116">
        <v>7.2</v>
      </c>
      <c r="L10" s="116">
        <v>8</v>
      </c>
      <c r="M10" s="116">
        <v>8.5</v>
      </c>
      <c r="N10" s="116">
        <v>8.2</v>
      </c>
      <c r="O10" s="116">
        <v>6.5</v>
      </c>
      <c r="P10" s="116">
        <v>5.6</v>
      </c>
      <c r="Q10" s="116">
        <v>5.1</v>
      </c>
      <c r="R10" s="116">
        <v>4.8</v>
      </c>
      <c r="S10" s="116">
        <v>4.6</v>
      </c>
      <c r="T10" s="116">
        <v>4.5</v>
      </c>
      <c r="U10" s="116">
        <v>4.7</v>
      </c>
      <c r="V10" s="116">
        <v>4.8</v>
      </c>
      <c r="W10" s="116">
        <v>5.2</v>
      </c>
      <c r="X10" s="116">
        <v>5.3</v>
      </c>
      <c r="Y10" s="116">
        <v>5.4</v>
      </c>
      <c r="Z10" s="117">
        <f t="shared" si="0"/>
        <v>4.3500000000000005</v>
      </c>
      <c r="AA10" s="118">
        <v>8.5</v>
      </c>
      <c r="AB10" s="119">
        <v>0.5069444444444444</v>
      </c>
      <c r="AC10" s="118">
        <v>-0.3</v>
      </c>
      <c r="AD10" s="119">
        <v>0.2659722222222222</v>
      </c>
    </row>
    <row r="11" spans="1:30" ht="11.25" customHeight="1">
      <c r="A11" s="78">
        <v>9</v>
      </c>
      <c r="B11" s="116">
        <v>5.4</v>
      </c>
      <c r="C11" s="116">
        <v>5.5</v>
      </c>
      <c r="D11" s="116">
        <v>5.8</v>
      </c>
      <c r="E11" s="116">
        <v>5.5</v>
      </c>
      <c r="F11" s="116">
        <v>4.9</v>
      </c>
      <c r="G11" s="116">
        <v>4.9</v>
      </c>
      <c r="H11" s="116">
        <v>6.3</v>
      </c>
      <c r="I11" s="116">
        <v>6.6</v>
      </c>
      <c r="J11" s="116">
        <v>6.8</v>
      </c>
      <c r="K11" s="116">
        <v>7.1</v>
      </c>
      <c r="L11" s="116">
        <v>8.2</v>
      </c>
      <c r="M11" s="116">
        <v>8.6</v>
      </c>
      <c r="N11" s="116">
        <v>7.6</v>
      </c>
      <c r="O11" s="116">
        <v>7.8</v>
      </c>
      <c r="P11" s="116">
        <v>7.8</v>
      </c>
      <c r="Q11" s="116">
        <v>7.8</v>
      </c>
      <c r="R11" s="116">
        <v>7.2</v>
      </c>
      <c r="S11" s="116">
        <v>5.4</v>
      </c>
      <c r="T11" s="116">
        <v>4.3</v>
      </c>
      <c r="U11" s="116">
        <v>3.9</v>
      </c>
      <c r="V11" s="116">
        <v>4.1</v>
      </c>
      <c r="W11" s="116">
        <v>4.1</v>
      </c>
      <c r="X11" s="116">
        <v>4.4</v>
      </c>
      <c r="Y11" s="116">
        <v>4.8</v>
      </c>
      <c r="Z11" s="117">
        <f t="shared" si="0"/>
        <v>6.033333333333334</v>
      </c>
      <c r="AA11" s="118">
        <v>8.7</v>
      </c>
      <c r="AB11" s="119">
        <v>0.5</v>
      </c>
      <c r="AC11" s="118">
        <v>3</v>
      </c>
      <c r="AD11" s="119">
        <v>0.8694444444444445</v>
      </c>
    </row>
    <row r="12" spans="1:30" ht="11.25" customHeight="1">
      <c r="A12" s="82">
        <v>10</v>
      </c>
      <c r="B12" s="121">
        <v>3.3</v>
      </c>
      <c r="C12" s="121">
        <v>2</v>
      </c>
      <c r="D12" s="121">
        <v>2.7</v>
      </c>
      <c r="E12" s="121">
        <v>4</v>
      </c>
      <c r="F12" s="121">
        <v>3</v>
      </c>
      <c r="G12" s="121">
        <v>1.3</v>
      </c>
      <c r="H12" s="121">
        <v>0.3</v>
      </c>
      <c r="I12" s="121">
        <v>1.7</v>
      </c>
      <c r="J12" s="121">
        <v>5</v>
      </c>
      <c r="K12" s="121">
        <v>6.6</v>
      </c>
      <c r="L12" s="121">
        <v>7.5</v>
      </c>
      <c r="M12" s="121">
        <v>8.1</v>
      </c>
      <c r="N12" s="121">
        <v>8.7</v>
      </c>
      <c r="O12" s="121">
        <v>9.4</v>
      </c>
      <c r="P12" s="121">
        <v>8.5</v>
      </c>
      <c r="Q12" s="121">
        <v>8.6</v>
      </c>
      <c r="R12" s="121">
        <v>7</v>
      </c>
      <c r="S12" s="121">
        <v>7.7</v>
      </c>
      <c r="T12" s="121">
        <v>7.5</v>
      </c>
      <c r="U12" s="121">
        <v>5</v>
      </c>
      <c r="V12" s="121">
        <v>3.4</v>
      </c>
      <c r="W12" s="121">
        <v>3.5</v>
      </c>
      <c r="X12" s="121">
        <v>3.3</v>
      </c>
      <c r="Y12" s="121">
        <v>3.9</v>
      </c>
      <c r="Z12" s="122">
        <f t="shared" si="0"/>
        <v>5.083333333333333</v>
      </c>
      <c r="AA12" s="105">
        <v>9.9</v>
      </c>
      <c r="AB12" s="123">
        <v>0.5666666666666667</v>
      </c>
      <c r="AC12" s="105">
        <v>0.1</v>
      </c>
      <c r="AD12" s="123">
        <v>0.3020833333333333</v>
      </c>
    </row>
    <row r="13" spans="1:30" ht="11.25" customHeight="1">
      <c r="A13" s="78">
        <v>11</v>
      </c>
      <c r="B13" s="116">
        <v>3.3</v>
      </c>
      <c r="C13" s="116">
        <v>2.9</v>
      </c>
      <c r="D13" s="116">
        <v>2.8</v>
      </c>
      <c r="E13" s="116">
        <v>1.7</v>
      </c>
      <c r="F13" s="116">
        <v>2.3</v>
      </c>
      <c r="G13" s="116">
        <v>1.3</v>
      </c>
      <c r="H13" s="116">
        <v>1</v>
      </c>
      <c r="I13" s="116">
        <v>2.3</v>
      </c>
      <c r="J13" s="116">
        <v>3.9</v>
      </c>
      <c r="K13" s="116">
        <v>4.8</v>
      </c>
      <c r="L13" s="116">
        <v>6.3</v>
      </c>
      <c r="M13" s="116">
        <v>6.5</v>
      </c>
      <c r="N13" s="116">
        <v>6.7</v>
      </c>
      <c r="O13" s="116">
        <v>7.6</v>
      </c>
      <c r="P13" s="116">
        <v>7.6</v>
      </c>
      <c r="Q13" s="116">
        <v>5.6</v>
      </c>
      <c r="R13" s="116">
        <v>4.2</v>
      </c>
      <c r="S13" s="116">
        <v>2.6</v>
      </c>
      <c r="T13" s="116">
        <v>1.8</v>
      </c>
      <c r="U13" s="116">
        <v>1.3</v>
      </c>
      <c r="V13" s="116">
        <v>1.7</v>
      </c>
      <c r="W13" s="116">
        <v>1.3</v>
      </c>
      <c r="X13" s="116">
        <v>-0.4</v>
      </c>
      <c r="Y13" s="116">
        <v>-0.8</v>
      </c>
      <c r="Z13" s="117">
        <f t="shared" si="0"/>
        <v>3.2624999999999997</v>
      </c>
      <c r="AA13" s="118">
        <v>8.2</v>
      </c>
      <c r="AB13" s="119">
        <v>0.6118055555555556</v>
      </c>
      <c r="AC13" s="118">
        <v>-1.2</v>
      </c>
      <c r="AD13" s="119">
        <v>0.9895833333333334</v>
      </c>
    </row>
    <row r="14" spans="1:30" ht="11.25" customHeight="1">
      <c r="A14" s="78">
        <v>12</v>
      </c>
      <c r="B14" s="116">
        <v>-0.7</v>
      </c>
      <c r="C14" s="116">
        <v>-0.2</v>
      </c>
      <c r="D14" s="116">
        <v>-0.3</v>
      </c>
      <c r="E14" s="116">
        <v>0.9</v>
      </c>
      <c r="F14" s="116">
        <v>0.6</v>
      </c>
      <c r="G14" s="116">
        <v>0.8</v>
      </c>
      <c r="H14" s="116">
        <v>1.8</v>
      </c>
      <c r="I14" s="116">
        <v>2.9</v>
      </c>
      <c r="J14" s="116">
        <v>5.2</v>
      </c>
      <c r="K14" s="116">
        <v>6.4</v>
      </c>
      <c r="L14" s="116">
        <v>7.2</v>
      </c>
      <c r="M14" s="116">
        <v>8.1</v>
      </c>
      <c r="N14" s="116">
        <v>8.5</v>
      </c>
      <c r="O14" s="116">
        <v>6.4</v>
      </c>
      <c r="P14" s="116">
        <v>6.8</v>
      </c>
      <c r="Q14" s="116">
        <v>6.7</v>
      </c>
      <c r="R14" s="116">
        <v>5.3</v>
      </c>
      <c r="S14" s="116">
        <v>4.4</v>
      </c>
      <c r="T14" s="116">
        <v>2.2</v>
      </c>
      <c r="U14" s="116">
        <v>1.3</v>
      </c>
      <c r="V14" s="116">
        <v>1.1</v>
      </c>
      <c r="W14" s="116">
        <v>0</v>
      </c>
      <c r="X14" s="116">
        <v>0.6</v>
      </c>
      <c r="Y14" s="116">
        <v>-0.7</v>
      </c>
      <c r="Z14" s="117">
        <f t="shared" si="0"/>
        <v>3.1374999999999993</v>
      </c>
      <c r="AA14" s="118">
        <v>8.7</v>
      </c>
      <c r="AB14" s="119">
        <v>0.50625</v>
      </c>
      <c r="AC14" s="118">
        <v>-1.8</v>
      </c>
      <c r="AD14" s="119">
        <v>0.15</v>
      </c>
    </row>
    <row r="15" spans="1:30" ht="11.25" customHeight="1">
      <c r="A15" s="78">
        <v>13</v>
      </c>
      <c r="B15" s="116">
        <v>-0.1</v>
      </c>
      <c r="C15" s="116">
        <v>3.8</v>
      </c>
      <c r="D15" s="116">
        <v>3.9</v>
      </c>
      <c r="E15" s="116">
        <v>2.1</v>
      </c>
      <c r="F15" s="116">
        <v>1.2</v>
      </c>
      <c r="G15" s="116">
        <v>0.4</v>
      </c>
      <c r="H15" s="116">
        <v>-0.2</v>
      </c>
      <c r="I15" s="116">
        <v>1.8</v>
      </c>
      <c r="J15" s="116">
        <v>4.1</v>
      </c>
      <c r="K15" s="116">
        <v>5.5</v>
      </c>
      <c r="L15" s="116">
        <v>5.9</v>
      </c>
      <c r="M15" s="116">
        <v>6.4</v>
      </c>
      <c r="N15" s="116">
        <v>6.4</v>
      </c>
      <c r="O15" s="116">
        <v>4.1</v>
      </c>
      <c r="P15" s="116">
        <v>2.7</v>
      </c>
      <c r="Q15" s="116">
        <v>2.4</v>
      </c>
      <c r="R15" s="116">
        <v>0.9</v>
      </c>
      <c r="S15" s="116">
        <v>0.1</v>
      </c>
      <c r="T15" s="116">
        <v>0</v>
      </c>
      <c r="U15" s="116">
        <v>-0.4</v>
      </c>
      <c r="V15" s="116">
        <v>-0.5</v>
      </c>
      <c r="W15" s="116">
        <v>-0.9</v>
      </c>
      <c r="X15" s="116">
        <v>-1.8</v>
      </c>
      <c r="Y15" s="116">
        <v>-1.8</v>
      </c>
      <c r="Z15" s="117">
        <f t="shared" si="0"/>
        <v>1.916666666666667</v>
      </c>
      <c r="AA15" s="118">
        <v>7.4</v>
      </c>
      <c r="AB15" s="119">
        <v>0.5319444444444444</v>
      </c>
      <c r="AC15" s="118">
        <v>-2.3</v>
      </c>
      <c r="AD15" s="119">
        <v>0.9736111111111111</v>
      </c>
    </row>
    <row r="16" spans="1:30" ht="11.25" customHeight="1">
      <c r="A16" s="78">
        <v>14</v>
      </c>
      <c r="B16" s="116">
        <v>-2.7</v>
      </c>
      <c r="C16" s="116">
        <v>-1.4</v>
      </c>
      <c r="D16" s="116">
        <v>-2.2</v>
      </c>
      <c r="E16" s="116">
        <v>-2</v>
      </c>
      <c r="F16" s="116">
        <v>-1.9</v>
      </c>
      <c r="G16" s="116">
        <v>-2</v>
      </c>
      <c r="H16" s="116">
        <v>-2.2</v>
      </c>
      <c r="I16" s="116">
        <v>-0.6</v>
      </c>
      <c r="J16" s="116">
        <v>1.5</v>
      </c>
      <c r="K16" s="116">
        <v>2.3</v>
      </c>
      <c r="L16" s="116">
        <v>2.8</v>
      </c>
      <c r="M16" s="116">
        <v>3.1</v>
      </c>
      <c r="N16" s="116">
        <v>2.7</v>
      </c>
      <c r="O16" s="116">
        <v>0.2</v>
      </c>
      <c r="P16" s="116">
        <v>0.5</v>
      </c>
      <c r="Q16" s="116">
        <v>-0.4</v>
      </c>
      <c r="R16" s="116">
        <v>-1.1</v>
      </c>
      <c r="S16" s="116">
        <v>-1.6</v>
      </c>
      <c r="T16" s="116">
        <v>-2</v>
      </c>
      <c r="U16" s="116">
        <v>-2.4</v>
      </c>
      <c r="V16" s="116">
        <v>-2.4</v>
      </c>
      <c r="W16" s="116">
        <v>-2.6</v>
      </c>
      <c r="X16" s="116">
        <v>-2.3</v>
      </c>
      <c r="Y16" s="116">
        <v>-2.6</v>
      </c>
      <c r="Z16" s="117">
        <f t="shared" si="0"/>
        <v>-0.8041666666666668</v>
      </c>
      <c r="AA16" s="118">
        <v>3.8</v>
      </c>
      <c r="AB16" s="119">
        <v>0.5131944444444444</v>
      </c>
      <c r="AC16" s="118">
        <v>-2.9</v>
      </c>
      <c r="AD16" s="119">
        <v>0.03958333333333333</v>
      </c>
    </row>
    <row r="17" spans="1:30" ht="11.25" customHeight="1">
      <c r="A17" s="78">
        <v>15</v>
      </c>
      <c r="B17" s="116">
        <v>-3.2</v>
      </c>
      <c r="C17" s="116">
        <v>-3.8</v>
      </c>
      <c r="D17" s="116">
        <v>-3.8</v>
      </c>
      <c r="E17" s="116">
        <v>-3.8</v>
      </c>
      <c r="F17" s="116">
        <v>-3.9</v>
      </c>
      <c r="G17" s="116">
        <v>-4.3</v>
      </c>
      <c r="H17" s="116">
        <v>-4.3</v>
      </c>
      <c r="I17" s="116">
        <v>-2.9</v>
      </c>
      <c r="J17" s="116">
        <v>-1.7</v>
      </c>
      <c r="K17" s="116">
        <v>-0.6</v>
      </c>
      <c r="L17" s="116">
        <v>0.9</v>
      </c>
      <c r="M17" s="116">
        <v>2.1</v>
      </c>
      <c r="N17" s="116">
        <v>1.9</v>
      </c>
      <c r="O17" s="116">
        <v>2.3</v>
      </c>
      <c r="P17" s="116">
        <v>1.8</v>
      </c>
      <c r="Q17" s="116">
        <v>1.6</v>
      </c>
      <c r="R17" s="116">
        <v>0.7</v>
      </c>
      <c r="S17" s="116">
        <v>-0.4</v>
      </c>
      <c r="T17" s="116">
        <v>-1.1</v>
      </c>
      <c r="U17" s="116">
        <v>-1.6</v>
      </c>
      <c r="V17" s="116">
        <v>-1.9</v>
      </c>
      <c r="W17" s="116">
        <v>-2</v>
      </c>
      <c r="X17" s="116">
        <v>-1.2</v>
      </c>
      <c r="Y17" s="116">
        <v>-2.1</v>
      </c>
      <c r="Z17" s="117">
        <f t="shared" si="0"/>
        <v>-1.3041666666666665</v>
      </c>
      <c r="AA17" s="118">
        <v>2.6</v>
      </c>
      <c r="AB17" s="119">
        <v>0.6020833333333333</v>
      </c>
      <c r="AC17" s="118">
        <v>-4.4</v>
      </c>
      <c r="AD17" s="119">
        <v>0.27291666666666664</v>
      </c>
    </row>
    <row r="18" spans="1:30" ht="11.25" customHeight="1">
      <c r="A18" s="78">
        <v>16</v>
      </c>
      <c r="B18" s="116">
        <v>-1.9</v>
      </c>
      <c r="C18" s="116">
        <v>-2.1</v>
      </c>
      <c r="D18" s="116">
        <v>-2.1</v>
      </c>
      <c r="E18" s="116">
        <v>-1.7</v>
      </c>
      <c r="F18" s="116">
        <v>-1.8</v>
      </c>
      <c r="G18" s="116">
        <v>-1.7</v>
      </c>
      <c r="H18" s="116">
        <v>-1.3</v>
      </c>
      <c r="I18" s="116">
        <v>0.7</v>
      </c>
      <c r="J18" s="116">
        <v>2</v>
      </c>
      <c r="K18" s="116">
        <v>2.5</v>
      </c>
      <c r="L18" s="116">
        <v>3.5</v>
      </c>
      <c r="M18" s="116">
        <v>4.2</v>
      </c>
      <c r="N18" s="116">
        <v>4.7</v>
      </c>
      <c r="O18" s="116">
        <v>4.5</v>
      </c>
      <c r="P18" s="116">
        <v>4.2</v>
      </c>
      <c r="Q18" s="116">
        <v>4.1</v>
      </c>
      <c r="R18" s="116">
        <v>3.3</v>
      </c>
      <c r="S18" s="116">
        <v>2.1</v>
      </c>
      <c r="T18" s="116">
        <v>2.4</v>
      </c>
      <c r="U18" s="116">
        <v>1.4</v>
      </c>
      <c r="V18" s="116">
        <v>1.7</v>
      </c>
      <c r="W18" s="116">
        <v>1.5</v>
      </c>
      <c r="X18" s="116">
        <v>1.6</v>
      </c>
      <c r="Y18" s="116">
        <v>2.1</v>
      </c>
      <c r="Z18" s="117">
        <f t="shared" si="0"/>
        <v>1.4124999999999999</v>
      </c>
      <c r="AA18" s="118">
        <v>5</v>
      </c>
      <c r="AB18" s="119">
        <v>0.5256944444444445</v>
      </c>
      <c r="AC18" s="118">
        <v>-2.4</v>
      </c>
      <c r="AD18" s="119">
        <v>0.015972222222222224</v>
      </c>
    </row>
    <row r="19" spans="1:30" ht="11.25" customHeight="1">
      <c r="A19" s="78">
        <v>17</v>
      </c>
      <c r="B19" s="116">
        <v>2.3</v>
      </c>
      <c r="C19" s="116">
        <v>2.2</v>
      </c>
      <c r="D19" s="116">
        <v>1.8</v>
      </c>
      <c r="E19" s="116">
        <v>2.7</v>
      </c>
      <c r="F19" s="116">
        <v>2.4</v>
      </c>
      <c r="G19" s="116">
        <v>2.2</v>
      </c>
      <c r="H19" s="116">
        <v>1.1</v>
      </c>
      <c r="I19" s="116">
        <v>2.9</v>
      </c>
      <c r="J19" s="116">
        <v>4.4</v>
      </c>
      <c r="K19" s="116">
        <v>5.7</v>
      </c>
      <c r="L19" s="116">
        <v>6.5</v>
      </c>
      <c r="M19" s="116">
        <v>6.4</v>
      </c>
      <c r="N19" s="116">
        <v>6.6</v>
      </c>
      <c r="O19" s="116">
        <v>6.8</v>
      </c>
      <c r="P19" s="116">
        <v>6</v>
      </c>
      <c r="Q19" s="116">
        <v>5.3</v>
      </c>
      <c r="R19" s="116">
        <v>4.2</v>
      </c>
      <c r="S19" s="116">
        <v>3.2</v>
      </c>
      <c r="T19" s="116">
        <v>1.9</v>
      </c>
      <c r="U19" s="116">
        <v>2.1</v>
      </c>
      <c r="V19" s="116">
        <v>0.4</v>
      </c>
      <c r="W19" s="116">
        <v>0.6</v>
      </c>
      <c r="X19" s="116">
        <v>0.6</v>
      </c>
      <c r="Y19" s="116">
        <v>1.6</v>
      </c>
      <c r="Z19" s="117">
        <f t="shared" si="0"/>
        <v>3.329166666666666</v>
      </c>
      <c r="AA19" s="118">
        <v>7.5</v>
      </c>
      <c r="AB19" s="119">
        <v>0.5375</v>
      </c>
      <c r="AC19" s="118">
        <v>0</v>
      </c>
      <c r="AD19" s="119">
        <v>0.9486111111111111</v>
      </c>
    </row>
    <row r="20" spans="1:30" ht="11.25" customHeight="1">
      <c r="A20" s="78">
        <v>18</v>
      </c>
      <c r="B20" s="116">
        <v>1.3</v>
      </c>
      <c r="C20" s="116">
        <v>1.2</v>
      </c>
      <c r="D20" s="116">
        <v>1.1</v>
      </c>
      <c r="E20" s="116">
        <v>-0.2</v>
      </c>
      <c r="F20" s="116">
        <v>-0.2</v>
      </c>
      <c r="G20" s="116">
        <v>1</v>
      </c>
      <c r="H20" s="116">
        <v>2.7</v>
      </c>
      <c r="I20" s="116">
        <v>2.7</v>
      </c>
      <c r="J20" s="116">
        <v>4.7</v>
      </c>
      <c r="K20" s="116">
        <v>5.4</v>
      </c>
      <c r="L20" s="116">
        <v>6.3</v>
      </c>
      <c r="M20" s="116">
        <v>6.7</v>
      </c>
      <c r="N20" s="116">
        <v>7.2</v>
      </c>
      <c r="O20" s="116">
        <v>7.2</v>
      </c>
      <c r="P20" s="116">
        <v>7.4</v>
      </c>
      <c r="Q20" s="116">
        <v>7</v>
      </c>
      <c r="R20" s="116">
        <v>6</v>
      </c>
      <c r="S20" s="116">
        <v>4.6</v>
      </c>
      <c r="T20" s="116">
        <v>5</v>
      </c>
      <c r="U20" s="116">
        <v>5.1</v>
      </c>
      <c r="V20" s="116">
        <v>5.5</v>
      </c>
      <c r="W20" s="116">
        <v>5.6</v>
      </c>
      <c r="X20" s="116">
        <v>5.5</v>
      </c>
      <c r="Y20" s="116">
        <v>5.2</v>
      </c>
      <c r="Z20" s="117">
        <f t="shared" si="0"/>
        <v>4.333333333333333</v>
      </c>
      <c r="AA20" s="118">
        <v>7.6</v>
      </c>
      <c r="AB20" s="119">
        <v>0.5909722222222222</v>
      </c>
      <c r="AC20" s="118">
        <v>-0.8</v>
      </c>
      <c r="AD20" s="119">
        <v>0.15138888888888888</v>
      </c>
    </row>
    <row r="21" spans="1:30" ht="11.25" customHeight="1">
      <c r="A21" s="78">
        <v>19</v>
      </c>
      <c r="B21" s="116">
        <v>4.4</v>
      </c>
      <c r="C21" s="116">
        <v>5</v>
      </c>
      <c r="D21" s="116">
        <v>5.3</v>
      </c>
      <c r="E21" s="116">
        <v>5.1</v>
      </c>
      <c r="F21" s="116">
        <v>5</v>
      </c>
      <c r="G21" s="116">
        <v>4.9</v>
      </c>
      <c r="H21" s="116">
        <v>3.8</v>
      </c>
      <c r="I21" s="116">
        <v>4.3</v>
      </c>
      <c r="J21" s="116">
        <v>6.3</v>
      </c>
      <c r="K21" s="116">
        <v>7.5</v>
      </c>
      <c r="L21" s="116">
        <v>8.3</v>
      </c>
      <c r="M21" s="116">
        <v>8.8</v>
      </c>
      <c r="N21" s="116">
        <v>9</v>
      </c>
      <c r="O21" s="116">
        <v>9.1</v>
      </c>
      <c r="P21" s="116">
        <v>7.5</v>
      </c>
      <c r="Q21" s="116">
        <v>6</v>
      </c>
      <c r="R21" s="116">
        <v>4.1</v>
      </c>
      <c r="S21" s="116">
        <v>3</v>
      </c>
      <c r="T21" s="116">
        <v>2.5</v>
      </c>
      <c r="U21" s="116">
        <v>2.2</v>
      </c>
      <c r="V21" s="116">
        <v>1.8</v>
      </c>
      <c r="W21" s="116">
        <v>1.3</v>
      </c>
      <c r="X21" s="116">
        <v>0.2</v>
      </c>
      <c r="Y21" s="116">
        <v>-1.2</v>
      </c>
      <c r="Z21" s="117">
        <f t="shared" si="0"/>
        <v>4.758333333333332</v>
      </c>
      <c r="AA21" s="118">
        <v>9.5</v>
      </c>
      <c r="AB21" s="119">
        <v>0.56875</v>
      </c>
      <c r="AC21" s="118">
        <v>-1.2</v>
      </c>
      <c r="AD21" s="119">
        <v>1</v>
      </c>
    </row>
    <row r="22" spans="1:30" ht="11.25" customHeight="1">
      <c r="A22" s="82">
        <v>20</v>
      </c>
      <c r="B22" s="121">
        <v>-0.3</v>
      </c>
      <c r="C22" s="121">
        <v>-1</v>
      </c>
      <c r="D22" s="121">
        <v>-1.2</v>
      </c>
      <c r="E22" s="121">
        <v>-0.1</v>
      </c>
      <c r="F22" s="121">
        <v>0.8</v>
      </c>
      <c r="G22" s="121">
        <v>1.4</v>
      </c>
      <c r="H22" s="121">
        <v>1.5</v>
      </c>
      <c r="I22" s="121">
        <v>2.8</v>
      </c>
      <c r="J22" s="121">
        <v>3.1</v>
      </c>
      <c r="K22" s="121">
        <v>3.1</v>
      </c>
      <c r="L22" s="121">
        <v>0.7</v>
      </c>
      <c r="M22" s="121">
        <v>0.9</v>
      </c>
      <c r="N22" s="121">
        <v>1.7</v>
      </c>
      <c r="O22" s="121">
        <v>2</v>
      </c>
      <c r="P22" s="121">
        <v>2.4</v>
      </c>
      <c r="Q22" s="121">
        <v>2.5</v>
      </c>
      <c r="R22" s="121">
        <v>2.9</v>
      </c>
      <c r="S22" s="121">
        <v>3</v>
      </c>
      <c r="T22" s="121">
        <v>3.2</v>
      </c>
      <c r="U22" s="121">
        <v>3.8</v>
      </c>
      <c r="V22" s="121">
        <v>3.8</v>
      </c>
      <c r="W22" s="121">
        <v>3.2</v>
      </c>
      <c r="X22" s="121">
        <v>2.1</v>
      </c>
      <c r="Y22" s="121">
        <v>1.5</v>
      </c>
      <c r="Z22" s="122">
        <f t="shared" si="0"/>
        <v>1.825</v>
      </c>
      <c r="AA22" s="105">
        <v>4</v>
      </c>
      <c r="AB22" s="123">
        <v>0.9027777777777778</v>
      </c>
      <c r="AC22" s="105">
        <v>-2.1</v>
      </c>
      <c r="AD22" s="123">
        <v>0.11875000000000001</v>
      </c>
    </row>
    <row r="23" spans="1:30" ht="11.25" customHeight="1">
      <c r="A23" s="78">
        <v>21</v>
      </c>
      <c r="B23" s="116">
        <v>1.9</v>
      </c>
      <c r="C23" s="116">
        <v>1.8</v>
      </c>
      <c r="D23" s="116">
        <v>1.3</v>
      </c>
      <c r="E23" s="116">
        <v>1.4</v>
      </c>
      <c r="F23" s="116">
        <v>2.3</v>
      </c>
      <c r="G23" s="116">
        <v>2.5</v>
      </c>
      <c r="H23" s="116">
        <v>2.4</v>
      </c>
      <c r="I23" s="116">
        <v>2.6</v>
      </c>
      <c r="J23" s="116">
        <v>4.3</v>
      </c>
      <c r="K23" s="116">
        <v>4.9</v>
      </c>
      <c r="L23" s="116">
        <v>6</v>
      </c>
      <c r="M23" s="116">
        <v>6.7</v>
      </c>
      <c r="N23" s="116">
        <v>6.4</v>
      </c>
      <c r="O23" s="116">
        <v>6.3</v>
      </c>
      <c r="P23" s="116">
        <v>6</v>
      </c>
      <c r="Q23" s="116">
        <v>5.1</v>
      </c>
      <c r="R23" s="116">
        <v>3.7</v>
      </c>
      <c r="S23" s="116">
        <v>2.8</v>
      </c>
      <c r="T23" s="116">
        <v>2.5</v>
      </c>
      <c r="U23" s="116">
        <v>2.2</v>
      </c>
      <c r="V23" s="116">
        <v>1.4</v>
      </c>
      <c r="W23" s="116">
        <v>0.2</v>
      </c>
      <c r="X23" s="116">
        <v>-0.4</v>
      </c>
      <c r="Y23" s="116">
        <v>-0.9</v>
      </c>
      <c r="Z23" s="117">
        <f t="shared" si="0"/>
        <v>3.058333333333333</v>
      </c>
      <c r="AA23" s="118">
        <v>7</v>
      </c>
      <c r="AB23" s="119">
        <v>0.48819444444444443</v>
      </c>
      <c r="AC23" s="118">
        <v>-1.2</v>
      </c>
      <c r="AD23" s="119">
        <v>0.9944444444444445</v>
      </c>
    </row>
    <row r="24" spans="1:30" ht="11.25" customHeight="1">
      <c r="A24" s="78">
        <v>22</v>
      </c>
      <c r="B24" s="116">
        <v>-0.4</v>
      </c>
      <c r="C24" s="116">
        <v>0.2</v>
      </c>
      <c r="D24" s="116">
        <v>0.6</v>
      </c>
      <c r="E24" s="116">
        <v>0.9</v>
      </c>
      <c r="F24" s="116">
        <v>1.8</v>
      </c>
      <c r="G24" s="116">
        <v>1</v>
      </c>
      <c r="H24" s="116">
        <v>0.9</v>
      </c>
      <c r="I24" s="116">
        <v>3.4</v>
      </c>
      <c r="J24" s="116">
        <v>6.5</v>
      </c>
      <c r="K24" s="116">
        <v>7.2</v>
      </c>
      <c r="L24" s="116">
        <v>8.2</v>
      </c>
      <c r="M24" s="116">
        <v>9</v>
      </c>
      <c r="N24" s="116">
        <v>9.5</v>
      </c>
      <c r="O24" s="116">
        <v>9.6</v>
      </c>
      <c r="P24" s="116">
        <v>9.7</v>
      </c>
      <c r="Q24" s="116">
        <v>9.4</v>
      </c>
      <c r="R24" s="116">
        <v>6.5</v>
      </c>
      <c r="S24" s="116">
        <v>4.3</v>
      </c>
      <c r="T24" s="116">
        <v>2.6</v>
      </c>
      <c r="U24" s="116">
        <v>2</v>
      </c>
      <c r="V24" s="116">
        <v>4.7</v>
      </c>
      <c r="W24" s="116">
        <v>4.4</v>
      </c>
      <c r="X24" s="116">
        <v>3.8</v>
      </c>
      <c r="Y24" s="116">
        <v>3</v>
      </c>
      <c r="Z24" s="117">
        <f t="shared" si="0"/>
        <v>4.533333333333333</v>
      </c>
      <c r="AA24" s="118">
        <v>10.3</v>
      </c>
      <c r="AB24" s="119">
        <v>0.576388888888889</v>
      </c>
      <c r="AC24" s="118">
        <v>-0.9</v>
      </c>
      <c r="AD24" s="119">
        <v>0.002777777777777778</v>
      </c>
    </row>
    <row r="25" spans="1:30" ht="11.25" customHeight="1">
      <c r="A25" s="78">
        <v>23</v>
      </c>
      <c r="B25" s="116">
        <v>2.4</v>
      </c>
      <c r="C25" s="116">
        <v>1.8</v>
      </c>
      <c r="D25" s="116">
        <v>1.3</v>
      </c>
      <c r="E25" s="116">
        <v>0.7</v>
      </c>
      <c r="F25" s="116">
        <v>0.9</v>
      </c>
      <c r="G25" s="116">
        <v>1.2</v>
      </c>
      <c r="H25" s="116">
        <v>0.6</v>
      </c>
      <c r="I25" s="116">
        <v>0.6</v>
      </c>
      <c r="J25" s="116">
        <v>3</v>
      </c>
      <c r="K25" s="116">
        <v>4.2</v>
      </c>
      <c r="L25" s="116">
        <v>4.5</v>
      </c>
      <c r="M25" s="116">
        <v>5.1</v>
      </c>
      <c r="N25" s="116">
        <v>4.4</v>
      </c>
      <c r="O25" s="116">
        <v>4.7</v>
      </c>
      <c r="P25" s="116">
        <v>4</v>
      </c>
      <c r="Q25" s="116">
        <v>3.4</v>
      </c>
      <c r="R25" s="116">
        <v>2.2</v>
      </c>
      <c r="S25" s="116">
        <v>1.2</v>
      </c>
      <c r="T25" s="116">
        <v>0.6</v>
      </c>
      <c r="U25" s="116">
        <v>0.2</v>
      </c>
      <c r="V25" s="116">
        <v>-1.4</v>
      </c>
      <c r="W25" s="116">
        <v>-1.9</v>
      </c>
      <c r="X25" s="116">
        <v>-2.1</v>
      </c>
      <c r="Y25" s="116">
        <v>-2.3</v>
      </c>
      <c r="Z25" s="117">
        <f t="shared" si="0"/>
        <v>1.6375000000000004</v>
      </c>
      <c r="AA25" s="118">
        <v>5.4</v>
      </c>
      <c r="AB25" s="119">
        <v>0.50625</v>
      </c>
      <c r="AC25" s="118">
        <v>-2.3</v>
      </c>
      <c r="AD25" s="119">
        <v>1</v>
      </c>
    </row>
    <row r="26" spans="1:30" ht="11.25" customHeight="1">
      <c r="A26" s="78">
        <v>24</v>
      </c>
      <c r="B26" s="116">
        <v>-2.4</v>
      </c>
      <c r="C26" s="116">
        <v>-2.5</v>
      </c>
      <c r="D26" s="116">
        <v>-2.6</v>
      </c>
      <c r="E26" s="116">
        <v>-2.6</v>
      </c>
      <c r="F26" s="116">
        <v>-2.2</v>
      </c>
      <c r="G26" s="116">
        <v>-2</v>
      </c>
      <c r="H26" s="116">
        <v>-2.6</v>
      </c>
      <c r="I26" s="116">
        <v>-0.9</v>
      </c>
      <c r="J26" s="116">
        <v>1.3</v>
      </c>
      <c r="K26" s="116">
        <v>1.2</v>
      </c>
      <c r="L26" s="116">
        <v>2</v>
      </c>
      <c r="M26" s="116">
        <v>1.8</v>
      </c>
      <c r="N26" s="116">
        <v>1.8</v>
      </c>
      <c r="O26" s="116">
        <v>2.1</v>
      </c>
      <c r="P26" s="116">
        <v>0.9</v>
      </c>
      <c r="Q26" s="116">
        <v>1</v>
      </c>
      <c r="R26" s="116">
        <v>0.4</v>
      </c>
      <c r="S26" s="116">
        <v>-0.1</v>
      </c>
      <c r="T26" s="116">
        <v>-0.7</v>
      </c>
      <c r="U26" s="116">
        <v>-2.3</v>
      </c>
      <c r="V26" s="116">
        <v>-3</v>
      </c>
      <c r="W26" s="116">
        <v>-3.7</v>
      </c>
      <c r="X26" s="116">
        <v>-3</v>
      </c>
      <c r="Y26" s="116">
        <v>-2.7</v>
      </c>
      <c r="Z26" s="117">
        <f t="shared" si="0"/>
        <v>-0.8666666666666666</v>
      </c>
      <c r="AA26" s="118">
        <v>3.3</v>
      </c>
      <c r="AB26" s="119">
        <v>0.6020833333333333</v>
      </c>
      <c r="AC26" s="118">
        <v>-3.9</v>
      </c>
      <c r="AD26" s="119">
        <v>0.9249999999999999</v>
      </c>
    </row>
    <row r="27" spans="1:30" ht="11.25" customHeight="1">
      <c r="A27" s="78">
        <v>25</v>
      </c>
      <c r="B27" s="116">
        <v>-3.3</v>
      </c>
      <c r="C27" s="116">
        <v>-2.9</v>
      </c>
      <c r="D27" s="116">
        <v>-3.4</v>
      </c>
      <c r="E27" s="116">
        <v>-3.7</v>
      </c>
      <c r="F27" s="116">
        <v>-4</v>
      </c>
      <c r="G27" s="116">
        <v>-4.3</v>
      </c>
      <c r="H27" s="116">
        <v>-4.7</v>
      </c>
      <c r="I27" s="116">
        <v>-2.1</v>
      </c>
      <c r="J27" s="116">
        <v>1.8</v>
      </c>
      <c r="K27" s="116">
        <v>2.9</v>
      </c>
      <c r="L27" s="116">
        <v>4.3</v>
      </c>
      <c r="M27" s="116">
        <v>4.5</v>
      </c>
      <c r="N27" s="116">
        <v>5.7</v>
      </c>
      <c r="O27" s="116">
        <v>5.4</v>
      </c>
      <c r="P27" s="116">
        <v>5.5</v>
      </c>
      <c r="Q27" s="116">
        <v>4.7</v>
      </c>
      <c r="R27" s="116">
        <v>3.4</v>
      </c>
      <c r="S27" s="116">
        <v>1.7</v>
      </c>
      <c r="T27" s="116">
        <v>1.5</v>
      </c>
      <c r="U27" s="116">
        <v>0.9</v>
      </c>
      <c r="V27" s="116">
        <v>0</v>
      </c>
      <c r="W27" s="116">
        <v>-1.2</v>
      </c>
      <c r="X27" s="116">
        <v>-1.5</v>
      </c>
      <c r="Y27" s="116">
        <v>-1.8</v>
      </c>
      <c r="Z27" s="117">
        <f t="shared" si="0"/>
        <v>0.39166666666666655</v>
      </c>
      <c r="AA27" s="118">
        <v>6.2</v>
      </c>
      <c r="AB27" s="119">
        <v>0.5736111111111112</v>
      </c>
      <c r="AC27" s="118">
        <v>-4.8</v>
      </c>
      <c r="AD27" s="119">
        <v>0.29930555555555555</v>
      </c>
    </row>
    <row r="28" spans="1:30" ht="11.25" customHeight="1">
      <c r="A28" s="78">
        <v>26</v>
      </c>
      <c r="B28" s="116">
        <v>-1.9</v>
      </c>
      <c r="C28" s="116">
        <v>-2.2</v>
      </c>
      <c r="D28" s="116">
        <v>-1.8</v>
      </c>
      <c r="E28" s="116">
        <v>-2.7</v>
      </c>
      <c r="F28" s="116">
        <v>-2.2</v>
      </c>
      <c r="G28" s="116">
        <v>-2.2</v>
      </c>
      <c r="H28" s="116">
        <v>-2.6</v>
      </c>
      <c r="I28" s="116">
        <v>0.5</v>
      </c>
      <c r="J28" s="116">
        <v>3.6</v>
      </c>
      <c r="K28" s="116">
        <v>5.4</v>
      </c>
      <c r="L28" s="116">
        <v>6.7</v>
      </c>
      <c r="M28" s="116">
        <v>7.7</v>
      </c>
      <c r="N28" s="116">
        <v>8</v>
      </c>
      <c r="O28" s="116">
        <v>7.7</v>
      </c>
      <c r="P28" s="116">
        <v>7.8</v>
      </c>
      <c r="Q28" s="116">
        <v>7.3</v>
      </c>
      <c r="R28" s="116">
        <v>6.2</v>
      </c>
      <c r="S28" s="116">
        <v>4.7</v>
      </c>
      <c r="T28" s="116">
        <v>3.5</v>
      </c>
      <c r="U28" s="116">
        <v>4.3</v>
      </c>
      <c r="V28" s="116">
        <v>4.3</v>
      </c>
      <c r="W28" s="116">
        <v>3.6</v>
      </c>
      <c r="X28" s="116">
        <v>3.2</v>
      </c>
      <c r="Y28" s="116">
        <v>3.2</v>
      </c>
      <c r="Z28" s="117">
        <f t="shared" si="0"/>
        <v>3.004166666666667</v>
      </c>
      <c r="AA28" s="118">
        <v>8.9</v>
      </c>
      <c r="AB28" s="119">
        <v>0.5506944444444445</v>
      </c>
      <c r="AC28" s="118">
        <v>-3.2</v>
      </c>
      <c r="AD28" s="119">
        <v>0.1625</v>
      </c>
    </row>
    <row r="29" spans="1:30" ht="11.25" customHeight="1">
      <c r="A29" s="78">
        <v>27</v>
      </c>
      <c r="B29" s="116">
        <v>3.3</v>
      </c>
      <c r="C29" s="116">
        <v>5.2</v>
      </c>
      <c r="D29" s="116">
        <v>6.1</v>
      </c>
      <c r="E29" s="116">
        <v>6.5</v>
      </c>
      <c r="F29" s="116">
        <v>5.2</v>
      </c>
      <c r="G29" s="116">
        <v>5.5</v>
      </c>
      <c r="H29" s="116">
        <v>5.1</v>
      </c>
      <c r="I29" s="116">
        <v>5.2</v>
      </c>
      <c r="J29" s="116">
        <v>6</v>
      </c>
      <c r="K29" s="116">
        <v>7.2</v>
      </c>
      <c r="L29" s="116">
        <v>7.5</v>
      </c>
      <c r="M29" s="116">
        <v>7.7</v>
      </c>
      <c r="N29" s="116">
        <v>9.4</v>
      </c>
      <c r="O29" s="116">
        <v>11.8</v>
      </c>
      <c r="P29" s="116">
        <v>12.4</v>
      </c>
      <c r="Q29" s="116">
        <v>12.2</v>
      </c>
      <c r="R29" s="116">
        <v>10.9</v>
      </c>
      <c r="S29" s="116">
        <v>10.1</v>
      </c>
      <c r="T29" s="116">
        <v>9.2</v>
      </c>
      <c r="U29" s="116">
        <v>7.1</v>
      </c>
      <c r="V29" s="116">
        <v>5.8</v>
      </c>
      <c r="W29" s="116">
        <v>6.3</v>
      </c>
      <c r="X29" s="116">
        <v>6.5</v>
      </c>
      <c r="Y29" s="116">
        <v>5.7</v>
      </c>
      <c r="Z29" s="117">
        <f t="shared" si="0"/>
        <v>7.4125000000000005</v>
      </c>
      <c r="AA29" s="118">
        <v>12.5</v>
      </c>
      <c r="AB29" s="119">
        <v>0.6284722222222222</v>
      </c>
      <c r="AC29" s="118">
        <v>2.8</v>
      </c>
      <c r="AD29" s="119">
        <v>0.013888888888888888</v>
      </c>
    </row>
    <row r="30" spans="1:30" ht="11.25" customHeight="1">
      <c r="A30" s="78">
        <v>28</v>
      </c>
      <c r="B30" s="116">
        <v>5</v>
      </c>
      <c r="C30" s="116">
        <v>3</v>
      </c>
      <c r="D30" s="116">
        <v>1.6</v>
      </c>
      <c r="E30" s="116">
        <v>1.4</v>
      </c>
      <c r="F30" s="116">
        <v>1.1</v>
      </c>
      <c r="G30" s="116">
        <v>0.1</v>
      </c>
      <c r="H30" s="116">
        <v>0.3</v>
      </c>
      <c r="I30" s="116">
        <v>3.4</v>
      </c>
      <c r="J30" s="116">
        <v>6.5</v>
      </c>
      <c r="K30" s="116">
        <v>7.5</v>
      </c>
      <c r="L30" s="116">
        <v>7.8</v>
      </c>
      <c r="M30" s="116">
        <v>8.1</v>
      </c>
      <c r="N30" s="116">
        <v>8.5</v>
      </c>
      <c r="O30" s="116">
        <v>8.6</v>
      </c>
      <c r="P30" s="116">
        <v>8.5</v>
      </c>
      <c r="Q30" s="116">
        <v>8.3</v>
      </c>
      <c r="R30" s="116">
        <v>7.4</v>
      </c>
      <c r="S30" s="116">
        <v>5.1</v>
      </c>
      <c r="T30" s="116">
        <v>3.3</v>
      </c>
      <c r="U30" s="116">
        <v>2.4</v>
      </c>
      <c r="V30" s="116">
        <v>2.7</v>
      </c>
      <c r="W30" s="116">
        <v>1</v>
      </c>
      <c r="X30" s="116">
        <v>0.6</v>
      </c>
      <c r="Y30" s="116">
        <v>1.2</v>
      </c>
      <c r="Z30" s="117">
        <f t="shared" si="0"/>
        <v>4.308333333333334</v>
      </c>
      <c r="AA30" s="118">
        <v>8.9</v>
      </c>
      <c r="AB30" s="119">
        <v>0.6097222222222222</v>
      </c>
      <c r="AC30" s="118">
        <v>-0.4</v>
      </c>
      <c r="AD30" s="119">
        <v>0.28750000000000003</v>
      </c>
    </row>
    <row r="31" spans="1:30" ht="11.25" customHeight="1">
      <c r="A31" s="78">
        <v>29</v>
      </c>
      <c r="B31" s="116">
        <v>1</v>
      </c>
      <c r="C31" s="116">
        <v>1.2</v>
      </c>
      <c r="D31" s="116">
        <v>1.4</v>
      </c>
      <c r="E31" s="116">
        <v>2.6</v>
      </c>
      <c r="F31" s="116">
        <v>3.8</v>
      </c>
      <c r="G31" s="116">
        <v>3.7</v>
      </c>
      <c r="H31" s="116">
        <v>3.8</v>
      </c>
      <c r="I31" s="116">
        <v>4.9</v>
      </c>
      <c r="J31" s="116">
        <v>5.9</v>
      </c>
      <c r="K31" s="116">
        <v>7.1</v>
      </c>
      <c r="L31" s="116">
        <v>7.9</v>
      </c>
      <c r="M31" s="116">
        <v>7.9</v>
      </c>
      <c r="N31" s="116">
        <v>7.8</v>
      </c>
      <c r="O31" s="116">
        <v>7.8</v>
      </c>
      <c r="P31" s="116">
        <v>7.6</v>
      </c>
      <c r="Q31" s="116">
        <v>7.4</v>
      </c>
      <c r="R31" s="116">
        <v>7.4</v>
      </c>
      <c r="S31" s="116">
        <v>7.1</v>
      </c>
      <c r="T31" s="116">
        <v>6.6</v>
      </c>
      <c r="U31" s="116">
        <v>5.7</v>
      </c>
      <c r="V31" s="116">
        <v>5.7</v>
      </c>
      <c r="W31" s="116">
        <v>6.1</v>
      </c>
      <c r="X31" s="116">
        <v>6</v>
      </c>
      <c r="Y31" s="116">
        <v>6.2</v>
      </c>
      <c r="Z31" s="117">
        <f t="shared" si="0"/>
        <v>5.5249999999999995</v>
      </c>
      <c r="AA31" s="118">
        <v>8.4</v>
      </c>
      <c r="AB31" s="119">
        <v>0.5618055555555556</v>
      </c>
      <c r="AC31" s="118">
        <v>0.6</v>
      </c>
      <c r="AD31" s="119">
        <v>0.034722222222222224</v>
      </c>
    </row>
    <row r="32" spans="1:30" ht="11.25" customHeight="1">
      <c r="A32" s="78">
        <v>30</v>
      </c>
      <c r="B32" s="116">
        <v>6.6</v>
      </c>
      <c r="C32" s="116">
        <v>6.6</v>
      </c>
      <c r="D32" s="116">
        <v>8.1</v>
      </c>
      <c r="E32" s="116">
        <v>7</v>
      </c>
      <c r="F32" s="116">
        <v>5.5</v>
      </c>
      <c r="G32" s="116">
        <v>5.8</v>
      </c>
      <c r="H32" s="116">
        <v>5.6</v>
      </c>
      <c r="I32" s="116">
        <v>7.9</v>
      </c>
      <c r="J32" s="116">
        <v>9.4</v>
      </c>
      <c r="K32" s="116">
        <v>10.6</v>
      </c>
      <c r="L32" s="116">
        <v>11.2</v>
      </c>
      <c r="M32" s="116">
        <v>11.3</v>
      </c>
      <c r="N32" s="116">
        <v>10.8</v>
      </c>
      <c r="O32" s="116">
        <v>10.6</v>
      </c>
      <c r="P32" s="116">
        <v>11.3</v>
      </c>
      <c r="Q32" s="116">
        <v>11.5</v>
      </c>
      <c r="R32" s="116">
        <v>10.4</v>
      </c>
      <c r="S32" s="116">
        <v>8.4</v>
      </c>
      <c r="T32" s="116">
        <v>7</v>
      </c>
      <c r="U32" s="116">
        <v>6</v>
      </c>
      <c r="V32" s="116">
        <v>5.3</v>
      </c>
      <c r="W32" s="116">
        <v>4.5</v>
      </c>
      <c r="X32" s="116">
        <v>3.5</v>
      </c>
      <c r="Y32" s="116">
        <v>3.2</v>
      </c>
      <c r="Z32" s="117">
        <f t="shared" si="0"/>
        <v>7.8374999999999995</v>
      </c>
      <c r="AA32" s="118">
        <v>12.6</v>
      </c>
      <c r="AB32" s="119">
        <v>0.46875</v>
      </c>
      <c r="AC32" s="118">
        <v>3.1</v>
      </c>
      <c r="AD32" s="119">
        <v>0.9979166666666667</v>
      </c>
    </row>
    <row r="33" spans="1:30" ht="11.25" customHeight="1">
      <c r="A33" s="78">
        <v>31</v>
      </c>
      <c r="B33" s="116">
        <v>2.8</v>
      </c>
      <c r="C33" s="116">
        <v>2</v>
      </c>
      <c r="D33" s="116">
        <v>0.8</v>
      </c>
      <c r="E33" s="116">
        <v>0.4</v>
      </c>
      <c r="F33" s="116">
        <v>0</v>
      </c>
      <c r="G33" s="116">
        <v>-1.1</v>
      </c>
      <c r="H33" s="116">
        <v>-0.6</v>
      </c>
      <c r="I33" s="116">
        <v>1.2</v>
      </c>
      <c r="J33" s="116">
        <v>2.4</v>
      </c>
      <c r="K33" s="116">
        <v>2.6</v>
      </c>
      <c r="L33" s="116">
        <v>4.1</v>
      </c>
      <c r="M33" s="116">
        <v>5</v>
      </c>
      <c r="N33" s="116">
        <v>5.5</v>
      </c>
      <c r="O33" s="116">
        <v>5.9</v>
      </c>
      <c r="P33" s="116">
        <v>6</v>
      </c>
      <c r="Q33" s="116">
        <v>5.9</v>
      </c>
      <c r="R33" s="116">
        <v>4.8</v>
      </c>
      <c r="S33" s="116">
        <v>3</v>
      </c>
      <c r="T33" s="116">
        <v>2.1</v>
      </c>
      <c r="U33" s="116">
        <v>1.8</v>
      </c>
      <c r="V33" s="116">
        <v>1.6</v>
      </c>
      <c r="W33" s="116">
        <v>1.4</v>
      </c>
      <c r="X33" s="116">
        <v>1.3</v>
      </c>
      <c r="Y33" s="116">
        <v>-0.4</v>
      </c>
      <c r="Z33" s="117">
        <f t="shared" si="0"/>
        <v>2.4374999999999996</v>
      </c>
      <c r="AA33" s="118">
        <v>6.5</v>
      </c>
      <c r="AB33" s="119">
        <v>0.6270833333333333</v>
      </c>
      <c r="AC33" s="118">
        <v>-1.3</v>
      </c>
      <c r="AD33" s="119">
        <v>0.2847222222222222</v>
      </c>
    </row>
    <row r="34" spans="1:30" ht="15" customHeight="1">
      <c r="A34" s="79" t="s">
        <v>9</v>
      </c>
      <c r="B34" s="124">
        <f aca="true" t="shared" si="1" ref="B34:Y34">AVERAGE(B3:B33)</f>
        <v>1.2967741935483872</v>
      </c>
      <c r="C34" s="124">
        <f t="shared" si="1"/>
        <v>1.2870967741935484</v>
      </c>
      <c r="D34" s="124">
        <f t="shared" si="1"/>
        <v>1.1806451612903226</v>
      </c>
      <c r="E34" s="124">
        <f t="shared" si="1"/>
        <v>1.2064516129032257</v>
      </c>
      <c r="F34" s="124">
        <f t="shared" si="1"/>
        <v>1.2193548387096775</v>
      </c>
      <c r="G34" s="124">
        <f t="shared" si="1"/>
        <v>1.0096774193548383</v>
      </c>
      <c r="H34" s="124">
        <f t="shared" si="1"/>
        <v>1.0096774193548388</v>
      </c>
      <c r="I34" s="124">
        <f t="shared" si="1"/>
        <v>2.458064516129032</v>
      </c>
      <c r="J34" s="124">
        <f t="shared" si="1"/>
        <v>4.519354838709678</v>
      </c>
      <c r="K34" s="124">
        <f t="shared" si="1"/>
        <v>5.703225806451611</v>
      </c>
      <c r="L34" s="124">
        <f t="shared" si="1"/>
        <v>6.393548387096774</v>
      </c>
      <c r="M34" s="124">
        <f t="shared" si="1"/>
        <v>6.848387096774193</v>
      </c>
      <c r="N34" s="124">
        <f t="shared" si="1"/>
        <v>7.090322580645163</v>
      </c>
      <c r="O34" s="124">
        <f t="shared" si="1"/>
        <v>6.922580645161291</v>
      </c>
      <c r="P34" s="124">
        <f t="shared" si="1"/>
        <v>6.63225806451613</v>
      </c>
      <c r="Q34" s="124">
        <f t="shared" si="1"/>
        <v>6.087096774193548</v>
      </c>
      <c r="R34" s="124">
        <f t="shared" si="1"/>
        <v>4.9129032258064536</v>
      </c>
      <c r="S34" s="124">
        <f t="shared" si="1"/>
        <v>3.858064516129032</v>
      </c>
      <c r="T34" s="124">
        <f t="shared" si="1"/>
        <v>3.2516129032258054</v>
      </c>
      <c r="U34" s="124">
        <f t="shared" si="1"/>
        <v>2.667741935483871</v>
      </c>
      <c r="V34" s="124">
        <f t="shared" si="1"/>
        <v>2.403225806451613</v>
      </c>
      <c r="W34" s="124">
        <f t="shared" si="1"/>
        <v>2.0064516129032257</v>
      </c>
      <c r="X34" s="124">
        <f t="shared" si="1"/>
        <v>1.8354838709677423</v>
      </c>
      <c r="Y34" s="124">
        <f t="shared" si="1"/>
        <v>1.4548387096774198</v>
      </c>
      <c r="Z34" s="124">
        <f>AVERAGE(B3:Y33)</f>
        <v>3.4689516129032283</v>
      </c>
      <c r="AA34" s="125">
        <f>AVERAGE(AA3:AA33)</f>
        <v>7.961290322580647</v>
      </c>
      <c r="AB34" s="126"/>
      <c r="AC34" s="125">
        <f>AVERAGE(AC3:AC33)</f>
        <v>-0.9451612903225806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3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12.6</v>
      </c>
      <c r="C46" s="106">
        <f>MATCH(B46,AA3:AA33,0)</f>
        <v>30</v>
      </c>
      <c r="D46" s="107">
        <f>INDEX(AB3:AB33,C46,1)</f>
        <v>0.46875</v>
      </c>
      <c r="E46" s="120"/>
      <c r="F46" s="104"/>
      <c r="G46" s="105">
        <f>MIN(AC3:AC33)</f>
        <v>-4.8</v>
      </c>
      <c r="H46" s="106">
        <f>MATCH(G46,AC3:AC33,0)</f>
        <v>25</v>
      </c>
      <c r="I46" s="107">
        <f>INDEX(AD3:AD33,H46,1)</f>
        <v>0.29930555555555555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13.5</v>
      </c>
      <c r="C3" s="116">
        <v>14.4</v>
      </c>
      <c r="D3" s="116">
        <v>12.6</v>
      </c>
      <c r="E3" s="116">
        <v>12</v>
      </c>
      <c r="F3" s="116">
        <v>12.7</v>
      </c>
      <c r="G3" s="116">
        <v>12.9</v>
      </c>
      <c r="H3" s="116">
        <v>16.1</v>
      </c>
      <c r="I3" s="116">
        <v>17.5</v>
      </c>
      <c r="J3" s="116">
        <v>19.2</v>
      </c>
      <c r="K3" s="116">
        <v>19.3</v>
      </c>
      <c r="L3" s="116">
        <v>19.9</v>
      </c>
      <c r="M3" s="116">
        <v>20.1</v>
      </c>
      <c r="N3" s="116">
        <v>20.4</v>
      </c>
      <c r="O3" s="116">
        <v>20.2</v>
      </c>
      <c r="P3" s="116">
        <v>20.5</v>
      </c>
      <c r="Q3" s="116">
        <v>19.8</v>
      </c>
      <c r="R3" s="116">
        <v>19.8</v>
      </c>
      <c r="S3" s="116">
        <v>19.2</v>
      </c>
      <c r="T3" s="116">
        <v>18.9</v>
      </c>
      <c r="U3" s="116">
        <v>18.8</v>
      </c>
      <c r="V3" s="116">
        <v>18.7</v>
      </c>
      <c r="W3" s="116">
        <v>18.6</v>
      </c>
      <c r="X3" s="116">
        <v>18.2</v>
      </c>
      <c r="Y3" s="116">
        <v>18.6</v>
      </c>
      <c r="Z3" s="117">
        <f aca="true" t="shared" si="0" ref="Z3:Z33">AVERAGE(B3:Y3)</f>
        <v>17.57916666666667</v>
      </c>
      <c r="AA3" s="118">
        <v>20.8</v>
      </c>
      <c r="AB3" s="119">
        <v>0.6243055555555556</v>
      </c>
      <c r="AC3" s="118">
        <v>11.7</v>
      </c>
      <c r="AD3" s="119">
        <v>0.14375000000000002</v>
      </c>
    </row>
    <row r="4" spans="1:30" ht="11.25" customHeight="1">
      <c r="A4" s="78">
        <v>2</v>
      </c>
      <c r="B4" s="116">
        <v>19.4</v>
      </c>
      <c r="C4" s="116">
        <v>19.4</v>
      </c>
      <c r="D4" s="116">
        <v>19.7</v>
      </c>
      <c r="E4" s="116">
        <v>19.6</v>
      </c>
      <c r="F4" s="116">
        <v>19.3</v>
      </c>
      <c r="G4" s="116">
        <v>19.6</v>
      </c>
      <c r="H4" s="116">
        <v>19.9</v>
      </c>
      <c r="I4" s="116">
        <v>20.3</v>
      </c>
      <c r="J4" s="116">
        <v>20.9</v>
      </c>
      <c r="K4" s="116">
        <v>21.8</v>
      </c>
      <c r="L4" s="116">
        <v>21.8</v>
      </c>
      <c r="M4" s="116">
        <v>23.2</v>
      </c>
      <c r="N4" s="116">
        <v>22.4</v>
      </c>
      <c r="O4" s="116">
        <v>21.7</v>
      </c>
      <c r="P4" s="116">
        <v>21.2</v>
      </c>
      <c r="Q4" s="116">
        <v>21.4</v>
      </c>
      <c r="R4" s="116">
        <v>20.7</v>
      </c>
      <c r="S4" s="120">
        <v>20.6</v>
      </c>
      <c r="T4" s="116">
        <v>20.4</v>
      </c>
      <c r="U4" s="116">
        <v>19.9</v>
      </c>
      <c r="V4" s="116">
        <v>19.8</v>
      </c>
      <c r="W4" s="116">
        <v>20.4</v>
      </c>
      <c r="X4" s="116">
        <v>21</v>
      </c>
      <c r="Y4" s="116">
        <v>20.4</v>
      </c>
      <c r="Z4" s="117">
        <f t="shared" si="0"/>
        <v>20.616666666666664</v>
      </c>
      <c r="AA4" s="118">
        <v>23.4</v>
      </c>
      <c r="AB4" s="119">
        <v>0.4986111111111111</v>
      </c>
      <c r="AC4" s="118">
        <v>18.6</v>
      </c>
      <c r="AD4" s="119">
        <v>0.0020833333333333333</v>
      </c>
    </row>
    <row r="5" spans="1:30" ht="11.25" customHeight="1">
      <c r="A5" s="78">
        <v>3</v>
      </c>
      <c r="B5" s="116">
        <v>19</v>
      </c>
      <c r="C5" s="116">
        <v>18.6</v>
      </c>
      <c r="D5" s="116">
        <v>18.6</v>
      </c>
      <c r="E5" s="116">
        <v>18.6</v>
      </c>
      <c r="F5" s="116">
        <v>18.9</v>
      </c>
      <c r="G5" s="116">
        <v>19</v>
      </c>
      <c r="H5" s="116">
        <v>19.4</v>
      </c>
      <c r="I5" s="116">
        <v>19.6</v>
      </c>
      <c r="J5" s="116">
        <v>21.1</v>
      </c>
      <c r="K5" s="116">
        <v>22.4</v>
      </c>
      <c r="L5" s="116">
        <v>21.9</v>
      </c>
      <c r="M5" s="116">
        <v>22.2</v>
      </c>
      <c r="N5" s="116">
        <v>22.5</v>
      </c>
      <c r="O5" s="116">
        <v>22.6</v>
      </c>
      <c r="P5" s="116">
        <v>22.7</v>
      </c>
      <c r="Q5" s="116">
        <v>22.3</v>
      </c>
      <c r="R5" s="116">
        <v>18.5</v>
      </c>
      <c r="S5" s="116">
        <v>17.8</v>
      </c>
      <c r="T5" s="116">
        <v>17.7</v>
      </c>
      <c r="U5" s="116">
        <v>17.2</v>
      </c>
      <c r="V5" s="116">
        <v>17.4</v>
      </c>
      <c r="W5" s="116">
        <v>17.5</v>
      </c>
      <c r="X5" s="116">
        <v>17.3</v>
      </c>
      <c r="Y5" s="116">
        <v>17.2</v>
      </c>
      <c r="Z5" s="117">
        <f t="shared" si="0"/>
        <v>19.583333333333332</v>
      </c>
      <c r="AA5" s="118">
        <v>24.1</v>
      </c>
      <c r="AB5" s="119">
        <v>0.6131944444444445</v>
      </c>
      <c r="AC5" s="118">
        <v>16.9</v>
      </c>
      <c r="AD5" s="119">
        <v>0.9874999999999999</v>
      </c>
    </row>
    <row r="6" spans="1:30" ht="11.25" customHeight="1">
      <c r="A6" s="78">
        <v>4</v>
      </c>
      <c r="B6" s="116">
        <v>17</v>
      </c>
      <c r="C6" s="116">
        <v>16.7</v>
      </c>
      <c r="D6" s="116">
        <v>16.3</v>
      </c>
      <c r="E6" s="116">
        <v>15.7</v>
      </c>
      <c r="F6" s="116">
        <v>15.3</v>
      </c>
      <c r="G6" s="116">
        <v>14.9</v>
      </c>
      <c r="H6" s="116">
        <v>14.3</v>
      </c>
      <c r="I6" s="116">
        <v>14.2</v>
      </c>
      <c r="J6" s="116">
        <v>14.4</v>
      </c>
      <c r="K6" s="116">
        <v>14.6</v>
      </c>
      <c r="L6" s="116">
        <v>15.2</v>
      </c>
      <c r="M6" s="116">
        <v>15.6</v>
      </c>
      <c r="N6" s="116">
        <v>16.6</v>
      </c>
      <c r="O6" s="116">
        <v>16.5</v>
      </c>
      <c r="P6" s="116">
        <v>16</v>
      </c>
      <c r="Q6" s="116">
        <v>15.6</v>
      </c>
      <c r="R6" s="116">
        <v>14.8</v>
      </c>
      <c r="S6" s="116">
        <v>13.7</v>
      </c>
      <c r="T6" s="116">
        <v>12.2</v>
      </c>
      <c r="U6" s="116">
        <v>11</v>
      </c>
      <c r="V6" s="116">
        <v>10.8</v>
      </c>
      <c r="W6" s="116">
        <v>10.8</v>
      </c>
      <c r="X6" s="116">
        <v>10.9</v>
      </c>
      <c r="Y6" s="116">
        <v>11.4</v>
      </c>
      <c r="Z6" s="117">
        <f t="shared" si="0"/>
        <v>14.354166666666664</v>
      </c>
      <c r="AA6" s="118">
        <v>17.3</v>
      </c>
      <c r="AB6" s="119">
        <v>0.5895833333333333</v>
      </c>
      <c r="AC6" s="118">
        <v>9.8</v>
      </c>
      <c r="AD6" s="119">
        <v>0.9763888888888889</v>
      </c>
    </row>
    <row r="7" spans="1:30" ht="11.25" customHeight="1">
      <c r="A7" s="78">
        <v>5</v>
      </c>
      <c r="B7" s="116">
        <v>10.8</v>
      </c>
      <c r="C7" s="116">
        <v>11</v>
      </c>
      <c r="D7" s="116">
        <v>11.1</v>
      </c>
      <c r="E7" s="116">
        <v>10.6</v>
      </c>
      <c r="F7" s="116">
        <v>10.6</v>
      </c>
      <c r="G7" s="116">
        <v>10.3</v>
      </c>
      <c r="H7" s="116">
        <v>11.5</v>
      </c>
      <c r="I7" s="116">
        <v>12.7</v>
      </c>
      <c r="J7" s="116">
        <v>14.2</v>
      </c>
      <c r="K7" s="116">
        <v>14.6</v>
      </c>
      <c r="L7" s="116">
        <v>15</v>
      </c>
      <c r="M7" s="116">
        <v>15.4</v>
      </c>
      <c r="N7" s="116">
        <v>15.9</v>
      </c>
      <c r="O7" s="116">
        <v>15.6</v>
      </c>
      <c r="P7" s="116">
        <v>15.5</v>
      </c>
      <c r="Q7" s="116">
        <v>15.1</v>
      </c>
      <c r="R7" s="116">
        <v>14.7</v>
      </c>
      <c r="S7" s="116">
        <v>14.4</v>
      </c>
      <c r="T7" s="116">
        <v>12.4</v>
      </c>
      <c r="U7" s="116">
        <v>11.5</v>
      </c>
      <c r="V7" s="116">
        <v>11.2</v>
      </c>
      <c r="W7" s="116">
        <v>10.3</v>
      </c>
      <c r="X7" s="116">
        <v>10.9</v>
      </c>
      <c r="Y7" s="116">
        <v>10.2</v>
      </c>
      <c r="Z7" s="117">
        <f t="shared" si="0"/>
        <v>12.729166666666664</v>
      </c>
      <c r="AA7" s="118">
        <v>16.2</v>
      </c>
      <c r="AB7" s="119">
        <v>0.6277777777777778</v>
      </c>
      <c r="AC7" s="118">
        <v>10.1</v>
      </c>
      <c r="AD7" s="119">
        <v>0.25972222222222224</v>
      </c>
    </row>
    <row r="8" spans="1:30" ht="11.25" customHeight="1">
      <c r="A8" s="78">
        <v>6</v>
      </c>
      <c r="B8" s="116">
        <v>10.5</v>
      </c>
      <c r="C8" s="116">
        <v>10.2</v>
      </c>
      <c r="D8" s="116">
        <v>10.3</v>
      </c>
      <c r="E8" s="116">
        <v>10.4</v>
      </c>
      <c r="F8" s="116">
        <v>10.6</v>
      </c>
      <c r="G8" s="116">
        <v>10.7</v>
      </c>
      <c r="H8" s="116">
        <v>11.4</v>
      </c>
      <c r="I8" s="116">
        <v>13.1</v>
      </c>
      <c r="J8" s="116">
        <v>15</v>
      </c>
      <c r="K8" s="116">
        <v>15.1</v>
      </c>
      <c r="L8" s="116">
        <v>15.5</v>
      </c>
      <c r="M8" s="116">
        <v>15.7</v>
      </c>
      <c r="N8" s="116">
        <v>15.8</v>
      </c>
      <c r="O8" s="116">
        <v>16.2</v>
      </c>
      <c r="P8" s="116">
        <v>16.1</v>
      </c>
      <c r="Q8" s="116">
        <v>15.9</v>
      </c>
      <c r="R8" s="116">
        <v>15.6</v>
      </c>
      <c r="S8" s="116">
        <v>15.3</v>
      </c>
      <c r="T8" s="116">
        <v>15.3</v>
      </c>
      <c r="U8" s="116">
        <v>15.3</v>
      </c>
      <c r="V8" s="116">
        <v>15.3</v>
      </c>
      <c r="W8" s="116">
        <v>15.6</v>
      </c>
      <c r="X8" s="116">
        <v>15.8</v>
      </c>
      <c r="Y8" s="116">
        <v>15.5</v>
      </c>
      <c r="Z8" s="117">
        <f t="shared" si="0"/>
        <v>14.008333333333335</v>
      </c>
      <c r="AA8" s="118">
        <v>16.3</v>
      </c>
      <c r="AB8" s="119">
        <v>0.6069444444444444</v>
      </c>
      <c r="AC8" s="118">
        <v>10</v>
      </c>
      <c r="AD8" s="119">
        <v>0.07916666666666666</v>
      </c>
    </row>
    <row r="9" spans="1:30" ht="11.25" customHeight="1">
      <c r="A9" s="78">
        <v>7</v>
      </c>
      <c r="B9" s="116">
        <v>15.5</v>
      </c>
      <c r="C9" s="116">
        <v>15.5</v>
      </c>
      <c r="D9" s="116">
        <v>15.8</v>
      </c>
      <c r="E9" s="116">
        <v>16.1</v>
      </c>
      <c r="F9" s="116">
        <v>15.9</v>
      </c>
      <c r="G9" s="116">
        <v>16</v>
      </c>
      <c r="H9" s="116">
        <v>16.5</v>
      </c>
      <c r="I9" s="116">
        <v>16.6</v>
      </c>
      <c r="J9" s="116">
        <v>17.3</v>
      </c>
      <c r="K9" s="116">
        <v>17.9</v>
      </c>
      <c r="L9" s="116">
        <v>19.1</v>
      </c>
      <c r="M9" s="116">
        <v>20.1</v>
      </c>
      <c r="N9" s="116">
        <v>21.1</v>
      </c>
      <c r="O9" s="116">
        <v>20.9</v>
      </c>
      <c r="P9" s="116">
        <v>20.5</v>
      </c>
      <c r="Q9" s="116">
        <v>19.9</v>
      </c>
      <c r="R9" s="116">
        <v>19.1</v>
      </c>
      <c r="S9" s="116">
        <v>18.2</v>
      </c>
      <c r="T9" s="116">
        <v>17.8</v>
      </c>
      <c r="U9" s="116">
        <v>17.4</v>
      </c>
      <c r="V9" s="116">
        <v>16.9</v>
      </c>
      <c r="W9" s="116">
        <v>16.8</v>
      </c>
      <c r="X9" s="116">
        <v>16.6</v>
      </c>
      <c r="Y9" s="116">
        <v>16.3</v>
      </c>
      <c r="Z9" s="117">
        <f t="shared" si="0"/>
        <v>17.658333333333335</v>
      </c>
      <c r="AA9" s="118">
        <v>21.5</v>
      </c>
      <c r="AB9" s="119">
        <v>0.5493055555555556</v>
      </c>
      <c r="AC9" s="118">
        <v>15.4</v>
      </c>
      <c r="AD9" s="119">
        <v>0.21319444444444444</v>
      </c>
    </row>
    <row r="10" spans="1:30" ht="11.25" customHeight="1">
      <c r="A10" s="78">
        <v>8</v>
      </c>
      <c r="B10" s="116">
        <v>15.7</v>
      </c>
      <c r="C10" s="116">
        <v>15.5</v>
      </c>
      <c r="D10" s="116">
        <v>14.9</v>
      </c>
      <c r="E10" s="116">
        <v>14.7</v>
      </c>
      <c r="F10" s="116">
        <v>14.6</v>
      </c>
      <c r="G10" s="116">
        <v>14.5</v>
      </c>
      <c r="H10" s="116">
        <v>15.8</v>
      </c>
      <c r="I10" s="116">
        <v>15.7</v>
      </c>
      <c r="J10" s="116">
        <v>16.3</v>
      </c>
      <c r="K10" s="116">
        <v>16.6</v>
      </c>
      <c r="L10" s="116">
        <v>18.4</v>
      </c>
      <c r="M10" s="116">
        <v>18.2</v>
      </c>
      <c r="N10" s="116">
        <v>18.3</v>
      </c>
      <c r="O10" s="116">
        <v>17.8</v>
      </c>
      <c r="P10" s="116">
        <v>18</v>
      </c>
      <c r="Q10" s="116">
        <v>17.6</v>
      </c>
      <c r="R10" s="116">
        <v>17.5</v>
      </c>
      <c r="S10" s="116">
        <v>17.4</v>
      </c>
      <c r="T10" s="116">
        <v>17.2</v>
      </c>
      <c r="U10" s="116">
        <v>17.1</v>
      </c>
      <c r="V10" s="116">
        <v>17.1</v>
      </c>
      <c r="W10" s="116">
        <v>16</v>
      </c>
      <c r="X10" s="116">
        <v>15.7</v>
      </c>
      <c r="Y10" s="116">
        <v>14.8</v>
      </c>
      <c r="Z10" s="117">
        <f t="shared" si="0"/>
        <v>16.475</v>
      </c>
      <c r="AA10" s="118">
        <v>18.8</v>
      </c>
      <c r="AB10" s="119">
        <v>0.4756944444444444</v>
      </c>
      <c r="AC10" s="118">
        <v>14</v>
      </c>
      <c r="AD10" s="119">
        <v>0.26875</v>
      </c>
    </row>
    <row r="11" spans="1:30" ht="11.25" customHeight="1">
      <c r="A11" s="78">
        <v>9</v>
      </c>
      <c r="B11" s="116">
        <v>14.2</v>
      </c>
      <c r="C11" s="116">
        <v>13.5</v>
      </c>
      <c r="D11" s="116">
        <v>13.5</v>
      </c>
      <c r="E11" s="116">
        <v>12.8</v>
      </c>
      <c r="F11" s="116">
        <v>13.5</v>
      </c>
      <c r="G11" s="116">
        <v>13.5</v>
      </c>
      <c r="H11" s="116">
        <v>16.5</v>
      </c>
      <c r="I11" s="116">
        <v>18.4</v>
      </c>
      <c r="J11" s="116">
        <v>18.2</v>
      </c>
      <c r="K11" s="116">
        <v>18.9</v>
      </c>
      <c r="L11" s="116">
        <v>18.8</v>
      </c>
      <c r="M11" s="116">
        <v>19.5</v>
      </c>
      <c r="N11" s="116">
        <v>19.2</v>
      </c>
      <c r="O11" s="116">
        <v>19.5</v>
      </c>
      <c r="P11" s="116">
        <v>18.6</v>
      </c>
      <c r="Q11" s="116">
        <v>18.5</v>
      </c>
      <c r="R11" s="116">
        <v>18.1</v>
      </c>
      <c r="S11" s="116">
        <v>18</v>
      </c>
      <c r="T11" s="116">
        <v>18</v>
      </c>
      <c r="U11" s="116">
        <v>17.2</v>
      </c>
      <c r="V11" s="116">
        <v>18.4</v>
      </c>
      <c r="W11" s="116">
        <v>19.1</v>
      </c>
      <c r="X11" s="116">
        <v>19.2</v>
      </c>
      <c r="Y11" s="116">
        <v>19.4</v>
      </c>
      <c r="Z11" s="117">
        <f t="shared" si="0"/>
        <v>17.270833333333332</v>
      </c>
      <c r="AA11" s="118">
        <v>20.1</v>
      </c>
      <c r="AB11" s="119">
        <v>0.5125000000000001</v>
      </c>
      <c r="AC11" s="118">
        <v>12.8</v>
      </c>
      <c r="AD11" s="119">
        <v>0.17013888888888887</v>
      </c>
    </row>
    <row r="12" spans="1:30" ht="11.25" customHeight="1">
      <c r="A12" s="82">
        <v>10</v>
      </c>
      <c r="B12" s="121">
        <v>18.9</v>
      </c>
      <c r="C12" s="121">
        <v>19.5</v>
      </c>
      <c r="D12" s="121">
        <v>19</v>
      </c>
      <c r="E12" s="121">
        <v>19.1</v>
      </c>
      <c r="F12" s="121">
        <v>18.8</v>
      </c>
      <c r="G12" s="121">
        <v>17.9</v>
      </c>
      <c r="H12" s="121">
        <v>19.1</v>
      </c>
      <c r="I12" s="121">
        <v>19</v>
      </c>
      <c r="J12" s="121">
        <v>19.1</v>
      </c>
      <c r="K12" s="121">
        <v>20.3</v>
      </c>
      <c r="L12" s="121">
        <v>21.1</v>
      </c>
      <c r="M12" s="121">
        <v>21</v>
      </c>
      <c r="N12" s="121">
        <v>21.7</v>
      </c>
      <c r="O12" s="121">
        <v>21.4</v>
      </c>
      <c r="P12" s="121">
        <v>20.9</v>
      </c>
      <c r="Q12" s="121">
        <v>20.9</v>
      </c>
      <c r="R12" s="121">
        <v>20.1</v>
      </c>
      <c r="S12" s="121">
        <v>20.1</v>
      </c>
      <c r="T12" s="121">
        <v>19.6</v>
      </c>
      <c r="U12" s="121">
        <v>18.9</v>
      </c>
      <c r="V12" s="121">
        <v>18.3</v>
      </c>
      <c r="W12" s="121">
        <v>17.9</v>
      </c>
      <c r="X12" s="121">
        <v>18.2</v>
      </c>
      <c r="Y12" s="121">
        <v>17.8</v>
      </c>
      <c r="Z12" s="122">
        <f t="shared" si="0"/>
        <v>19.525</v>
      </c>
      <c r="AA12" s="105">
        <v>22.6</v>
      </c>
      <c r="AB12" s="123">
        <v>0.5277777777777778</v>
      </c>
      <c r="AC12" s="105">
        <v>17.8</v>
      </c>
      <c r="AD12" s="123">
        <v>1</v>
      </c>
    </row>
    <row r="13" spans="1:30" ht="11.25" customHeight="1">
      <c r="A13" s="78">
        <v>11</v>
      </c>
      <c r="B13" s="116">
        <v>17.8</v>
      </c>
      <c r="C13" s="116">
        <v>17.5</v>
      </c>
      <c r="D13" s="116">
        <v>17.6</v>
      </c>
      <c r="E13" s="116">
        <v>17.5</v>
      </c>
      <c r="F13" s="116">
        <v>17.6</v>
      </c>
      <c r="G13" s="116">
        <v>17.4</v>
      </c>
      <c r="H13" s="116">
        <v>16.9</v>
      </c>
      <c r="I13" s="116">
        <v>17</v>
      </c>
      <c r="J13" s="116">
        <v>17</v>
      </c>
      <c r="K13" s="116">
        <v>17.1</v>
      </c>
      <c r="L13" s="116">
        <v>16.9</v>
      </c>
      <c r="M13" s="116">
        <v>16.8</v>
      </c>
      <c r="N13" s="116">
        <v>16.7</v>
      </c>
      <c r="O13" s="116">
        <v>16.6</v>
      </c>
      <c r="P13" s="116">
        <v>16.5</v>
      </c>
      <c r="Q13" s="116">
        <v>16.4</v>
      </c>
      <c r="R13" s="116">
        <v>16.4</v>
      </c>
      <c r="S13" s="116">
        <v>16.3</v>
      </c>
      <c r="T13" s="116">
        <v>16.3</v>
      </c>
      <c r="U13" s="116">
        <v>16.1</v>
      </c>
      <c r="V13" s="116">
        <v>16.1</v>
      </c>
      <c r="W13" s="116">
        <v>16.3</v>
      </c>
      <c r="X13" s="116">
        <v>16.6</v>
      </c>
      <c r="Y13" s="116">
        <v>16.8</v>
      </c>
      <c r="Z13" s="117">
        <f t="shared" si="0"/>
        <v>16.84166666666667</v>
      </c>
      <c r="AA13" s="118">
        <v>18.1</v>
      </c>
      <c r="AB13" s="119">
        <v>0.03958333333333333</v>
      </c>
      <c r="AC13" s="118">
        <v>16</v>
      </c>
      <c r="AD13" s="119">
        <v>0.8520833333333333</v>
      </c>
    </row>
    <row r="14" spans="1:30" ht="11.25" customHeight="1">
      <c r="A14" s="78">
        <v>12</v>
      </c>
      <c r="B14" s="116">
        <v>16.9</v>
      </c>
      <c r="C14" s="116">
        <v>17.3</v>
      </c>
      <c r="D14" s="116">
        <v>17.7</v>
      </c>
      <c r="E14" s="116">
        <v>18.1</v>
      </c>
      <c r="F14" s="116">
        <v>18.7</v>
      </c>
      <c r="G14" s="116">
        <v>19.2</v>
      </c>
      <c r="H14" s="116">
        <v>19.3</v>
      </c>
      <c r="I14" s="116">
        <v>20.7</v>
      </c>
      <c r="J14" s="116">
        <v>21.8</v>
      </c>
      <c r="K14" s="116">
        <v>21.3</v>
      </c>
      <c r="L14" s="116">
        <v>22</v>
      </c>
      <c r="M14" s="116">
        <v>22.3</v>
      </c>
      <c r="N14" s="116">
        <v>21.9</v>
      </c>
      <c r="O14" s="116">
        <v>20.9</v>
      </c>
      <c r="P14" s="116">
        <v>20</v>
      </c>
      <c r="Q14" s="116">
        <v>19.2</v>
      </c>
      <c r="R14" s="116">
        <v>19.6</v>
      </c>
      <c r="S14" s="116">
        <v>19.2</v>
      </c>
      <c r="T14" s="116">
        <v>18.1</v>
      </c>
      <c r="U14" s="116">
        <v>17.5</v>
      </c>
      <c r="V14" s="116">
        <v>16.4</v>
      </c>
      <c r="W14" s="116">
        <v>15.5</v>
      </c>
      <c r="X14" s="116">
        <v>15.4</v>
      </c>
      <c r="Y14" s="116">
        <v>14.9</v>
      </c>
      <c r="Z14" s="117">
        <f t="shared" si="0"/>
        <v>18.912499999999998</v>
      </c>
      <c r="AA14" s="118">
        <v>23</v>
      </c>
      <c r="AB14" s="119">
        <v>0.38125000000000003</v>
      </c>
      <c r="AC14" s="118">
        <v>14.9</v>
      </c>
      <c r="AD14" s="119">
        <v>1</v>
      </c>
    </row>
    <row r="15" spans="1:30" ht="11.25" customHeight="1">
      <c r="A15" s="78">
        <v>13</v>
      </c>
      <c r="B15" s="116">
        <v>14.5</v>
      </c>
      <c r="C15" s="116">
        <v>13.8</v>
      </c>
      <c r="D15" s="116">
        <v>13.2</v>
      </c>
      <c r="E15" s="116">
        <v>12.4</v>
      </c>
      <c r="F15" s="116">
        <v>12.1</v>
      </c>
      <c r="G15" s="116">
        <v>11.9</v>
      </c>
      <c r="H15" s="116">
        <v>11.9</v>
      </c>
      <c r="I15" s="116">
        <v>12</v>
      </c>
      <c r="J15" s="116">
        <v>12.2</v>
      </c>
      <c r="K15" s="116">
        <v>12.2</v>
      </c>
      <c r="L15" s="116">
        <v>12.2</v>
      </c>
      <c r="M15" s="116">
        <v>12.2</v>
      </c>
      <c r="N15" s="116">
        <v>12.8</v>
      </c>
      <c r="O15" s="116">
        <v>13.2</v>
      </c>
      <c r="P15" s="116">
        <v>13.2</v>
      </c>
      <c r="Q15" s="116">
        <v>13.1</v>
      </c>
      <c r="R15" s="116">
        <v>13</v>
      </c>
      <c r="S15" s="116">
        <v>12.9</v>
      </c>
      <c r="T15" s="116">
        <v>12.8</v>
      </c>
      <c r="U15" s="116">
        <v>13</v>
      </c>
      <c r="V15" s="116">
        <v>12.7</v>
      </c>
      <c r="W15" s="116">
        <v>12.5</v>
      </c>
      <c r="X15" s="116">
        <v>12.5</v>
      </c>
      <c r="Y15" s="116">
        <v>12.5</v>
      </c>
      <c r="Z15" s="117">
        <f t="shared" si="0"/>
        <v>12.700000000000001</v>
      </c>
      <c r="AA15" s="118">
        <v>15</v>
      </c>
      <c r="AB15" s="119">
        <v>0.018055555555555557</v>
      </c>
      <c r="AC15" s="118">
        <v>11.8</v>
      </c>
      <c r="AD15" s="119">
        <v>0.30069444444444443</v>
      </c>
    </row>
    <row r="16" spans="1:30" ht="11.25" customHeight="1">
      <c r="A16" s="78">
        <v>14</v>
      </c>
      <c r="B16" s="116">
        <v>12.5</v>
      </c>
      <c r="C16" s="116">
        <v>12.6</v>
      </c>
      <c r="D16" s="116">
        <v>12.6</v>
      </c>
      <c r="E16" s="116">
        <v>12.5</v>
      </c>
      <c r="F16" s="116">
        <v>12.1</v>
      </c>
      <c r="G16" s="116">
        <v>11.6</v>
      </c>
      <c r="H16" s="116">
        <v>11.3</v>
      </c>
      <c r="I16" s="116">
        <v>11.7</v>
      </c>
      <c r="J16" s="116">
        <v>11.7</v>
      </c>
      <c r="K16" s="116">
        <v>12.4</v>
      </c>
      <c r="L16" s="116">
        <v>13.1</v>
      </c>
      <c r="M16" s="116">
        <v>13.5</v>
      </c>
      <c r="N16" s="116">
        <v>13.8</v>
      </c>
      <c r="O16" s="116">
        <v>13.4</v>
      </c>
      <c r="P16" s="116">
        <v>13.9</v>
      </c>
      <c r="Q16" s="116">
        <v>14</v>
      </c>
      <c r="R16" s="116">
        <v>14.2</v>
      </c>
      <c r="S16" s="116">
        <v>13.9</v>
      </c>
      <c r="T16" s="116">
        <v>13.9</v>
      </c>
      <c r="U16" s="116">
        <v>13.6</v>
      </c>
      <c r="V16" s="116">
        <v>13.6</v>
      </c>
      <c r="W16" s="116">
        <v>13.5</v>
      </c>
      <c r="X16" s="116">
        <v>13.5</v>
      </c>
      <c r="Y16" s="116">
        <v>13.2</v>
      </c>
      <c r="Z16" s="117">
        <f t="shared" si="0"/>
        <v>13.00416666666667</v>
      </c>
      <c r="AA16" s="118">
        <v>14.3</v>
      </c>
      <c r="AB16" s="119">
        <v>0.7118055555555555</v>
      </c>
      <c r="AC16" s="118">
        <v>11.2</v>
      </c>
      <c r="AD16" s="119">
        <v>0.28402777777777777</v>
      </c>
    </row>
    <row r="17" spans="1:30" ht="11.25" customHeight="1">
      <c r="A17" s="78">
        <v>15</v>
      </c>
      <c r="B17" s="116">
        <v>13.1</v>
      </c>
      <c r="C17" s="116">
        <v>13.2</v>
      </c>
      <c r="D17" s="116">
        <v>12.8</v>
      </c>
      <c r="E17" s="116">
        <v>13</v>
      </c>
      <c r="F17" s="116">
        <v>13</v>
      </c>
      <c r="G17" s="116">
        <v>12.6</v>
      </c>
      <c r="H17" s="116">
        <v>12.4</v>
      </c>
      <c r="I17" s="116">
        <v>13.2</v>
      </c>
      <c r="J17" s="116">
        <v>13.5</v>
      </c>
      <c r="K17" s="116">
        <v>13.4</v>
      </c>
      <c r="L17" s="116">
        <v>13.5</v>
      </c>
      <c r="M17" s="116">
        <v>13.4</v>
      </c>
      <c r="N17" s="116">
        <v>12.8</v>
      </c>
      <c r="O17" s="116">
        <v>13.1</v>
      </c>
      <c r="P17" s="116">
        <v>12.9</v>
      </c>
      <c r="Q17" s="116">
        <v>12.8</v>
      </c>
      <c r="R17" s="116">
        <v>12.7</v>
      </c>
      <c r="S17" s="116">
        <v>12.8</v>
      </c>
      <c r="T17" s="116">
        <v>12.7</v>
      </c>
      <c r="U17" s="116">
        <v>12.8</v>
      </c>
      <c r="V17" s="116">
        <v>12.8</v>
      </c>
      <c r="W17" s="116">
        <v>12.4</v>
      </c>
      <c r="X17" s="116">
        <v>11.8</v>
      </c>
      <c r="Y17" s="116">
        <v>11.5</v>
      </c>
      <c r="Z17" s="117">
        <f t="shared" si="0"/>
        <v>12.841666666666667</v>
      </c>
      <c r="AA17" s="118">
        <v>13.7</v>
      </c>
      <c r="AB17" s="119">
        <v>0.4666666666666666</v>
      </c>
      <c r="AC17" s="118">
        <v>11.5</v>
      </c>
      <c r="AD17" s="119">
        <v>1</v>
      </c>
    </row>
    <row r="18" spans="1:30" ht="11.25" customHeight="1">
      <c r="A18" s="78">
        <v>16</v>
      </c>
      <c r="B18" s="116">
        <v>11.3</v>
      </c>
      <c r="C18" s="116">
        <v>11.2</v>
      </c>
      <c r="D18" s="116">
        <v>11.2</v>
      </c>
      <c r="E18" s="116">
        <v>11.3</v>
      </c>
      <c r="F18" s="116">
        <v>11.3</v>
      </c>
      <c r="G18" s="116">
        <v>11.3</v>
      </c>
      <c r="H18" s="116">
        <v>10.4</v>
      </c>
      <c r="I18" s="116">
        <v>10.3</v>
      </c>
      <c r="J18" s="116">
        <v>10.1</v>
      </c>
      <c r="K18" s="116">
        <v>10.6</v>
      </c>
      <c r="L18" s="116">
        <v>10.9</v>
      </c>
      <c r="M18" s="116">
        <v>10.7</v>
      </c>
      <c r="N18" s="116">
        <v>10.5</v>
      </c>
      <c r="O18" s="116">
        <v>10.5</v>
      </c>
      <c r="P18" s="116">
        <v>10.7</v>
      </c>
      <c r="Q18" s="116">
        <v>10.4</v>
      </c>
      <c r="R18" s="116">
        <v>10.3</v>
      </c>
      <c r="S18" s="116">
        <v>9.9</v>
      </c>
      <c r="T18" s="116">
        <v>10.1</v>
      </c>
      <c r="U18" s="116">
        <v>10.4</v>
      </c>
      <c r="V18" s="116">
        <v>10.6</v>
      </c>
      <c r="W18" s="116">
        <v>10.8</v>
      </c>
      <c r="X18" s="116">
        <v>10.9</v>
      </c>
      <c r="Y18" s="116">
        <v>10.9</v>
      </c>
      <c r="Z18" s="117">
        <f t="shared" si="0"/>
        <v>10.691666666666668</v>
      </c>
      <c r="AA18" s="118">
        <v>11.5</v>
      </c>
      <c r="AB18" s="119">
        <v>0.06180555555555556</v>
      </c>
      <c r="AC18" s="118">
        <v>9.9</v>
      </c>
      <c r="AD18" s="119">
        <v>0.7652777777777778</v>
      </c>
    </row>
    <row r="19" spans="1:30" ht="11.25" customHeight="1">
      <c r="A19" s="78">
        <v>17</v>
      </c>
      <c r="B19" s="116">
        <v>10.8</v>
      </c>
      <c r="C19" s="116">
        <v>10.9</v>
      </c>
      <c r="D19" s="116">
        <v>10.9</v>
      </c>
      <c r="E19" s="116">
        <v>10.9</v>
      </c>
      <c r="F19" s="116">
        <v>11</v>
      </c>
      <c r="G19" s="116">
        <v>11</v>
      </c>
      <c r="H19" s="116">
        <v>11.1</v>
      </c>
      <c r="I19" s="116">
        <v>11.5</v>
      </c>
      <c r="J19" s="116">
        <v>11.7</v>
      </c>
      <c r="K19" s="116">
        <v>12.4</v>
      </c>
      <c r="L19" s="116">
        <v>12.6</v>
      </c>
      <c r="M19" s="116">
        <v>13.7</v>
      </c>
      <c r="N19" s="116">
        <v>14.2</v>
      </c>
      <c r="O19" s="116">
        <v>14.7</v>
      </c>
      <c r="P19" s="116">
        <v>14.6</v>
      </c>
      <c r="Q19" s="116">
        <v>14.3</v>
      </c>
      <c r="R19" s="116">
        <v>13.2</v>
      </c>
      <c r="S19" s="116">
        <v>11.6</v>
      </c>
      <c r="T19" s="116">
        <v>11</v>
      </c>
      <c r="U19" s="116">
        <v>10.5</v>
      </c>
      <c r="V19" s="116">
        <v>10.6</v>
      </c>
      <c r="W19" s="116">
        <v>10.1</v>
      </c>
      <c r="X19" s="116">
        <v>9.9</v>
      </c>
      <c r="Y19" s="116">
        <v>9.5</v>
      </c>
      <c r="Z19" s="117">
        <f t="shared" si="0"/>
        <v>11.779166666666663</v>
      </c>
      <c r="AA19" s="118">
        <v>15</v>
      </c>
      <c r="AB19" s="119">
        <v>0.5972222222222222</v>
      </c>
      <c r="AC19" s="118">
        <v>8.8</v>
      </c>
      <c r="AD19" s="119">
        <v>0.9847222222222222</v>
      </c>
    </row>
    <row r="20" spans="1:30" ht="11.25" customHeight="1">
      <c r="A20" s="78">
        <v>18</v>
      </c>
      <c r="B20" s="116">
        <v>9.7</v>
      </c>
      <c r="C20" s="116">
        <v>8.9</v>
      </c>
      <c r="D20" s="116">
        <v>9.9</v>
      </c>
      <c r="E20" s="116">
        <v>8.7</v>
      </c>
      <c r="F20" s="116">
        <v>8.8</v>
      </c>
      <c r="G20" s="116">
        <v>8.4</v>
      </c>
      <c r="H20" s="116">
        <v>10.9</v>
      </c>
      <c r="I20" s="116">
        <v>12.8</v>
      </c>
      <c r="J20" s="116">
        <v>14.1</v>
      </c>
      <c r="K20" s="116">
        <v>14</v>
      </c>
      <c r="L20" s="116">
        <v>14.3</v>
      </c>
      <c r="M20" s="116">
        <v>13.7</v>
      </c>
      <c r="N20" s="116">
        <v>13.5</v>
      </c>
      <c r="O20" s="116">
        <v>13.1</v>
      </c>
      <c r="P20" s="116">
        <v>12.5</v>
      </c>
      <c r="Q20" s="116">
        <v>12.2</v>
      </c>
      <c r="R20" s="116">
        <v>12</v>
      </c>
      <c r="S20" s="116">
        <v>11.2</v>
      </c>
      <c r="T20" s="116">
        <v>11</v>
      </c>
      <c r="U20" s="116">
        <v>10.8</v>
      </c>
      <c r="V20" s="116">
        <v>10.5</v>
      </c>
      <c r="W20" s="116">
        <v>10.6</v>
      </c>
      <c r="X20" s="116">
        <v>10.5</v>
      </c>
      <c r="Y20" s="116">
        <v>10.4</v>
      </c>
      <c r="Z20" s="117">
        <f t="shared" si="0"/>
        <v>11.354166666666664</v>
      </c>
      <c r="AA20" s="118">
        <v>14.4</v>
      </c>
      <c r="AB20" s="119">
        <v>0.45555555555555555</v>
      </c>
      <c r="AC20" s="118">
        <v>8</v>
      </c>
      <c r="AD20" s="119">
        <v>0.23263888888888887</v>
      </c>
    </row>
    <row r="21" spans="1:30" ht="11.25" customHeight="1">
      <c r="A21" s="78">
        <v>19</v>
      </c>
      <c r="B21" s="116">
        <v>10.3</v>
      </c>
      <c r="C21" s="116">
        <v>10.2</v>
      </c>
      <c r="D21" s="116">
        <v>9.1</v>
      </c>
      <c r="E21" s="116">
        <v>8.6</v>
      </c>
      <c r="F21" s="116">
        <v>8.4</v>
      </c>
      <c r="G21" s="116">
        <v>8.3</v>
      </c>
      <c r="H21" s="116">
        <v>8.4</v>
      </c>
      <c r="I21" s="116">
        <v>8.5</v>
      </c>
      <c r="J21" s="116">
        <v>8.9</v>
      </c>
      <c r="K21" s="116">
        <v>9.3</v>
      </c>
      <c r="L21" s="116">
        <v>9.5</v>
      </c>
      <c r="M21" s="116">
        <v>9.6</v>
      </c>
      <c r="N21" s="116">
        <v>9.5</v>
      </c>
      <c r="O21" s="116">
        <v>9.7</v>
      </c>
      <c r="P21" s="116">
        <v>9.5</v>
      </c>
      <c r="Q21" s="116">
        <v>9.6</v>
      </c>
      <c r="R21" s="116">
        <v>9.9</v>
      </c>
      <c r="S21" s="116">
        <v>9.8</v>
      </c>
      <c r="T21" s="116">
        <v>10</v>
      </c>
      <c r="U21" s="116">
        <v>10</v>
      </c>
      <c r="V21" s="116">
        <v>10.2</v>
      </c>
      <c r="W21" s="116">
        <v>10.4</v>
      </c>
      <c r="X21" s="116">
        <v>10.3</v>
      </c>
      <c r="Y21" s="116">
        <v>10.6</v>
      </c>
      <c r="Z21" s="117">
        <f t="shared" si="0"/>
        <v>9.525</v>
      </c>
      <c r="AA21" s="118">
        <v>10.6</v>
      </c>
      <c r="AB21" s="119">
        <v>1</v>
      </c>
      <c r="AC21" s="118">
        <v>8.2</v>
      </c>
      <c r="AD21" s="119">
        <v>0.2847222222222222</v>
      </c>
    </row>
    <row r="22" spans="1:30" ht="11.25" customHeight="1">
      <c r="A22" s="82">
        <v>20</v>
      </c>
      <c r="B22" s="121">
        <v>10.7</v>
      </c>
      <c r="C22" s="121">
        <v>10.7</v>
      </c>
      <c r="D22" s="121">
        <v>10.6</v>
      </c>
      <c r="E22" s="121">
        <v>10.6</v>
      </c>
      <c r="F22" s="121">
        <v>10.9</v>
      </c>
      <c r="G22" s="121">
        <v>11.7</v>
      </c>
      <c r="H22" s="121">
        <v>12.4</v>
      </c>
      <c r="I22" s="121">
        <v>13</v>
      </c>
      <c r="J22" s="121">
        <v>13.5</v>
      </c>
      <c r="K22" s="121">
        <v>14.7</v>
      </c>
      <c r="L22" s="121">
        <v>15.5</v>
      </c>
      <c r="M22" s="121">
        <v>15.6</v>
      </c>
      <c r="N22" s="121">
        <v>15.4</v>
      </c>
      <c r="O22" s="121">
        <v>15.2</v>
      </c>
      <c r="P22" s="121">
        <v>14.9</v>
      </c>
      <c r="Q22" s="121">
        <v>14.9</v>
      </c>
      <c r="R22" s="121">
        <v>14.9</v>
      </c>
      <c r="S22" s="121">
        <v>14.9</v>
      </c>
      <c r="T22" s="121">
        <v>14.9</v>
      </c>
      <c r="U22" s="121">
        <v>15.1</v>
      </c>
      <c r="V22" s="121">
        <v>15.1</v>
      </c>
      <c r="W22" s="121">
        <v>15.1</v>
      </c>
      <c r="X22" s="121">
        <v>15.1</v>
      </c>
      <c r="Y22" s="121">
        <v>15.2</v>
      </c>
      <c r="Z22" s="122">
        <f t="shared" si="0"/>
        <v>13.775000000000004</v>
      </c>
      <c r="AA22" s="105">
        <v>16</v>
      </c>
      <c r="AB22" s="123">
        <v>0.5090277777777777</v>
      </c>
      <c r="AC22" s="105">
        <v>10.5</v>
      </c>
      <c r="AD22" s="123">
        <v>0.14027777777777778</v>
      </c>
    </row>
    <row r="23" spans="1:30" ht="11.25" customHeight="1">
      <c r="A23" s="78">
        <v>21</v>
      </c>
      <c r="B23" s="116">
        <v>15.4</v>
      </c>
      <c r="C23" s="116">
        <v>15.4</v>
      </c>
      <c r="D23" s="116">
        <v>15.4</v>
      </c>
      <c r="E23" s="116">
        <v>15.3</v>
      </c>
      <c r="F23" s="116">
        <v>15.4</v>
      </c>
      <c r="G23" s="116">
        <v>15.6</v>
      </c>
      <c r="H23" s="116">
        <v>15.3</v>
      </c>
      <c r="I23" s="116">
        <v>15.3</v>
      </c>
      <c r="J23" s="116">
        <v>15.4</v>
      </c>
      <c r="K23" s="116">
        <v>15.5</v>
      </c>
      <c r="L23" s="116">
        <v>15.7</v>
      </c>
      <c r="M23" s="116">
        <v>15.9</v>
      </c>
      <c r="N23" s="116">
        <v>15.8</v>
      </c>
      <c r="O23" s="116">
        <v>15.8</v>
      </c>
      <c r="P23" s="116">
        <v>15.7</v>
      </c>
      <c r="Q23" s="116">
        <v>15.7</v>
      </c>
      <c r="R23" s="116">
        <v>15.7</v>
      </c>
      <c r="S23" s="116">
        <v>15.7</v>
      </c>
      <c r="T23" s="116">
        <v>15.8</v>
      </c>
      <c r="U23" s="116">
        <v>15.9</v>
      </c>
      <c r="V23" s="116">
        <v>16.2</v>
      </c>
      <c r="W23" s="116">
        <v>16.4</v>
      </c>
      <c r="X23" s="116">
        <v>16.5</v>
      </c>
      <c r="Y23" s="116">
        <v>16.5</v>
      </c>
      <c r="Z23" s="117">
        <f t="shared" si="0"/>
        <v>15.720833333333331</v>
      </c>
      <c r="AA23" s="118">
        <v>16.6</v>
      </c>
      <c r="AB23" s="119">
        <v>0.9972222222222222</v>
      </c>
      <c r="AC23" s="118">
        <v>15.2</v>
      </c>
      <c r="AD23" s="119">
        <v>0.29375</v>
      </c>
    </row>
    <row r="24" spans="1:30" ht="11.25" customHeight="1">
      <c r="A24" s="78">
        <v>22</v>
      </c>
      <c r="B24" s="116">
        <v>16.5</v>
      </c>
      <c r="C24" s="116">
        <v>16.5</v>
      </c>
      <c r="D24" s="116">
        <v>16.6</v>
      </c>
      <c r="E24" s="116">
        <v>16.6</v>
      </c>
      <c r="F24" s="116">
        <v>16.7</v>
      </c>
      <c r="G24" s="116">
        <v>16.6</v>
      </c>
      <c r="H24" s="116">
        <v>16.6</v>
      </c>
      <c r="I24" s="116">
        <v>16.8</v>
      </c>
      <c r="J24" s="116">
        <v>16.7</v>
      </c>
      <c r="K24" s="116">
        <v>16.7</v>
      </c>
      <c r="L24" s="116">
        <v>16.5</v>
      </c>
      <c r="M24" s="116">
        <v>16</v>
      </c>
      <c r="N24" s="116">
        <v>15.8</v>
      </c>
      <c r="O24" s="116">
        <v>16.1</v>
      </c>
      <c r="P24" s="116">
        <v>15.6</v>
      </c>
      <c r="Q24" s="116">
        <v>15.6</v>
      </c>
      <c r="R24" s="116">
        <v>15.6</v>
      </c>
      <c r="S24" s="116">
        <v>15.5</v>
      </c>
      <c r="T24" s="116">
        <v>15.3</v>
      </c>
      <c r="U24" s="116">
        <v>15.3</v>
      </c>
      <c r="V24" s="116">
        <v>15.2</v>
      </c>
      <c r="W24" s="116">
        <v>14.8</v>
      </c>
      <c r="X24" s="116">
        <v>14.8</v>
      </c>
      <c r="Y24" s="116">
        <v>14.8</v>
      </c>
      <c r="Z24" s="117">
        <f t="shared" si="0"/>
        <v>15.966666666666669</v>
      </c>
      <c r="AA24" s="118">
        <v>16.8</v>
      </c>
      <c r="AB24" s="119">
        <v>0.4131944444444444</v>
      </c>
      <c r="AC24" s="118">
        <v>14.7</v>
      </c>
      <c r="AD24" s="119">
        <v>0.9958333333333332</v>
      </c>
    </row>
    <row r="25" spans="1:30" ht="11.25" customHeight="1">
      <c r="A25" s="78">
        <v>23</v>
      </c>
      <c r="B25" s="116">
        <v>14.6</v>
      </c>
      <c r="C25" s="116">
        <v>14</v>
      </c>
      <c r="D25" s="116">
        <v>14.4</v>
      </c>
      <c r="E25" s="116">
        <v>15.8</v>
      </c>
      <c r="F25" s="116">
        <v>19.3</v>
      </c>
      <c r="G25" s="116">
        <v>19.7</v>
      </c>
      <c r="H25" s="116">
        <v>18.4</v>
      </c>
      <c r="I25" s="116">
        <v>15.9</v>
      </c>
      <c r="J25" s="116">
        <v>16.9</v>
      </c>
      <c r="K25" s="116">
        <v>17.9</v>
      </c>
      <c r="L25" s="116">
        <v>18.1</v>
      </c>
      <c r="M25" s="116">
        <v>19.6</v>
      </c>
      <c r="N25" s="116">
        <v>19.9</v>
      </c>
      <c r="O25" s="116">
        <v>18.9</v>
      </c>
      <c r="P25" s="116">
        <v>17.8</v>
      </c>
      <c r="Q25" s="116">
        <v>16.6</v>
      </c>
      <c r="R25" s="116">
        <v>15</v>
      </c>
      <c r="S25" s="116">
        <v>12.8</v>
      </c>
      <c r="T25" s="116">
        <v>12.2</v>
      </c>
      <c r="U25" s="116">
        <v>11.4</v>
      </c>
      <c r="V25" s="116">
        <v>10.9</v>
      </c>
      <c r="W25" s="116">
        <v>11.1</v>
      </c>
      <c r="X25" s="116">
        <v>11.5</v>
      </c>
      <c r="Y25" s="116">
        <v>9.9</v>
      </c>
      <c r="Z25" s="117">
        <f t="shared" si="0"/>
        <v>15.524999999999999</v>
      </c>
      <c r="AA25" s="118">
        <v>20.7</v>
      </c>
      <c r="AB25" s="119">
        <v>0.5375</v>
      </c>
      <c r="AC25" s="118">
        <v>9.9</v>
      </c>
      <c r="AD25" s="119">
        <v>1</v>
      </c>
    </row>
    <row r="26" spans="1:30" ht="11.25" customHeight="1">
      <c r="A26" s="78">
        <v>24</v>
      </c>
      <c r="B26" s="116">
        <v>9.2</v>
      </c>
      <c r="C26" s="116">
        <v>9.4</v>
      </c>
      <c r="D26" s="116">
        <v>9.5</v>
      </c>
      <c r="E26" s="116">
        <v>9.6</v>
      </c>
      <c r="F26" s="116">
        <v>9</v>
      </c>
      <c r="G26" s="116">
        <v>9.4</v>
      </c>
      <c r="H26" s="116">
        <v>10.2</v>
      </c>
      <c r="I26" s="116">
        <v>11.4</v>
      </c>
      <c r="J26" s="116">
        <v>12.5</v>
      </c>
      <c r="K26" s="116">
        <v>12.6</v>
      </c>
      <c r="L26" s="116">
        <v>13.2</v>
      </c>
      <c r="M26" s="116">
        <v>13.2</v>
      </c>
      <c r="N26" s="116">
        <v>13.4</v>
      </c>
      <c r="O26" s="116">
        <v>13.2</v>
      </c>
      <c r="P26" s="116">
        <v>13.4</v>
      </c>
      <c r="Q26" s="116">
        <v>13.2</v>
      </c>
      <c r="R26" s="116">
        <v>12</v>
      </c>
      <c r="S26" s="116">
        <v>11.6</v>
      </c>
      <c r="T26" s="116">
        <v>11.1</v>
      </c>
      <c r="U26" s="116">
        <v>11</v>
      </c>
      <c r="V26" s="116">
        <v>10.6</v>
      </c>
      <c r="W26" s="116">
        <v>10.6</v>
      </c>
      <c r="X26" s="116">
        <v>10</v>
      </c>
      <c r="Y26" s="116">
        <v>10</v>
      </c>
      <c r="Z26" s="117">
        <f t="shared" si="0"/>
        <v>11.220833333333331</v>
      </c>
      <c r="AA26" s="118">
        <v>13.5</v>
      </c>
      <c r="AB26" s="119">
        <v>0.6152777777777778</v>
      </c>
      <c r="AC26" s="118">
        <v>8.4</v>
      </c>
      <c r="AD26" s="119">
        <v>0.1013888888888889</v>
      </c>
    </row>
    <row r="27" spans="1:30" ht="11.25" customHeight="1">
      <c r="A27" s="78">
        <v>25</v>
      </c>
      <c r="B27" s="116">
        <v>9.7</v>
      </c>
      <c r="C27" s="116">
        <v>9.8</v>
      </c>
      <c r="D27" s="116">
        <v>10</v>
      </c>
      <c r="E27" s="116">
        <v>9.8</v>
      </c>
      <c r="F27" s="116">
        <v>10</v>
      </c>
      <c r="G27" s="116">
        <v>10.4</v>
      </c>
      <c r="H27" s="116">
        <v>11.3</v>
      </c>
      <c r="I27" s="116">
        <v>12.2</v>
      </c>
      <c r="J27" s="116">
        <v>13.3</v>
      </c>
      <c r="K27" s="116">
        <v>14.4</v>
      </c>
      <c r="L27" s="116">
        <v>15</v>
      </c>
      <c r="M27" s="116">
        <v>15.4</v>
      </c>
      <c r="N27" s="116">
        <v>14.7</v>
      </c>
      <c r="O27" s="116">
        <v>14.6</v>
      </c>
      <c r="P27" s="116">
        <v>13.7</v>
      </c>
      <c r="Q27" s="116">
        <v>13.1</v>
      </c>
      <c r="R27" s="116">
        <v>12.4</v>
      </c>
      <c r="S27" s="116">
        <v>11.1</v>
      </c>
      <c r="T27" s="116">
        <v>10.8</v>
      </c>
      <c r="U27" s="116">
        <v>10.6</v>
      </c>
      <c r="V27" s="116">
        <v>10</v>
      </c>
      <c r="W27" s="116">
        <v>10.9</v>
      </c>
      <c r="X27" s="116">
        <v>9.8</v>
      </c>
      <c r="Y27" s="116">
        <v>9</v>
      </c>
      <c r="Z27" s="117">
        <f t="shared" si="0"/>
        <v>11.75</v>
      </c>
      <c r="AA27" s="118">
        <v>15.7</v>
      </c>
      <c r="AB27" s="119">
        <v>0.49444444444444446</v>
      </c>
      <c r="AC27" s="118">
        <v>9</v>
      </c>
      <c r="AD27" s="119">
        <v>1</v>
      </c>
    </row>
    <row r="28" spans="1:30" ht="11.25" customHeight="1">
      <c r="A28" s="78">
        <v>26</v>
      </c>
      <c r="B28" s="116">
        <v>9.2</v>
      </c>
      <c r="C28" s="116">
        <v>9.3</v>
      </c>
      <c r="D28" s="116">
        <v>9</v>
      </c>
      <c r="E28" s="116">
        <v>9</v>
      </c>
      <c r="F28" s="116">
        <v>7.7</v>
      </c>
      <c r="G28" s="116">
        <v>8.1</v>
      </c>
      <c r="H28" s="116">
        <v>9.9</v>
      </c>
      <c r="I28" s="116">
        <v>11.9</v>
      </c>
      <c r="J28" s="116">
        <v>13.8</v>
      </c>
      <c r="K28" s="116">
        <v>14.5</v>
      </c>
      <c r="L28" s="116">
        <v>15.6</v>
      </c>
      <c r="M28" s="116">
        <v>15.7</v>
      </c>
      <c r="N28" s="116">
        <v>15.7</v>
      </c>
      <c r="O28" s="116">
        <v>15.8</v>
      </c>
      <c r="P28" s="116">
        <v>15.2</v>
      </c>
      <c r="Q28" s="116">
        <v>14.6</v>
      </c>
      <c r="R28" s="116">
        <v>13.3</v>
      </c>
      <c r="S28" s="116">
        <v>11.6</v>
      </c>
      <c r="T28" s="116">
        <v>11.1</v>
      </c>
      <c r="U28" s="116">
        <v>9.8</v>
      </c>
      <c r="V28" s="116">
        <v>9.9</v>
      </c>
      <c r="W28" s="116">
        <v>9.9</v>
      </c>
      <c r="X28" s="116">
        <v>9.4</v>
      </c>
      <c r="Y28" s="116">
        <v>8.2</v>
      </c>
      <c r="Z28" s="117">
        <f t="shared" si="0"/>
        <v>11.591666666666663</v>
      </c>
      <c r="AA28" s="118">
        <v>16.1</v>
      </c>
      <c r="AB28" s="119">
        <v>0.5229166666666667</v>
      </c>
      <c r="AC28" s="118">
        <v>7.7</v>
      </c>
      <c r="AD28" s="119">
        <v>0.22083333333333333</v>
      </c>
    </row>
    <row r="29" spans="1:30" ht="11.25" customHeight="1">
      <c r="A29" s="78">
        <v>27</v>
      </c>
      <c r="B29" s="116">
        <v>7.9</v>
      </c>
      <c r="C29" s="116">
        <v>7.9</v>
      </c>
      <c r="D29" s="116">
        <v>8.2</v>
      </c>
      <c r="E29" s="116">
        <v>7.8</v>
      </c>
      <c r="F29" s="116">
        <v>9.4</v>
      </c>
      <c r="G29" s="116">
        <v>7.6</v>
      </c>
      <c r="H29" s="116">
        <v>9.4</v>
      </c>
      <c r="I29" s="116">
        <v>12.8</v>
      </c>
      <c r="J29" s="116">
        <v>14.3</v>
      </c>
      <c r="K29" s="116">
        <v>14</v>
      </c>
      <c r="L29" s="116">
        <v>14.8</v>
      </c>
      <c r="M29" s="116">
        <v>15</v>
      </c>
      <c r="N29" s="116">
        <v>15.1</v>
      </c>
      <c r="O29" s="116">
        <v>15.3</v>
      </c>
      <c r="P29" s="116">
        <v>15.4</v>
      </c>
      <c r="Q29" s="116">
        <v>14.7</v>
      </c>
      <c r="R29" s="116">
        <v>13.5</v>
      </c>
      <c r="S29" s="116">
        <v>12.5</v>
      </c>
      <c r="T29" s="116">
        <v>12.3</v>
      </c>
      <c r="U29" s="116">
        <v>11.7</v>
      </c>
      <c r="V29" s="116">
        <v>11.8</v>
      </c>
      <c r="W29" s="116">
        <v>11.9</v>
      </c>
      <c r="X29" s="116">
        <v>12</v>
      </c>
      <c r="Y29" s="116">
        <v>11.7</v>
      </c>
      <c r="Z29" s="117">
        <f t="shared" si="0"/>
        <v>11.958333333333334</v>
      </c>
      <c r="AA29" s="118">
        <v>15.7</v>
      </c>
      <c r="AB29" s="119">
        <v>0.5236111111111111</v>
      </c>
      <c r="AC29" s="118">
        <v>7.3</v>
      </c>
      <c r="AD29" s="119">
        <v>0.24097222222222223</v>
      </c>
    </row>
    <row r="30" spans="1:30" ht="11.25" customHeight="1">
      <c r="A30" s="78">
        <v>28</v>
      </c>
      <c r="B30" s="116">
        <v>11.8</v>
      </c>
      <c r="C30" s="116">
        <v>11.5</v>
      </c>
      <c r="D30" s="116">
        <v>11.8</v>
      </c>
      <c r="E30" s="116">
        <v>11.8</v>
      </c>
      <c r="F30" s="116">
        <v>11.8</v>
      </c>
      <c r="G30" s="116">
        <v>11.9</v>
      </c>
      <c r="H30" s="116">
        <v>12.4</v>
      </c>
      <c r="I30" s="116">
        <v>13.1</v>
      </c>
      <c r="J30" s="116">
        <v>13.5</v>
      </c>
      <c r="K30" s="116">
        <v>14.3</v>
      </c>
      <c r="L30" s="116">
        <v>14.5</v>
      </c>
      <c r="M30" s="116">
        <v>14.5</v>
      </c>
      <c r="N30" s="116">
        <v>15</v>
      </c>
      <c r="O30" s="116">
        <v>14.9</v>
      </c>
      <c r="P30" s="116">
        <v>14.6</v>
      </c>
      <c r="Q30" s="116">
        <v>13.7</v>
      </c>
      <c r="R30" s="116">
        <v>13.2</v>
      </c>
      <c r="S30" s="116">
        <v>13.3</v>
      </c>
      <c r="T30" s="116">
        <v>13.3</v>
      </c>
      <c r="U30" s="116">
        <v>13</v>
      </c>
      <c r="V30" s="116">
        <v>12.7</v>
      </c>
      <c r="W30" s="116">
        <v>12.9</v>
      </c>
      <c r="X30" s="116">
        <v>12.8</v>
      </c>
      <c r="Y30" s="116">
        <v>12.8</v>
      </c>
      <c r="Z30" s="117">
        <f t="shared" si="0"/>
        <v>13.129166666666665</v>
      </c>
      <c r="AA30" s="118">
        <v>15.1</v>
      </c>
      <c r="AB30" s="119">
        <v>0.5548611111111111</v>
      </c>
      <c r="AC30" s="118">
        <v>11.3</v>
      </c>
      <c r="AD30" s="119">
        <v>0.09097222222222222</v>
      </c>
    </row>
    <row r="31" spans="1:30" ht="11.25" customHeight="1">
      <c r="A31" s="78">
        <v>29</v>
      </c>
      <c r="B31" s="116">
        <v>12.7</v>
      </c>
      <c r="C31" s="116">
        <v>12.7</v>
      </c>
      <c r="D31" s="116">
        <v>12.5</v>
      </c>
      <c r="E31" s="116">
        <v>12.1</v>
      </c>
      <c r="F31" s="116">
        <v>11.9</v>
      </c>
      <c r="G31" s="116">
        <v>11.9</v>
      </c>
      <c r="H31" s="116">
        <v>11.9</v>
      </c>
      <c r="I31" s="116">
        <v>12.3</v>
      </c>
      <c r="J31" s="116">
        <v>12.9</v>
      </c>
      <c r="K31" s="116">
        <v>13.1</v>
      </c>
      <c r="L31" s="116">
        <v>13.5</v>
      </c>
      <c r="M31" s="116">
        <v>13.7</v>
      </c>
      <c r="N31" s="116">
        <v>13.8</v>
      </c>
      <c r="O31" s="116">
        <v>14</v>
      </c>
      <c r="P31" s="116">
        <v>14</v>
      </c>
      <c r="Q31" s="116">
        <v>14.2</v>
      </c>
      <c r="R31" s="116">
        <v>13.9</v>
      </c>
      <c r="S31" s="116">
        <v>14.1</v>
      </c>
      <c r="T31" s="116">
        <v>13.8</v>
      </c>
      <c r="U31" s="116">
        <v>14</v>
      </c>
      <c r="V31" s="116">
        <v>14.4</v>
      </c>
      <c r="W31" s="116">
        <v>14.3</v>
      </c>
      <c r="X31" s="116">
        <v>13.6</v>
      </c>
      <c r="Y31" s="116">
        <v>13.9</v>
      </c>
      <c r="Z31" s="117">
        <f t="shared" si="0"/>
        <v>13.299999999999999</v>
      </c>
      <c r="AA31" s="118">
        <v>14.5</v>
      </c>
      <c r="AB31" s="119">
        <v>0.8979166666666667</v>
      </c>
      <c r="AC31" s="118">
        <v>11.9</v>
      </c>
      <c r="AD31" s="119">
        <v>0.30416666666666664</v>
      </c>
    </row>
    <row r="32" spans="1:30" ht="11.25" customHeight="1">
      <c r="A32" s="78">
        <v>30</v>
      </c>
      <c r="B32" s="116">
        <v>13.8</v>
      </c>
      <c r="C32" s="116">
        <v>14.8</v>
      </c>
      <c r="D32" s="116">
        <v>15.5</v>
      </c>
      <c r="E32" s="116">
        <v>14.4</v>
      </c>
      <c r="F32" s="116">
        <v>14.9</v>
      </c>
      <c r="G32" s="116">
        <v>13.1</v>
      </c>
      <c r="H32" s="116">
        <v>14.3</v>
      </c>
      <c r="I32" s="116">
        <v>14.9</v>
      </c>
      <c r="J32" s="116">
        <v>15.7</v>
      </c>
      <c r="K32" s="116">
        <v>16</v>
      </c>
      <c r="L32" s="116">
        <v>16.3</v>
      </c>
      <c r="M32" s="116">
        <v>15.9</v>
      </c>
      <c r="N32" s="116">
        <v>14.4</v>
      </c>
      <c r="O32" s="116">
        <v>14.2</v>
      </c>
      <c r="P32" s="116">
        <v>12.8</v>
      </c>
      <c r="Q32" s="116">
        <v>12.1</v>
      </c>
      <c r="R32" s="116">
        <v>10.7</v>
      </c>
      <c r="S32" s="116">
        <v>9.4</v>
      </c>
      <c r="T32" s="116">
        <v>8.9</v>
      </c>
      <c r="U32" s="116">
        <v>8.6</v>
      </c>
      <c r="V32" s="116">
        <v>8</v>
      </c>
      <c r="W32" s="116">
        <v>7</v>
      </c>
      <c r="X32" s="116">
        <v>6.6</v>
      </c>
      <c r="Y32" s="116">
        <v>6.8</v>
      </c>
      <c r="Z32" s="117">
        <f t="shared" si="0"/>
        <v>12.462500000000004</v>
      </c>
      <c r="AA32" s="118">
        <v>16.5</v>
      </c>
      <c r="AB32" s="119">
        <v>0.44166666666666665</v>
      </c>
      <c r="AC32" s="118">
        <v>6.4</v>
      </c>
      <c r="AD32" s="119">
        <v>0.9881944444444444</v>
      </c>
    </row>
    <row r="33" spans="1:30" ht="11.25" customHeight="1">
      <c r="A33" s="78">
        <v>31</v>
      </c>
      <c r="B33" s="116">
        <v>6.3</v>
      </c>
      <c r="C33" s="116">
        <v>5.2</v>
      </c>
      <c r="D33" s="116">
        <v>6.4</v>
      </c>
      <c r="E33" s="116">
        <v>5.1</v>
      </c>
      <c r="F33" s="116">
        <v>5.1</v>
      </c>
      <c r="G33" s="116">
        <v>4.6</v>
      </c>
      <c r="H33" s="116">
        <v>6.1</v>
      </c>
      <c r="I33" s="116">
        <v>10</v>
      </c>
      <c r="J33" s="116">
        <v>13.4</v>
      </c>
      <c r="K33" s="116">
        <v>13.4</v>
      </c>
      <c r="L33" s="116">
        <v>15.8</v>
      </c>
      <c r="M33" s="116">
        <v>16</v>
      </c>
      <c r="N33" s="116">
        <v>16.6</v>
      </c>
      <c r="O33" s="116">
        <v>16.7</v>
      </c>
      <c r="P33" s="116">
        <v>16.6</v>
      </c>
      <c r="Q33" s="116">
        <v>14.8</v>
      </c>
      <c r="R33" s="116">
        <v>14.1</v>
      </c>
      <c r="S33" s="116">
        <v>12.5</v>
      </c>
      <c r="T33" s="116">
        <v>10.4</v>
      </c>
      <c r="U33" s="116">
        <v>9.4</v>
      </c>
      <c r="V33" s="116">
        <v>8.9</v>
      </c>
      <c r="W33" s="116">
        <v>7.7</v>
      </c>
      <c r="X33" s="116">
        <v>8.8</v>
      </c>
      <c r="Y33" s="116">
        <v>7</v>
      </c>
      <c r="Z33" s="117">
        <f t="shared" si="0"/>
        <v>10.454166666666667</v>
      </c>
      <c r="AA33" s="118">
        <v>17.4</v>
      </c>
      <c r="AB33" s="119">
        <v>0.5770833333333333</v>
      </c>
      <c r="AC33" s="118">
        <v>4.3</v>
      </c>
      <c r="AD33" s="119">
        <v>0.1840277777777778</v>
      </c>
    </row>
    <row r="34" spans="1:30" ht="15" customHeight="1">
      <c r="A34" s="79" t="s">
        <v>9</v>
      </c>
      <c r="B34" s="124">
        <f aca="true" t="shared" si="1" ref="B34:Y34">AVERAGE(B3:B33)</f>
        <v>13.2</v>
      </c>
      <c r="C34" s="124">
        <f t="shared" si="1"/>
        <v>13.132258064516126</v>
      </c>
      <c r="D34" s="124">
        <f t="shared" si="1"/>
        <v>13.119354838709677</v>
      </c>
      <c r="E34" s="124">
        <f t="shared" si="1"/>
        <v>12.919354838709683</v>
      </c>
      <c r="F34" s="124">
        <f t="shared" si="1"/>
        <v>13.074193548387093</v>
      </c>
      <c r="G34" s="124">
        <f t="shared" si="1"/>
        <v>12.95483870967742</v>
      </c>
      <c r="H34" s="124">
        <f t="shared" si="1"/>
        <v>13.590322580645159</v>
      </c>
      <c r="I34" s="124">
        <f t="shared" si="1"/>
        <v>14.33548387096774</v>
      </c>
      <c r="J34" s="124">
        <f t="shared" si="1"/>
        <v>15.116129032258062</v>
      </c>
      <c r="K34" s="124">
        <f t="shared" si="1"/>
        <v>15.525806451612901</v>
      </c>
      <c r="L34" s="124">
        <f t="shared" si="1"/>
        <v>16.006451612903227</v>
      </c>
      <c r="M34" s="124">
        <f t="shared" si="1"/>
        <v>16.23870967741935</v>
      </c>
      <c r="N34" s="124">
        <f t="shared" si="1"/>
        <v>16.296774193548387</v>
      </c>
      <c r="O34" s="124">
        <f t="shared" si="1"/>
        <v>16.203225806451613</v>
      </c>
      <c r="P34" s="124">
        <f t="shared" si="1"/>
        <v>15.919354838709678</v>
      </c>
      <c r="Q34" s="124">
        <f t="shared" si="1"/>
        <v>15.554838709677421</v>
      </c>
      <c r="R34" s="124">
        <f t="shared" si="1"/>
        <v>14.983870967741932</v>
      </c>
      <c r="S34" s="124">
        <f t="shared" si="1"/>
        <v>14.429032258064519</v>
      </c>
      <c r="T34" s="124">
        <f t="shared" si="1"/>
        <v>14.041935483870969</v>
      </c>
      <c r="U34" s="124">
        <f t="shared" si="1"/>
        <v>13.703225806451613</v>
      </c>
      <c r="V34" s="124">
        <f t="shared" si="1"/>
        <v>13.583870967741932</v>
      </c>
      <c r="W34" s="124">
        <f t="shared" si="1"/>
        <v>13.474193548387097</v>
      </c>
      <c r="X34" s="124">
        <f t="shared" si="1"/>
        <v>13.422580645161295</v>
      </c>
      <c r="Y34" s="124">
        <f t="shared" si="1"/>
        <v>13.151612903225805</v>
      </c>
      <c r="Z34" s="124">
        <f>AVERAGE(B3:Y33)</f>
        <v>14.33239247311826</v>
      </c>
      <c r="AA34" s="125">
        <f>AVERAGE(AA3:AA33)</f>
        <v>17.138709677419357</v>
      </c>
      <c r="AB34" s="126"/>
      <c r="AC34" s="125">
        <f>AVERAGE(AC3:AC33)</f>
        <v>11.419354838709676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24.1</v>
      </c>
      <c r="C46" s="106">
        <f>MATCH(B46,AA3:AA33,0)</f>
        <v>3</v>
      </c>
      <c r="D46" s="107">
        <f>INDEX(AB3:AB33,C46,1)</f>
        <v>0.6131944444444445</v>
      </c>
      <c r="E46" s="120"/>
      <c r="F46" s="104"/>
      <c r="G46" s="105">
        <f>MIN(AC3:AC33)</f>
        <v>4.3</v>
      </c>
      <c r="H46" s="106">
        <f>MATCH(G46,AC3:AC33,0)</f>
        <v>31</v>
      </c>
      <c r="I46" s="107">
        <f>INDEX(AD3:AD33,H46,1)</f>
        <v>0.1840277777777778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6.4</v>
      </c>
      <c r="C3" s="116">
        <v>7</v>
      </c>
      <c r="D3" s="116">
        <v>7.3</v>
      </c>
      <c r="E3" s="116">
        <v>6.1</v>
      </c>
      <c r="F3" s="116">
        <v>6.8</v>
      </c>
      <c r="G3" s="116">
        <v>7</v>
      </c>
      <c r="H3" s="116">
        <v>7.9</v>
      </c>
      <c r="I3" s="116">
        <v>11.4</v>
      </c>
      <c r="J3" s="116">
        <v>12.9</v>
      </c>
      <c r="K3" s="116">
        <v>14.6</v>
      </c>
      <c r="L3" s="116">
        <v>14.6</v>
      </c>
      <c r="M3" s="116">
        <v>15.1</v>
      </c>
      <c r="N3" s="116">
        <v>15.2</v>
      </c>
      <c r="O3" s="116">
        <v>15.4</v>
      </c>
      <c r="P3" s="116">
        <v>14.6</v>
      </c>
      <c r="Q3" s="116">
        <v>14.6</v>
      </c>
      <c r="R3" s="116">
        <v>13.9</v>
      </c>
      <c r="S3" s="116">
        <v>13.2</v>
      </c>
      <c r="T3" s="116">
        <v>12.9</v>
      </c>
      <c r="U3" s="116">
        <v>11.9</v>
      </c>
      <c r="V3" s="116">
        <v>11.3</v>
      </c>
      <c r="W3" s="116">
        <v>11.1</v>
      </c>
      <c r="X3" s="116">
        <v>11.4</v>
      </c>
      <c r="Y3" s="116">
        <v>10.8</v>
      </c>
      <c r="Z3" s="117">
        <f aca="true" t="shared" si="0" ref="Z3:Z32">AVERAGE(B3:Y3)</f>
        <v>11.391666666666666</v>
      </c>
      <c r="AA3" s="118">
        <v>16.2</v>
      </c>
      <c r="AB3" s="119">
        <v>0.5131944444444444</v>
      </c>
      <c r="AC3" s="118">
        <v>6</v>
      </c>
      <c r="AD3" s="119">
        <v>0.16111111111111112</v>
      </c>
    </row>
    <row r="4" spans="1:30" ht="11.25" customHeight="1">
      <c r="A4" s="78">
        <v>2</v>
      </c>
      <c r="B4" s="116">
        <v>11</v>
      </c>
      <c r="C4" s="116">
        <v>10.3</v>
      </c>
      <c r="D4" s="116">
        <v>9.9</v>
      </c>
      <c r="E4" s="116">
        <v>11.4</v>
      </c>
      <c r="F4" s="116">
        <v>10.8</v>
      </c>
      <c r="G4" s="116">
        <v>10.4</v>
      </c>
      <c r="H4" s="116">
        <v>10.1</v>
      </c>
      <c r="I4" s="116">
        <v>13.3</v>
      </c>
      <c r="J4" s="116">
        <v>15.7</v>
      </c>
      <c r="K4" s="116">
        <v>16.9</v>
      </c>
      <c r="L4" s="116">
        <v>17.7</v>
      </c>
      <c r="M4" s="116">
        <v>17.2</v>
      </c>
      <c r="N4" s="116">
        <v>16.7</v>
      </c>
      <c r="O4" s="116">
        <v>16.7</v>
      </c>
      <c r="P4" s="116">
        <v>16.5</v>
      </c>
      <c r="Q4" s="116">
        <v>15.8</v>
      </c>
      <c r="R4" s="116">
        <v>14.4</v>
      </c>
      <c r="S4" s="120">
        <v>13.3</v>
      </c>
      <c r="T4" s="116">
        <v>13.1</v>
      </c>
      <c r="U4" s="116">
        <v>12.9</v>
      </c>
      <c r="V4" s="116">
        <v>12.8</v>
      </c>
      <c r="W4" s="116">
        <v>12.5</v>
      </c>
      <c r="X4" s="116">
        <v>13.4</v>
      </c>
      <c r="Y4" s="116">
        <v>13.3</v>
      </c>
      <c r="Z4" s="117">
        <f t="shared" si="0"/>
        <v>13.587499999999999</v>
      </c>
      <c r="AA4" s="118">
        <v>18.1</v>
      </c>
      <c r="AB4" s="119">
        <v>0.4604166666666667</v>
      </c>
      <c r="AC4" s="118">
        <v>9.1</v>
      </c>
      <c r="AD4" s="119">
        <v>0.2736111111111111</v>
      </c>
    </row>
    <row r="5" spans="1:30" ht="11.25" customHeight="1">
      <c r="A5" s="78">
        <v>3</v>
      </c>
      <c r="B5" s="116">
        <v>13.6</v>
      </c>
      <c r="C5" s="116">
        <v>13.7</v>
      </c>
      <c r="D5" s="116">
        <v>12.9</v>
      </c>
      <c r="E5" s="116">
        <v>12.7</v>
      </c>
      <c r="F5" s="116">
        <v>12.8</v>
      </c>
      <c r="G5" s="116">
        <v>12.8</v>
      </c>
      <c r="H5" s="116">
        <v>13.1</v>
      </c>
      <c r="I5" s="116">
        <v>13.9</v>
      </c>
      <c r="J5" s="116">
        <v>16.1</v>
      </c>
      <c r="K5" s="116">
        <v>17</v>
      </c>
      <c r="L5" s="116">
        <v>16.8</v>
      </c>
      <c r="M5" s="116">
        <v>16.6</v>
      </c>
      <c r="N5" s="116">
        <v>16.7</v>
      </c>
      <c r="O5" s="116">
        <v>15.6</v>
      </c>
      <c r="P5" s="116">
        <v>15.4</v>
      </c>
      <c r="Q5" s="116">
        <v>14.7</v>
      </c>
      <c r="R5" s="116">
        <v>14.2</v>
      </c>
      <c r="S5" s="116">
        <v>13.4</v>
      </c>
      <c r="T5" s="116">
        <v>12.5</v>
      </c>
      <c r="U5" s="116">
        <v>12.4</v>
      </c>
      <c r="V5" s="116">
        <v>12.2</v>
      </c>
      <c r="W5" s="116">
        <v>12.6</v>
      </c>
      <c r="X5" s="116">
        <v>13.2</v>
      </c>
      <c r="Y5" s="116">
        <v>13.1</v>
      </c>
      <c r="Z5" s="117">
        <f t="shared" si="0"/>
        <v>14.08333333333333</v>
      </c>
      <c r="AA5" s="118">
        <v>17.5</v>
      </c>
      <c r="AB5" s="119">
        <v>0.40902777777777777</v>
      </c>
      <c r="AC5" s="118">
        <v>11.9</v>
      </c>
      <c r="AD5" s="119">
        <v>0.8715277777777778</v>
      </c>
    </row>
    <row r="6" spans="1:30" ht="11.25" customHeight="1">
      <c r="A6" s="78">
        <v>4</v>
      </c>
      <c r="B6" s="116">
        <v>13.5</v>
      </c>
      <c r="C6" s="116">
        <v>13.4</v>
      </c>
      <c r="D6" s="116">
        <v>13.4</v>
      </c>
      <c r="E6" s="116">
        <v>12.8</v>
      </c>
      <c r="F6" s="116">
        <v>12.5</v>
      </c>
      <c r="G6" s="116">
        <v>12.8</v>
      </c>
      <c r="H6" s="116">
        <v>12.9</v>
      </c>
      <c r="I6" s="116">
        <v>14</v>
      </c>
      <c r="J6" s="116">
        <v>16.9</v>
      </c>
      <c r="K6" s="116">
        <v>17.9</v>
      </c>
      <c r="L6" s="116">
        <v>19</v>
      </c>
      <c r="M6" s="116">
        <v>18.3</v>
      </c>
      <c r="N6" s="116">
        <v>17</v>
      </c>
      <c r="O6" s="116">
        <v>15.8</v>
      </c>
      <c r="P6" s="116">
        <v>15.4</v>
      </c>
      <c r="Q6" s="116">
        <v>13.3</v>
      </c>
      <c r="R6" s="116">
        <v>9.9</v>
      </c>
      <c r="S6" s="116">
        <v>9.6</v>
      </c>
      <c r="T6" s="116">
        <v>9.7</v>
      </c>
      <c r="U6" s="116">
        <v>9.2</v>
      </c>
      <c r="V6" s="116">
        <v>9</v>
      </c>
      <c r="W6" s="116">
        <v>7.6</v>
      </c>
      <c r="X6" s="116">
        <v>7.5</v>
      </c>
      <c r="Y6" s="116">
        <v>7</v>
      </c>
      <c r="Z6" s="117">
        <f t="shared" si="0"/>
        <v>12.850000000000001</v>
      </c>
      <c r="AA6" s="118">
        <v>19.4</v>
      </c>
      <c r="AB6" s="119">
        <v>0.44930555555555557</v>
      </c>
      <c r="AC6" s="118">
        <v>6.7</v>
      </c>
      <c r="AD6" s="119">
        <v>0.9868055555555556</v>
      </c>
    </row>
    <row r="7" spans="1:30" ht="11.25" customHeight="1">
      <c r="A7" s="78">
        <v>5</v>
      </c>
      <c r="B7" s="116">
        <v>6.1</v>
      </c>
      <c r="C7" s="116">
        <v>5.5</v>
      </c>
      <c r="D7" s="116">
        <v>4.7</v>
      </c>
      <c r="E7" s="116">
        <v>4.6</v>
      </c>
      <c r="F7" s="116">
        <v>4.4</v>
      </c>
      <c r="G7" s="116">
        <v>4.8</v>
      </c>
      <c r="H7" s="116" t="s">
        <v>53</v>
      </c>
      <c r="I7" s="116" t="s">
        <v>53</v>
      </c>
      <c r="J7" s="116" t="s">
        <v>53</v>
      </c>
      <c r="K7" s="116" t="s">
        <v>53</v>
      </c>
      <c r="L7" s="116" t="s">
        <v>53</v>
      </c>
      <c r="M7" s="116" t="s">
        <v>53</v>
      </c>
      <c r="N7" s="116">
        <v>12.5</v>
      </c>
      <c r="O7" s="116">
        <v>13.1</v>
      </c>
      <c r="P7" s="116">
        <v>12.8</v>
      </c>
      <c r="Q7" s="116">
        <v>12.5</v>
      </c>
      <c r="R7" s="116">
        <v>9.8</v>
      </c>
      <c r="S7" s="116">
        <v>8.7</v>
      </c>
      <c r="T7" s="116">
        <v>8.2</v>
      </c>
      <c r="U7" s="116">
        <v>7.9</v>
      </c>
      <c r="V7" s="116">
        <v>7.9</v>
      </c>
      <c r="W7" s="116">
        <v>8.4</v>
      </c>
      <c r="X7" s="116">
        <v>7.7</v>
      </c>
      <c r="Y7" s="116">
        <v>8.9</v>
      </c>
      <c r="Z7" s="117">
        <f t="shared" si="0"/>
        <v>8.25</v>
      </c>
      <c r="AA7" s="118">
        <v>16.1</v>
      </c>
      <c r="AB7" s="119">
        <v>0.5069444444444444</v>
      </c>
      <c r="AC7" s="118">
        <v>4</v>
      </c>
      <c r="AD7" s="119">
        <v>0.21180555555555555</v>
      </c>
    </row>
    <row r="8" spans="1:30" ht="11.25" customHeight="1">
      <c r="A8" s="78">
        <v>6</v>
      </c>
      <c r="B8" s="116">
        <v>8</v>
      </c>
      <c r="C8" s="116">
        <v>7</v>
      </c>
      <c r="D8" s="116">
        <v>6.4</v>
      </c>
      <c r="E8" s="116">
        <v>6.3</v>
      </c>
      <c r="F8" s="116">
        <v>6.5</v>
      </c>
      <c r="G8" s="116">
        <v>6.3</v>
      </c>
      <c r="H8" s="116">
        <v>7.9</v>
      </c>
      <c r="I8" s="116">
        <v>10.5</v>
      </c>
      <c r="J8" s="116">
        <v>12.9</v>
      </c>
      <c r="K8" s="116">
        <v>15.3</v>
      </c>
      <c r="L8" s="116">
        <v>17.8</v>
      </c>
      <c r="M8" s="116">
        <v>18</v>
      </c>
      <c r="N8" s="116">
        <v>18.5</v>
      </c>
      <c r="O8" s="116">
        <v>18.2</v>
      </c>
      <c r="P8" s="116">
        <v>17.7</v>
      </c>
      <c r="Q8" s="116">
        <v>17</v>
      </c>
      <c r="R8" s="116">
        <v>15.5</v>
      </c>
      <c r="S8" s="116">
        <v>13.2</v>
      </c>
      <c r="T8" s="116">
        <v>12.2</v>
      </c>
      <c r="U8" s="116">
        <v>11.3</v>
      </c>
      <c r="V8" s="116">
        <v>11.2</v>
      </c>
      <c r="W8" s="116">
        <v>10.7</v>
      </c>
      <c r="X8" s="116">
        <v>11.3</v>
      </c>
      <c r="Y8" s="116">
        <v>12.5</v>
      </c>
      <c r="Z8" s="117">
        <f t="shared" si="0"/>
        <v>12.174999999999997</v>
      </c>
      <c r="AA8" s="118">
        <v>18.7</v>
      </c>
      <c r="AB8" s="119">
        <v>0.5736111111111112</v>
      </c>
      <c r="AC8" s="118">
        <v>5.9</v>
      </c>
      <c r="AD8" s="119">
        <v>0.2354166666666667</v>
      </c>
    </row>
    <row r="9" spans="1:30" ht="11.25" customHeight="1">
      <c r="A9" s="78">
        <v>7</v>
      </c>
      <c r="B9" s="116">
        <v>10.3</v>
      </c>
      <c r="C9" s="116">
        <v>11.1</v>
      </c>
      <c r="D9" s="116">
        <v>10.4</v>
      </c>
      <c r="E9" s="116">
        <v>10</v>
      </c>
      <c r="F9" s="116">
        <v>10.5</v>
      </c>
      <c r="G9" s="116">
        <v>10.3</v>
      </c>
      <c r="H9" s="116">
        <v>10.2</v>
      </c>
      <c r="I9" s="116">
        <v>13.8</v>
      </c>
      <c r="J9" s="116">
        <v>15.3</v>
      </c>
      <c r="K9" s="116">
        <v>15.9</v>
      </c>
      <c r="L9" s="116">
        <v>17.1</v>
      </c>
      <c r="M9" s="116">
        <v>17.8</v>
      </c>
      <c r="N9" s="116">
        <v>17.8</v>
      </c>
      <c r="O9" s="116">
        <v>17.6</v>
      </c>
      <c r="P9" s="116">
        <v>18.5</v>
      </c>
      <c r="Q9" s="116">
        <v>18.5</v>
      </c>
      <c r="R9" s="116">
        <v>15.1</v>
      </c>
      <c r="S9" s="116">
        <v>14.6</v>
      </c>
      <c r="T9" s="116">
        <v>13.9</v>
      </c>
      <c r="U9" s="116">
        <v>13.1</v>
      </c>
      <c r="V9" s="116">
        <v>14.1</v>
      </c>
      <c r="W9" s="116">
        <v>14.1</v>
      </c>
      <c r="X9" s="116">
        <v>13.1</v>
      </c>
      <c r="Y9" s="116">
        <v>13.6</v>
      </c>
      <c r="Z9" s="117">
        <f t="shared" si="0"/>
        <v>14.02916666666667</v>
      </c>
      <c r="AA9" s="118">
        <v>18.8</v>
      </c>
      <c r="AB9" s="119">
        <v>0.6555555555555556</v>
      </c>
      <c r="AC9" s="118">
        <v>9.6</v>
      </c>
      <c r="AD9" s="119">
        <v>0.14652777777777778</v>
      </c>
    </row>
    <row r="10" spans="1:30" ht="11.25" customHeight="1">
      <c r="A10" s="78">
        <v>8</v>
      </c>
      <c r="B10" s="116">
        <v>13.5</v>
      </c>
      <c r="C10" s="116">
        <v>14.4</v>
      </c>
      <c r="D10" s="116">
        <v>14.8</v>
      </c>
      <c r="E10" s="116">
        <v>14.8</v>
      </c>
      <c r="F10" s="116">
        <v>13.9</v>
      </c>
      <c r="G10" s="116">
        <v>13.7</v>
      </c>
      <c r="H10" s="116">
        <v>13.7</v>
      </c>
      <c r="I10" s="116">
        <v>14.4</v>
      </c>
      <c r="J10" s="116">
        <v>14.7</v>
      </c>
      <c r="K10" s="116">
        <v>15.6</v>
      </c>
      <c r="L10" s="116">
        <v>16.9</v>
      </c>
      <c r="M10" s="116">
        <v>17.2</v>
      </c>
      <c r="N10" s="116">
        <v>18</v>
      </c>
      <c r="O10" s="116">
        <v>16.9</v>
      </c>
      <c r="P10" s="116">
        <v>16.8</v>
      </c>
      <c r="Q10" s="116">
        <v>15.9</v>
      </c>
      <c r="R10" s="116">
        <v>15.3</v>
      </c>
      <c r="S10" s="116">
        <v>14.4</v>
      </c>
      <c r="T10" s="116">
        <v>12.7</v>
      </c>
      <c r="U10" s="116">
        <v>12.6</v>
      </c>
      <c r="V10" s="116">
        <v>12.5</v>
      </c>
      <c r="W10" s="116">
        <v>12.1</v>
      </c>
      <c r="X10" s="116">
        <v>12.1</v>
      </c>
      <c r="Y10" s="116">
        <v>11.3</v>
      </c>
      <c r="Z10" s="117">
        <f t="shared" si="0"/>
        <v>14.508333333333338</v>
      </c>
      <c r="AA10" s="118">
        <v>18.2</v>
      </c>
      <c r="AB10" s="119">
        <v>0.5368055555555555</v>
      </c>
      <c r="AC10" s="118">
        <v>11.3</v>
      </c>
      <c r="AD10" s="119">
        <v>1</v>
      </c>
    </row>
    <row r="11" spans="1:30" ht="11.25" customHeight="1">
      <c r="A11" s="78">
        <v>9</v>
      </c>
      <c r="B11" s="116">
        <v>11.8</v>
      </c>
      <c r="C11" s="116">
        <v>12.4</v>
      </c>
      <c r="D11" s="116">
        <v>15.1</v>
      </c>
      <c r="E11" s="116">
        <v>14.5</v>
      </c>
      <c r="F11" s="116">
        <v>14.1</v>
      </c>
      <c r="G11" s="116">
        <v>12.6</v>
      </c>
      <c r="H11" s="116">
        <v>12.2</v>
      </c>
      <c r="I11" s="116">
        <v>13.7</v>
      </c>
      <c r="J11" s="116">
        <v>14.5</v>
      </c>
      <c r="K11" s="116">
        <v>15.2</v>
      </c>
      <c r="L11" s="116">
        <v>15.4</v>
      </c>
      <c r="M11" s="116">
        <v>16.2</v>
      </c>
      <c r="N11" s="116">
        <v>15.9</v>
      </c>
      <c r="O11" s="116">
        <v>15.8</v>
      </c>
      <c r="P11" s="116">
        <v>15.1</v>
      </c>
      <c r="Q11" s="116">
        <v>13.8</v>
      </c>
      <c r="R11" s="116">
        <v>11.9</v>
      </c>
      <c r="S11" s="116">
        <v>10.6</v>
      </c>
      <c r="T11" s="116">
        <v>8.7</v>
      </c>
      <c r="U11" s="116">
        <v>8.5</v>
      </c>
      <c r="V11" s="116">
        <v>7.8</v>
      </c>
      <c r="W11" s="116">
        <v>6.6</v>
      </c>
      <c r="X11" s="116">
        <v>7.3</v>
      </c>
      <c r="Y11" s="116">
        <v>6.4</v>
      </c>
      <c r="Z11" s="117">
        <f t="shared" si="0"/>
        <v>12.3375</v>
      </c>
      <c r="AA11" s="118">
        <v>16.4</v>
      </c>
      <c r="AB11" s="119">
        <v>0.5111111111111112</v>
      </c>
      <c r="AC11" s="118">
        <v>5.7</v>
      </c>
      <c r="AD11" s="119">
        <v>0.9729166666666668</v>
      </c>
    </row>
    <row r="12" spans="1:30" ht="11.25" customHeight="1">
      <c r="A12" s="82">
        <v>10</v>
      </c>
      <c r="B12" s="121">
        <v>7.6</v>
      </c>
      <c r="C12" s="121">
        <v>6</v>
      </c>
      <c r="D12" s="121">
        <v>4.7</v>
      </c>
      <c r="E12" s="121">
        <v>5.6</v>
      </c>
      <c r="F12" s="121">
        <v>4.8</v>
      </c>
      <c r="G12" s="121">
        <v>4.4</v>
      </c>
      <c r="H12" s="121">
        <v>4.9</v>
      </c>
      <c r="I12" s="121">
        <v>8.1</v>
      </c>
      <c r="J12" s="121">
        <v>12</v>
      </c>
      <c r="K12" s="121">
        <v>12.9</v>
      </c>
      <c r="L12" s="121">
        <v>13.2</v>
      </c>
      <c r="M12" s="121">
        <v>12.9</v>
      </c>
      <c r="N12" s="121">
        <v>13.6</v>
      </c>
      <c r="O12" s="121">
        <v>12.8</v>
      </c>
      <c r="P12" s="121">
        <v>13</v>
      </c>
      <c r="Q12" s="121">
        <v>13.1</v>
      </c>
      <c r="R12" s="121">
        <v>12.1</v>
      </c>
      <c r="S12" s="121">
        <v>12.5</v>
      </c>
      <c r="T12" s="121">
        <v>12</v>
      </c>
      <c r="U12" s="121">
        <v>11.4</v>
      </c>
      <c r="V12" s="121">
        <v>12.4</v>
      </c>
      <c r="W12" s="121">
        <v>12.5</v>
      </c>
      <c r="X12" s="121">
        <v>13.1</v>
      </c>
      <c r="Y12" s="121">
        <v>13.3</v>
      </c>
      <c r="Z12" s="122">
        <f t="shared" si="0"/>
        <v>10.370833333333334</v>
      </c>
      <c r="AA12" s="105">
        <v>13.7</v>
      </c>
      <c r="AB12" s="123">
        <v>0.5416666666666666</v>
      </c>
      <c r="AC12" s="105">
        <v>4.1</v>
      </c>
      <c r="AD12" s="123">
        <v>0.2548611111111111</v>
      </c>
    </row>
    <row r="13" spans="1:30" ht="11.25" customHeight="1">
      <c r="A13" s="78">
        <v>11</v>
      </c>
      <c r="B13" s="116">
        <v>12.1</v>
      </c>
      <c r="C13" s="116">
        <v>13.6</v>
      </c>
      <c r="D13" s="116">
        <v>13.8</v>
      </c>
      <c r="E13" s="116">
        <v>13.9</v>
      </c>
      <c r="F13" s="116">
        <v>14.3</v>
      </c>
      <c r="G13" s="116">
        <v>14.5</v>
      </c>
      <c r="H13" s="116">
        <v>14.9</v>
      </c>
      <c r="I13" s="116">
        <v>14.3</v>
      </c>
      <c r="J13" s="116">
        <v>14.4</v>
      </c>
      <c r="K13" s="116">
        <v>14.3</v>
      </c>
      <c r="L13" s="116">
        <v>17.1</v>
      </c>
      <c r="M13" s="116">
        <v>17</v>
      </c>
      <c r="N13" s="116">
        <v>16.5</v>
      </c>
      <c r="O13" s="116">
        <v>15.7</v>
      </c>
      <c r="P13" s="116">
        <v>15.1</v>
      </c>
      <c r="Q13" s="116">
        <v>13.6</v>
      </c>
      <c r="R13" s="116">
        <v>12.2</v>
      </c>
      <c r="S13" s="116">
        <v>11.1</v>
      </c>
      <c r="T13" s="116">
        <v>9.9</v>
      </c>
      <c r="U13" s="116">
        <v>9</v>
      </c>
      <c r="V13" s="116">
        <v>8.9</v>
      </c>
      <c r="W13" s="116">
        <v>9.1</v>
      </c>
      <c r="X13" s="116">
        <v>9.3</v>
      </c>
      <c r="Y13" s="116">
        <v>8.2</v>
      </c>
      <c r="Z13" s="117">
        <f t="shared" si="0"/>
        <v>13.033333333333331</v>
      </c>
      <c r="AA13" s="118">
        <v>17.3</v>
      </c>
      <c r="AB13" s="119">
        <v>0.5277777777777778</v>
      </c>
      <c r="AC13" s="118">
        <v>8.1</v>
      </c>
      <c r="AD13" s="119">
        <v>1</v>
      </c>
    </row>
    <row r="14" spans="1:30" ht="11.25" customHeight="1">
      <c r="A14" s="78">
        <v>12</v>
      </c>
      <c r="B14" s="116">
        <v>8.7</v>
      </c>
      <c r="C14" s="116">
        <v>7.9</v>
      </c>
      <c r="D14" s="116">
        <v>7.9</v>
      </c>
      <c r="E14" s="116">
        <v>7</v>
      </c>
      <c r="F14" s="116">
        <v>4.9</v>
      </c>
      <c r="G14" s="116">
        <v>5.4</v>
      </c>
      <c r="H14" s="116">
        <v>6.4</v>
      </c>
      <c r="I14" s="116">
        <v>9.6</v>
      </c>
      <c r="J14" s="116">
        <v>10.9</v>
      </c>
      <c r="K14" s="116">
        <v>11.6</v>
      </c>
      <c r="L14" s="116">
        <v>12.2</v>
      </c>
      <c r="M14" s="116">
        <v>12.8</v>
      </c>
      <c r="N14" s="116">
        <v>13.3</v>
      </c>
      <c r="O14" s="116">
        <v>13.4</v>
      </c>
      <c r="P14" s="116">
        <v>13.1</v>
      </c>
      <c r="Q14" s="116">
        <v>11.8</v>
      </c>
      <c r="R14" s="116">
        <v>8.7</v>
      </c>
      <c r="S14" s="116">
        <v>8.2</v>
      </c>
      <c r="T14" s="116">
        <v>7.6</v>
      </c>
      <c r="U14" s="116">
        <v>7</v>
      </c>
      <c r="V14" s="116">
        <v>5.6</v>
      </c>
      <c r="W14" s="116">
        <v>5.4</v>
      </c>
      <c r="X14" s="116">
        <v>4.2</v>
      </c>
      <c r="Y14" s="116">
        <v>3.8</v>
      </c>
      <c r="Z14" s="117">
        <f t="shared" si="0"/>
        <v>8.641666666666666</v>
      </c>
      <c r="AA14" s="118">
        <v>14.1</v>
      </c>
      <c r="AB14" s="119">
        <v>0.5930555555555556</v>
      </c>
      <c r="AC14" s="118">
        <v>3.8</v>
      </c>
      <c r="AD14" s="119">
        <v>1</v>
      </c>
    </row>
    <row r="15" spans="1:30" ht="11.25" customHeight="1">
      <c r="A15" s="78">
        <v>13</v>
      </c>
      <c r="B15" s="116">
        <v>3.8</v>
      </c>
      <c r="C15" s="116">
        <v>4</v>
      </c>
      <c r="D15" s="116">
        <v>3.8</v>
      </c>
      <c r="E15" s="116">
        <v>4.1</v>
      </c>
      <c r="F15" s="116">
        <v>4</v>
      </c>
      <c r="G15" s="116">
        <v>3.9</v>
      </c>
      <c r="H15" s="116">
        <v>4.3</v>
      </c>
      <c r="I15" s="116">
        <v>8.5</v>
      </c>
      <c r="J15" s="116">
        <v>10.3</v>
      </c>
      <c r="K15" s="116">
        <v>10.7</v>
      </c>
      <c r="L15" s="116">
        <v>10.8</v>
      </c>
      <c r="M15" s="116">
        <v>12.1</v>
      </c>
      <c r="N15" s="116">
        <v>12.3</v>
      </c>
      <c r="O15" s="116">
        <v>13.3</v>
      </c>
      <c r="P15" s="116">
        <v>13.2</v>
      </c>
      <c r="Q15" s="116">
        <v>12.6</v>
      </c>
      <c r="R15" s="116">
        <v>11.4</v>
      </c>
      <c r="S15" s="116">
        <v>11.1</v>
      </c>
      <c r="T15" s="116">
        <v>10.6</v>
      </c>
      <c r="U15" s="116">
        <v>11.1</v>
      </c>
      <c r="V15" s="116">
        <v>11.7</v>
      </c>
      <c r="W15" s="116">
        <v>12</v>
      </c>
      <c r="X15" s="116">
        <v>12</v>
      </c>
      <c r="Y15" s="116">
        <v>13</v>
      </c>
      <c r="Z15" s="117">
        <f t="shared" si="0"/>
        <v>9.358333333333333</v>
      </c>
      <c r="AA15" s="118">
        <v>13.4</v>
      </c>
      <c r="AB15" s="119">
        <v>0.6</v>
      </c>
      <c r="AC15" s="118">
        <v>3.4</v>
      </c>
      <c r="AD15" s="119">
        <v>0.19999999999999998</v>
      </c>
    </row>
    <row r="16" spans="1:30" ht="11.25" customHeight="1">
      <c r="A16" s="78">
        <v>14</v>
      </c>
      <c r="B16" s="116">
        <v>13.5</v>
      </c>
      <c r="C16" s="116">
        <v>13.5</v>
      </c>
      <c r="D16" s="116">
        <v>13.4</v>
      </c>
      <c r="E16" s="116">
        <v>13.6</v>
      </c>
      <c r="F16" s="116">
        <v>14.1</v>
      </c>
      <c r="G16" s="116">
        <v>14</v>
      </c>
      <c r="H16" s="116">
        <v>14.2</v>
      </c>
      <c r="I16" s="116">
        <v>14.4</v>
      </c>
      <c r="J16" s="116">
        <v>14.7</v>
      </c>
      <c r="K16" s="116">
        <v>14.9</v>
      </c>
      <c r="L16" s="116">
        <v>14.7</v>
      </c>
      <c r="M16" s="116">
        <v>15.2</v>
      </c>
      <c r="N16" s="116">
        <v>15.2</v>
      </c>
      <c r="O16" s="116">
        <v>15.5</v>
      </c>
      <c r="P16" s="116">
        <v>14.5</v>
      </c>
      <c r="Q16" s="116">
        <v>13.4</v>
      </c>
      <c r="R16" s="116">
        <v>12.9</v>
      </c>
      <c r="S16" s="116">
        <v>11.7</v>
      </c>
      <c r="T16" s="116">
        <v>12.2</v>
      </c>
      <c r="U16" s="116">
        <v>12.3</v>
      </c>
      <c r="V16" s="116">
        <v>11.2</v>
      </c>
      <c r="W16" s="116">
        <v>10.3</v>
      </c>
      <c r="X16" s="116">
        <v>9.9</v>
      </c>
      <c r="Y16" s="116">
        <v>9.8</v>
      </c>
      <c r="Z16" s="117">
        <f t="shared" si="0"/>
        <v>13.295833333333333</v>
      </c>
      <c r="AA16" s="118">
        <v>15.8</v>
      </c>
      <c r="AB16" s="119">
        <v>0.5548611111111111</v>
      </c>
      <c r="AC16" s="118">
        <v>9.4</v>
      </c>
      <c r="AD16" s="119">
        <v>0.9840277777777778</v>
      </c>
    </row>
    <row r="17" spans="1:30" ht="11.25" customHeight="1">
      <c r="A17" s="78">
        <v>15</v>
      </c>
      <c r="B17" s="116">
        <v>10.1</v>
      </c>
      <c r="C17" s="116">
        <v>9.2</v>
      </c>
      <c r="D17" s="116">
        <v>8</v>
      </c>
      <c r="E17" s="116">
        <v>8.3</v>
      </c>
      <c r="F17" s="116">
        <v>8.1</v>
      </c>
      <c r="G17" s="116">
        <v>8.2</v>
      </c>
      <c r="H17" s="116">
        <v>9.2</v>
      </c>
      <c r="I17" s="116">
        <v>10</v>
      </c>
      <c r="J17" s="116">
        <v>11.5</v>
      </c>
      <c r="K17" s="116">
        <v>12.3</v>
      </c>
      <c r="L17" s="116">
        <v>12.6</v>
      </c>
      <c r="M17" s="116">
        <v>12.6</v>
      </c>
      <c r="N17" s="116">
        <v>12.5</v>
      </c>
      <c r="O17" s="116">
        <v>12.3</v>
      </c>
      <c r="P17" s="116">
        <v>12.3</v>
      </c>
      <c r="Q17" s="116">
        <v>12</v>
      </c>
      <c r="R17" s="116">
        <v>10.1</v>
      </c>
      <c r="S17" s="116">
        <v>9.7</v>
      </c>
      <c r="T17" s="116">
        <v>9.4</v>
      </c>
      <c r="U17" s="116">
        <v>9.1</v>
      </c>
      <c r="V17" s="116">
        <v>9.3</v>
      </c>
      <c r="W17" s="116">
        <v>8.6</v>
      </c>
      <c r="X17" s="116">
        <v>8.2</v>
      </c>
      <c r="Y17" s="116">
        <v>7.4</v>
      </c>
      <c r="Z17" s="117">
        <f t="shared" si="0"/>
        <v>10.041666666666666</v>
      </c>
      <c r="AA17" s="118">
        <v>13</v>
      </c>
      <c r="AB17" s="119">
        <v>0.53125</v>
      </c>
      <c r="AC17" s="118">
        <v>7.4</v>
      </c>
      <c r="AD17" s="119">
        <v>1</v>
      </c>
    </row>
    <row r="18" spans="1:30" ht="11.25" customHeight="1">
      <c r="A18" s="78">
        <v>16</v>
      </c>
      <c r="B18" s="116">
        <v>6.2</v>
      </c>
      <c r="C18" s="116">
        <v>6.1</v>
      </c>
      <c r="D18" s="116">
        <v>5.2</v>
      </c>
      <c r="E18" s="116">
        <v>4.6</v>
      </c>
      <c r="F18" s="116">
        <v>5</v>
      </c>
      <c r="G18" s="116">
        <v>4.4</v>
      </c>
      <c r="H18" s="116">
        <v>7</v>
      </c>
      <c r="I18" s="116">
        <v>9.7</v>
      </c>
      <c r="J18" s="116">
        <v>10.4</v>
      </c>
      <c r="K18" s="116">
        <v>10.5</v>
      </c>
      <c r="L18" s="116">
        <v>11.2</v>
      </c>
      <c r="M18" s="116">
        <v>12</v>
      </c>
      <c r="N18" s="116">
        <v>11.1</v>
      </c>
      <c r="O18" s="116">
        <v>11.5</v>
      </c>
      <c r="P18" s="116">
        <v>10.3</v>
      </c>
      <c r="Q18" s="116">
        <v>8.6</v>
      </c>
      <c r="R18" s="116">
        <v>7.1</v>
      </c>
      <c r="S18" s="116">
        <v>6.5</v>
      </c>
      <c r="T18" s="116">
        <v>5</v>
      </c>
      <c r="U18" s="116">
        <v>4.5</v>
      </c>
      <c r="V18" s="116">
        <v>3.4</v>
      </c>
      <c r="W18" s="116">
        <v>4</v>
      </c>
      <c r="X18" s="116">
        <v>3.9</v>
      </c>
      <c r="Y18" s="116">
        <v>3.9</v>
      </c>
      <c r="Z18" s="117">
        <f t="shared" si="0"/>
        <v>7.170833333333333</v>
      </c>
      <c r="AA18" s="118">
        <v>12.2</v>
      </c>
      <c r="AB18" s="119">
        <v>0.5222222222222223</v>
      </c>
      <c r="AC18" s="118">
        <v>3.3</v>
      </c>
      <c r="AD18" s="119">
        <v>0.8659722222222223</v>
      </c>
    </row>
    <row r="19" spans="1:30" ht="11.25" customHeight="1">
      <c r="A19" s="78">
        <v>17</v>
      </c>
      <c r="B19" s="116">
        <v>3.8</v>
      </c>
      <c r="C19" s="116">
        <v>2.4</v>
      </c>
      <c r="D19" s="116">
        <v>2.3</v>
      </c>
      <c r="E19" s="116">
        <v>3.2</v>
      </c>
      <c r="F19" s="116">
        <v>2.1</v>
      </c>
      <c r="G19" s="116">
        <v>2.9</v>
      </c>
      <c r="H19" s="116">
        <v>2.6</v>
      </c>
      <c r="I19" s="116">
        <v>5.4</v>
      </c>
      <c r="J19" s="116">
        <v>7.2</v>
      </c>
      <c r="K19" s="116">
        <v>8.1</v>
      </c>
      <c r="L19" s="116">
        <v>9</v>
      </c>
      <c r="M19" s="116">
        <v>9.5</v>
      </c>
      <c r="N19" s="116">
        <v>9.7</v>
      </c>
      <c r="O19" s="116">
        <v>10.1</v>
      </c>
      <c r="P19" s="116">
        <v>9.5</v>
      </c>
      <c r="Q19" s="116">
        <v>9.5</v>
      </c>
      <c r="R19" s="116">
        <v>7</v>
      </c>
      <c r="S19" s="116">
        <v>5.9</v>
      </c>
      <c r="T19" s="116">
        <v>5.4</v>
      </c>
      <c r="U19" s="116">
        <v>4.9</v>
      </c>
      <c r="V19" s="116">
        <v>5.7</v>
      </c>
      <c r="W19" s="116">
        <v>6.4</v>
      </c>
      <c r="X19" s="116">
        <v>6.8</v>
      </c>
      <c r="Y19" s="116">
        <v>7.7</v>
      </c>
      <c r="Z19" s="117">
        <f t="shared" si="0"/>
        <v>6.129166666666667</v>
      </c>
      <c r="AA19" s="118">
        <v>10.6</v>
      </c>
      <c r="AB19" s="119">
        <v>0.548611111111111</v>
      </c>
      <c r="AC19" s="118">
        <v>1.3</v>
      </c>
      <c r="AD19" s="119">
        <v>0.27291666666666664</v>
      </c>
    </row>
    <row r="20" spans="1:30" ht="11.25" customHeight="1">
      <c r="A20" s="78">
        <v>18</v>
      </c>
      <c r="B20" s="116">
        <v>7.4</v>
      </c>
      <c r="C20" s="116">
        <v>7.3</v>
      </c>
      <c r="D20" s="116">
        <v>7.6</v>
      </c>
      <c r="E20" s="116">
        <v>7.3</v>
      </c>
      <c r="F20" s="116">
        <v>9.4</v>
      </c>
      <c r="G20" s="116">
        <v>9.2</v>
      </c>
      <c r="H20" s="116">
        <v>10</v>
      </c>
      <c r="I20" s="116">
        <v>10.7</v>
      </c>
      <c r="J20" s="116">
        <v>11.2</v>
      </c>
      <c r="K20" s="116">
        <v>11.4</v>
      </c>
      <c r="L20" s="116">
        <v>11.3</v>
      </c>
      <c r="M20" s="116">
        <v>12.7</v>
      </c>
      <c r="N20" s="116">
        <v>12</v>
      </c>
      <c r="O20" s="116">
        <v>10.6</v>
      </c>
      <c r="P20" s="116">
        <v>10.1</v>
      </c>
      <c r="Q20" s="116">
        <v>10.3</v>
      </c>
      <c r="R20" s="116">
        <v>10.9</v>
      </c>
      <c r="S20" s="116">
        <v>9.7</v>
      </c>
      <c r="T20" s="116">
        <v>9.3</v>
      </c>
      <c r="U20" s="116">
        <v>9.3</v>
      </c>
      <c r="V20" s="116">
        <v>9.4</v>
      </c>
      <c r="W20" s="116">
        <v>8.9</v>
      </c>
      <c r="X20" s="116">
        <v>8.2</v>
      </c>
      <c r="Y20" s="116">
        <v>7.3</v>
      </c>
      <c r="Z20" s="117">
        <f t="shared" si="0"/>
        <v>9.645833333333336</v>
      </c>
      <c r="AA20" s="118">
        <v>12.9</v>
      </c>
      <c r="AB20" s="119">
        <v>0.5270833333333333</v>
      </c>
      <c r="AC20" s="118">
        <v>6.6</v>
      </c>
      <c r="AD20" s="119">
        <v>0.09444444444444444</v>
      </c>
    </row>
    <row r="21" spans="1:30" ht="11.25" customHeight="1">
      <c r="A21" s="78">
        <v>19</v>
      </c>
      <c r="B21" s="116">
        <v>6.6</v>
      </c>
      <c r="C21" s="116">
        <v>5.8</v>
      </c>
      <c r="D21" s="116">
        <v>5.1</v>
      </c>
      <c r="E21" s="116">
        <v>4.4</v>
      </c>
      <c r="F21" s="116">
        <v>4</v>
      </c>
      <c r="G21" s="116">
        <v>3.1</v>
      </c>
      <c r="H21" s="116">
        <v>2.2</v>
      </c>
      <c r="I21" s="116">
        <v>4.4</v>
      </c>
      <c r="J21" s="116">
        <v>6.5</v>
      </c>
      <c r="K21" s="116">
        <v>7.4</v>
      </c>
      <c r="L21" s="116">
        <v>8.3</v>
      </c>
      <c r="M21" s="116">
        <v>9.2</v>
      </c>
      <c r="N21" s="116">
        <v>9.7</v>
      </c>
      <c r="O21" s="116">
        <v>10.3</v>
      </c>
      <c r="P21" s="116">
        <v>9</v>
      </c>
      <c r="Q21" s="116">
        <v>8.7</v>
      </c>
      <c r="R21" s="116">
        <v>8.3</v>
      </c>
      <c r="S21" s="116">
        <v>6.9</v>
      </c>
      <c r="T21" s="116">
        <v>5.2</v>
      </c>
      <c r="U21" s="116">
        <v>5.1</v>
      </c>
      <c r="V21" s="116">
        <v>4.8</v>
      </c>
      <c r="W21" s="116">
        <v>4.6</v>
      </c>
      <c r="X21" s="116">
        <v>4.1</v>
      </c>
      <c r="Y21" s="116">
        <v>2.9</v>
      </c>
      <c r="Z21" s="117">
        <f t="shared" si="0"/>
        <v>6.108333333333334</v>
      </c>
      <c r="AA21" s="118">
        <v>10.6</v>
      </c>
      <c r="AB21" s="119">
        <v>0.5750000000000001</v>
      </c>
      <c r="AC21" s="118">
        <v>2</v>
      </c>
      <c r="AD21" s="119">
        <v>0.28750000000000003</v>
      </c>
    </row>
    <row r="22" spans="1:30" ht="11.25" customHeight="1">
      <c r="A22" s="82">
        <v>20</v>
      </c>
      <c r="B22" s="121">
        <v>1.6</v>
      </c>
      <c r="C22" s="121">
        <v>0.9</v>
      </c>
      <c r="D22" s="121">
        <v>1.1</v>
      </c>
      <c r="E22" s="121">
        <v>0.6</v>
      </c>
      <c r="F22" s="121">
        <v>0.6</v>
      </c>
      <c r="G22" s="121">
        <v>0.5</v>
      </c>
      <c r="H22" s="121">
        <v>1.6</v>
      </c>
      <c r="I22" s="121">
        <v>2.8</v>
      </c>
      <c r="J22" s="121">
        <v>3.8</v>
      </c>
      <c r="K22" s="121">
        <v>5.2</v>
      </c>
      <c r="L22" s="121">
        <v>6</v>
      </c>
      <c r="M22" s="121">
        <v>6.3</v>
      </c>
      <c r="N22" s="121">
        <v>7</v>
      </c>
      <c r="O22" s="121">
        <v>7.4</v>
      </c>
      <c r="P22" s="121">
        <v>7.9</v>
      </c>
      <c r="Q22" s="121">
        <v>6.8</v>
      </c>
      <c r="R22" s="121">
        <v>6.5</v>
      </c>
      <c r="S22" s="121">
        <v>6.5</v>
      </c>
      <c r="T22" s="121">
        <v>5.2</v>
      </c>
      <c r="U22" s="121">
        <v>4</v>
      </c>
      <c r="V22" s="121">
        <v>3.6</v>
      </c>
      <c r="W22" s="121">
        <v>4.3</v>
      </c>
      <c r="X22" s="121">
        <v>2.5</v>
      </c>
      <c r="Y22" s="121">
        <v>4.3</v>
      </c>
      <c r="Z22" s="122">
        <f t="shared" si="0"/>
        <v>4.041666666666666</v>
      </c>
      <c r="AA22" s="105">
        <v>8</v>
      </c>
      <c r="AB22" s="123">
        <v>0.6402777777777778</v>
      </c>
      <c r="AC22" s="105">
        <v>0</v>
      </c>
      <c r="AD22" s="123">
        <v>0.1826388888888889</v>
      </c>
    </row>
    <row r="23" spans="1:30" ht="11.25" customHeight="1">
      <c r="A23" s="78">
        <v>21</v>
      </c>
      <c r="B23" s="116">
        <v>4.5</v>
      </c>
      <c r="C23" s="116">
        <v>4.3</v>
      </c>
      <c r="D23" s="116">
        <v>5.2</v>
      </c>
      <c r="E23" s="116">
        <v>4.5</v>
      </c>
      <c r="F23" s="116">
        <v>3.9</v>
      </c>
      <c r="G23" s="116">
        <v>3.3</v>
      </c>
      <c r="H23" s="116">
        <v>2.1</v>
      </c>
      <c r="I23" s="116">
        <v>4.2</v>
      </c>
      <c r="J23" s="116">
        <v>5.6</v>
      </c>
      <c r="K23" s="116">
        <v>6.7</v>
      </c>
      <c r="L23" s="116">
        <v>7.7</v>
      </c>
      <c r="M23" s="116">
        <v>8</v>
      </c>
      <c r="N23" s="116">
        <v>8.1</v>
      </c>
      <c r="O23" s="116">
        <v>8.4</v>
      </c>
      <c r="P23" s="116">
        <v>7.4</v>
      </c>
      <c r="Q23" s="116">
        <v>6.2</v>
      </c>
      <c r="R23" s="116">
        <v>4.8</v>
      </c>
      <c r="S23" s="116">
        <v>3.4</v>
      </c>
      <c r="T23" s="116">
        <v>2.1</v>
      </c>
      <c r="U23" s="116">
        <v>1.4</v>
      </c>
      <c r="V23" s="116">
        <v>0</v>
      </c>
      <c r="W23" s="116">
        <v>0.5</v>
      </c>
      <c r="X23" s="116">
        <v>-0.7</v>
      </c>
      <c r="Y23" s="116">
        <v>-0.6</v>
      </c>
      <c r="Z23" s="117">
        <f t="shared" si="0"/>
        <v>4.208333333333335</v>
      </c>
      <c r="AA23" s="118">
        <v>8.8</v>
      </c>
      <c r="AB23" s="119">
        <v>0.5090277777777777</v>
      </c>
      <c r="AC23" s="118">
        <v>-0.8</v>
      </c>
      <c r="AD23" s="119">
        <v>0.9993055555555556</v>
      </c>
    </row>
    <row r="24" spans="1:30" ht="11.25" customHeight="1">
      <c r="A24" s="78">
        <v>22</v>
      </c>
      <c r="B24" s="116">
        <v>-0.5</v>
      </c>
      <c r="C24" s="116">
        <v>-0.4</v>
      </c>
      <c r="D24" s="116">
        <v>-0.1</v>
      </c>
      <c r="E24" s="116">
        <v>-0.6</v>
      </c>
      <c r="F24" s="116">
        <v>0.3</v>
      </c>
      <c r="G24" s="116">
        <v>0.3</v>
      </c>
      <c r="H24" s="116">
        <v>1.7</v>
      </c>
      <c r="I24" s="116">
        <v>4.3</v>
      </c>
      <c r="J24" s="116">
        <v>6.5</v>
      </c>
      <c r="K24" s="116">
        <v>8.6</v>
      </c>
      <c r="L24" s="116">
        <v>9.2</v>
      </c>
      <c r="M24" s="116">
        <v>10.5</v>
      </c>
      <c r="N24" s="116">
        <v>11.3</v>
      </c>
      <c r="O24" s="116">
        <v>11.4</v>
      </c>
      <c r="P24" s="116">
        <v>11</v>
      </c>
      <c r="Q24" s="116">
        <v>10.9</v>
      </c>
      <c r="R24" s="116">
        <v>10.7</v>
      </c>
      <c r="S24" s="116">
        <v>10.7</v>
      </c>
      <c r="T24" s="116">
        <v>11.1</v>
      </c>
      <c r="U24" s="116">
        <v>11.5</v>
      </c>
      <c r="V24" s="116">
        <v>11.7</v>
      </c>
      <c r="W24" s="116">
        <v>11.4</v>
      </c>
      <c r="X24" s="116">
        <v>11</v>
      </c>
      <c r="Y24" s="116">
        <v>11.3</v>
      </c>
      <c r="Z24" s="117">
        <f t="shared" si="0"/>
        <v>7.241666666666667</v>
      </c>
      <c r="AA24" s="118">
        <v>11.8</v>
      </c>
      <c r="AB24" s="119">
        <v>0.8868055555555556</v>
      </c>
      <c r="AC24" s="118">
        <v>-0.8</v>
      </c>
      <c r="AD24" s="119">
        <v>0.029861111111111113</v>
      </c>
    </row>
    <row r="25" spans="1:30" ht="11.25" customHeight="1">
      <c r="A25" s="78">
        <v>23</v>
      </c>
      <c r="B25" s="116">
        <v>11</v>
      </c>
      <c r="C25" s="116">
        <v>12.1</v>
      </c>
      <c r="D25" s="116">
        <v>12.1</v>
      </c>
      <c r="E25" s="116">
        <v>12</v>
      </c>
      <c r="F25" s="116">
        <v>12.7</v>
      </c>
      <c r="G25" s="116">
        <v>12.4</v>
      </c>
      <c r="H25" s="116">
        <v>11.3</v>
      </c>
      <c r="I25" s="116">
        <v>11</v>
      </c>
      <c r="J25" s="116">
        <v>10.9</v>
      </c>
      <c r="K25" s="116">
        <v>10.7</v>
      </c>
      <c r="L25" s="116">
        <v>10.7</v>
      </c>
      <c r="M25" s="116">
        <v>10.8</v>
      </c>
      <c r="N25" s="116">
        <v>10.8</v>
      </c>
      <c r="O25" s="116">
        <v>11.2</v>
      </c>
      <c r="P25" s="116">
        <v>12.3</v>
      </c>
      <c r="Q25" s="116">
        <v>11.1</v>
      </c>
      <c r="R25" s="116">
        <v>9.2</v>
      </c>
      <c r="S25" s="116">
        <v>9.4</v>
      </c>
      <c r="T25" s="116">
        <v>10.1</v>
      </c>
      <c r="U25" s="116">
        <v>9.7</v>
      </c>
      <c r="V25" s="116">
        <v>8.7</v>
      </c>
      <c r="W25" s="116">
        <v>8</v>
      </c>
      <c r="X25" s="116">
        <v>6</v>
      </c>
      <c r="Y25" s="116">
        <v>5.3</v>
      </c>
      <c r="Z25" s="117">
        <f t="shared" si="0"/>
        <v>10.395833333333334</v>
      </c>
      <c r="AA25" s="118">
        <v>13.1</v>
      </c>
      <c r="AB25" s="119">
        <v>0.23958333333333334</v>
      </c>
      <c r="AC25" s="118">
        <v>5.1</v>
      </c>
      <c r="AD25" s="119">
        <v>0.9993055555555556</v>
      </c>
    </row>
    <row r="26" spans="1:30" ht="11.25" customHeight="1">
      <c r="A26" s="78">
        <v>24</v>
      </c>
      <c r="B26" s="116">
        <v>5</v>
      </c>
      <c r="C26" s="116">
        <v>3.4</v>
      </c>
      <c r="D26" s="116">
        <v>2.7</v>
      </c>
      <c r="E26" s="116">
        <v>3.9</v>
      </c>
      <c r="F26" s="116">
        <v>4.2</v>
      </c>
      <c r="G26" s="116">
        <v>4.1</v>
      </c>
      <c r="H26" s="116">
        <v>3.1</v>
      </c>
      <c r="I26" s="116">
        <v>6.4</v>
      </c>
      <c r="J26" s="116">
        <v>8.4</v>
      </c>
      <c r="K26" s="116">
        <v>10.7</v>
      </c>
      <c r="L26" s="116">
        <v>11.4</v>
      </c>
      <c r="M26" s="116">
        <v>11.9</v>
      </c>
      <c r="N26" s="116">
        <v>12.7</v>
      </c>
      <c r="O26" s="116">
        <v>11.7</v>
      </c>
      <c r="P26" s="116">
        <v>9.8</v>
      </c>
      <c r="Q26" s="116">
        <v>9.1</v>
      </c>
      <c r="R26" s="116">
        <v>7.5</v>
      </c>
      <c r="S26" s="116">
        <v>6.3</v>
      </c>
      <c r="T26" s="116">
        <v>4.6</v>
      </c>
      <c r="U26" s="116">
        <v>4</v>
      </c>
      <c r="V26" s="116">
        <v>2.9</v>
      </c>
      <c r="W26" s="116">
        <v>3.3</v>
      </c>
      <c r="X26" s="116">
        <v>3</v>
      </c>
      <c r="Y26" s="116">
        <v>4.6</v>
      </c>
      <c r="Z26" s="117">
        <f t="shared" si="0"/>
        <v>6.445833333333334</v>
      </c>
      <c r="AA26" s="118">
        <v>13</v>
      </c>
      <c r="AB26" s="119">
        <v>0.5743055555555555</v>
      </c>
      <c r="AC26" s="118">
        <v>1.9</v>
      </c>
      <c r="AD26" s="119">
        <v>0.9444444444444445</v>
      </c>
    </row>
    <row r="27" spans="1:30" ht="11.25" customHeight="1">
      <c r="A27" s="78">
        <v>25</v>
      </c>
      <c r="B27" s="116">
        <v>5.9</v>
      </c>
      <c r="C27" s="116">
        <v>7</v>
      </c>
      <c r="D27" s="116">
        <v>7.5</v>
      </c>
      <c r="E27" s="116">
        <v>7.2</v>
      </c>
      <c r="F27" s="116">
        <v>6.7</v>
      </c>
      <c r="G27" s="116">
        <v>6.9</v>
      </c>
      <c r="H27" s="116">
        <v>6.5</v>
      </c>
      <c r="I27" s="116">
        <v>9</v>
      </c>
      <c r="J27" s="116">
        <v>10.6</v>
      </c>
      <c r="K27" s="116">
        <v>11.3</v>
      </c>
      <c r="L27" s="116">
        <v>11.9</v>
      </c>
      <c r="M27" s="116">
        <v>12.1</v>
      </c>
      <c r="N27" s="116">
        <v>11.3</v>
      </c>
      <c r="O27" s="116">
        <v>10.7</v>
      </c>
      <c r="P27" s="116">
        <v>10.1</v>
      </c>
      <c r="Q27" s="116">
        <v>9.4</v>
      </c>
      <c r="R27" s="116">
        <v>7.5</v>
      </c>
      <c r="S27" s="116">
        <v>6.3</v>
      </c>
      <c r="T27" s="116">
        <v>5.6</v>
      </c>
      <c r="U27" s="116">
        <v>4.7</v>
      </c>
      <c r="V27" s="116">
        <v>4.5</v>
      </c>
      <c r="W27" s="116">
        <v>4.2</v>
      </c>
      <c r="X27" s="116">
        <v>2.9</v>
      </c>
      <c r="Y27" s="116">
        <v>3.7</v>
      </c>
      <c r="Z27" s="117">
        <f t="shared" si="0"/>
        <v>7.645833333333332</v>
      </c>
      <c r="AA27" s="118">
        <v>13.2</v>
      </c>
      <c r="AB27" s="119">
        <v>0.5159722222222222</v>
      </c>
      <c r="AC27" s="118">
        <v>2.9</v>
      </c>
      <c r="AD27" s="119">
        <v>0.9590277777777777</v>
      </c>
    </row>
    <row r="28" spans="1:30" ht="11.25" customHeight="1">
      <c r="A28" s="78">
        <v>26</v>
      </c>
      <c r="B28" s="116">
        <v>3.4</v>
      </c>
      <c r="C28" s="116">
        <v>4.3</v>
      </c>
      <c r="D28" s="116">
        <v>4.2</v>
      </c>
      <c r="E28" s="116">
        <v>4.7</v>
      </c>
      <c r="F28" s="116">
        <v>5.4</v>
      </c>
      <c r="G28" s="116">
        <v>5</v>
      </c>
      <c r="H28" s="116">
        <v>6.1</v>
      </c>
      <c r="I28" s="116">
        <v>10.1</v>
      </c>
      <c r="J28" s="116">
        <v>12.1</v>
      </c>
      <c r="K28" s="116">
        <v>13.4</v>
      </c>
      <c r="L28" s="116">
        <v>13.2</v>
      </c>
      <c r="M28" s="116">
        <v>13.7</v>
      </c>
      <c r="N28" s="116">
        <v>14.7</v>
      </c>
      <c r="O28" s="116">
        <v>14.3</v>
      </c>
      <c r="P28" s="116">
        <v>13.8</v>
      </c>
      <c r="Q28" s="116">
        <v>13.2</v>
      </c>
      <c r="R28" s="116">
        <v>13.2</v>
      </c>
      <c r="S28" s="116">
        <v>10.6</v>
      </c>
      <c r="T28" s="116">
        <v>9.5</v>
      </c>
      <c r="U28" s="116">
        <v>8.7</v>
      </c>
      <c r="V28" s="116">
        <v>8.4</v>
      </c>
      <c r="W28" s="116">
        <v>7.8</v>
      </c>
      <c r="X28" s="116">
        <v>7.8</v>
      </c>
      <c r="Y28" s="116">
        <v>9.1</v>
      </c>
      <c r="Z28" s="117">
        <f t="shared" si="0"/>
        <v>9.445833333333333</v>
      </c>
      <c r="AA28" s="118">
        <v>14.9</v>
      </c>
      <c r="AB28" s="119">
        <v>0.5472222222222222</v>
      </c>
      <c r="AC28" s="118">
        <v>3.3</v>
      </c>
      <c r="AD28" s="119">
        <v>0.04305555555555556</v>
      </c>
    </row>
    <row r="29" spans="1:30" ht="11.25" customHeight="1">
      <c r="A29" s="78">
        <v>27</v>
      </c>
      <c r="B29" s="116">
        <v>8.8</v>
      </c>
      <c r="C29" s="116">
        <v>8</v>
      </c>
      <c r="D29" s="116">
        <v>7.3</v>
      </c>
      <c r="E29" s="116">
        <v>6.1</v>
      </c>
      <c r="F29" s="116">
        <v>5.7</v>
      </c>
      <c r="G29" s="116">
        <v>5.2</v>
      </c>
      <c r="H29" s="116">
        <v>4.5</v>
      </c>
      <c r="I29" s="116">
        <v>7</v>
      </c>
      <c r="J29" s="116">
        <v>8.1</v>
      </c>
      <c r="K29" s="116">
        <v>8.7</v>
      </c>
      <c r="L29" s="116">
        <v>9.1</v>
      </c>
      <c r="M29" s="116">
        <v>9.6</v>
      </c>
      <c r="N29" s="116">
        <v>9.6</v>
      </c>
      <c r="O29" s="116">
        <v>8.9</v>
      </c>
      <c r="P29" s="116">
        <v>8.6</v>
      </c>
      <c r="Q29" s="116">
        <v>8.2</v>
      </c>
      <c r="R29" s="116">
        <v>7.8</v>
      </c>
      <c r="S29" s="116">
        <v>7.4</v>
      </c>
      <c r="T29" s="116">
        <v>7.2</v>
      </c>
      <c r="U29" s="116">
        <v>6.8</v>
      </c>
      <c r="V29" s="116">
        <v>6.5</v>
      </c>
      <c r="W29" s="116">
        <v>7</v>
      </c>
      <c r="X29" s="116">
        <v>6.8</v>
      </c>
      <c r="Y29" s="116">
        <v>7</v>
      </c>
      <c r="Z29" s="117">
        <f t="shared" si="0"/>
        <v>7.495833333333334</v>
      </c>
      <c r="AA29" s="118">
        <v>10.2</v>
      </c>
      <c r="AB29" s="119">
        <v>0.5034722222222222</v>
      </c>
      <c r="AC29" s="118">
        <v>4.1</v>
      </c>
      <c r="AD29" s="119">
        <v>0.27291666666666664</v>
      </c>
    </row>
    <row r="30" spans="1:30" ht="11.25" customHeight="1">
      <c r="A30" s="78">
        <v>28</v>
      </c>
      <c r="B30" s="116">
        <v>7.2</v>
      </c>
      <c r="C30" s="116">
        <v>7.5</v>
      </c>
      <c r="D30" s="116">
        <v>7.7</v>
      </c>
      <c r="E30" s="116">
        <v>7.7</v>
      </c>
      <c r="F30" s="116">
        <v>7.9</v>
      </c>
      <c r="G30" s="116">
        <v>8.1</v>
      </c>
      <c r="H30" s="116">
        <v>8.3</v>
      </c>
      <c r="I30" s="116">
        <v>9.3</v>
      </c>
      <c r="J30" s="116">
        <v>11</v>
      </c>
      <c r="K30" s="116">
        <v>11.9</v>
      </c>
      <c r="L30" s="116">
        <v>11.5</v>
      </c>
      <c r="M30" s="116">
        <v>12</v>
      </c>
      <c r="N30" s="116">
        <v>12</v>
      </c>
      <c r="O30" s="116">
        <v>12.1</v>
      </c>
      <c r="P30" s="116">
        <v>12</v>
      </c>
      <c r="Q30" s="116">
        <v>11.9</v>
      </c>
      <c r="R30" s="116">
        <v>10.7</v>
      </c>
      <c r="S30" s="116">
        <v>10.3</v>
      </c>
      <c r="T30" s="116">
        <v>9.4</v>
      </c>
      <c r="U30" s="116">
        <v>8.7</v>
      </c>
      <c r="V30" s="116">
        <v>8.8</v>
      </c>
      <c r="W30" s="116">
        <v>9.6</v>
      </c>
      <c r="X30" s="116">
        <v>9.7</v>
      </c>
      <c r="Y30" s="116">
        <v>8.7</v>
      </c>
      <c r="Z30" s="117">
        <f t="shared" si="0"/>
        <v>9.75</v>
      </c>
      <c r="AA30" s="118">
        <v>12.6</v>
      </c>
      <c r="AB30" s="119">
        <v>0.4361111111111111</v>
      </c>
      <c r="AC30" s="118">
        <v>7</v>
      </c>
      <c r="AD30" s="119">
        <v>0.02291666666666667</v>
      </c>
    </row>
    <row r="31" spans="1:30" ht="11.25" customHeight="1">
      <c r="A31" s="78">
        <v>29</v>
      </c>
      <c r="B31" s="116">
        <v>11.4</v>
      </c>
      <c r="C31" s="116">
        <v>9.2</v>
      </c>
      <c r="D31" s="116">
        <v>7.9</v>
      </c>
      <c r="E31" s="116">
        <v>8.4</v>
      </c>
      <c r="F31" s="116">
        <v>7.9</v>
      </c>
      <c r="G31" s="116">
        <v>7</v>
      </c>
      <c r="H31" s="116">
        <v>8</v>
      </c>
      <c r="I31" s="116">
        <v>10.2</v>
      </c>
      <c r="J31" s="116">
        <v>14.2</v>
      </c>
      <c r="K31" s="116">
        <v>14.9</v>
      </c>
      <c r="L31" s="116">
        <v>15.6</v>
      </c>
      <c r="M31" s="116">
        <v>17.4</v>
      </c>
      <c r="N31" s="116">
        <v>16.3</v>
      </c>
      <c r="O31" s="116">
        <v>16.6</v>
      </c>
      <c r="P31" s="116">
        <v>15.8</v>
      </c>
      <c r="Q31" s="116">
        <v>15.1</v>
      </c>
      <c r="R31" s="116">
        <v>14.2</v>
      </c>
      <c r="S31" s="116">
        <v>13.7</v>
      </c>
      <c r="T31" s="116">
        <v>13.3</v>
      </c>
      <c r="U31" s="116">
        <v>13.2</v>
      </c>
      <c r="V31" s="116">
        <v>11.2</v>
      </c>
      <c r="W31" s="116">
        <v>11.9</v>
      </c>
      <c r="X31" s="116">
        <v>11.5</v>
      </c>
      <c r="Y31" s="116">
        <v>10.1</v>
      </c>
      <c r="Z31" s="117">
        <f t="shared" si="0"/>
        <v>12.291666666666666</v>
      </c>
      <c r="AA31" s="118">
        <v>17.7</v>
      </c>
      <c r="AB31" s="119">
        <v>0.5027777777777778</v>
      </c>
      <c r="AC31" s="118">
        <v>6.9</v>
      </c>
      <c r="AD31" s="119">
        <v>0.25972222222222224</v>
      </c>
    </row>
    <row r="32" spans="1:30" ht="11.25" customHeight="1">
      <c r="A32" s="78">
        <v>30</v>
      </c>
      <c r="B32" s="116">
        <v>9.2</v>
      </c>
      <c r="C32" s="116">
        <v>8.7</v>
      </c>
      <c r="D32" s="116">
        <v>8.1</v>
      </c>
      <c r="E32" s="116">
        <v>7.7</v>
      </c>
      <c r="F32" s="116">
        <v>8.1</v>
      </c>
      <c r="G32" s="116">
        <v>7.8</v>
      </c>
      <c r="H32" s="116">
        <v>8.2</v>
      </c>
      <c r="I32" s="116">
        <v>8.2</v>
      </c>
      <c r="J32" s="116">
        <v>8.5</v>
      </c>
      <c r="K32" s="116">
        <v>8.5</v>
      </c>
      <c r="L32" s="116">
        <v>8.4</v>
      </c>
      <c r="M32" s="116">
        <v>7.9</v>
      </c>
      <c r="N32" s="116">
        <v>5.9</v>
      </c>
      <c r="O32" s="116">
        <v>5.6</v>
      </c>
      <c r="P32" s="116">
        <v>4.9</v>
      </c>
      <c r="Q32" s="116">
        <v>4.6</v>
      </c>
      <c r="R32" s="116">
        <v>4.4</v>
      </c>
      <c r="S32" s="116">
        <v>4.3</v>
      </c>
      <c r="T32" s="116">
        <v>4.4</v>
      </c>
      <c r="U32" s="116">
        <v>4.7</v>
      </c>
      <c r="V32" s="116">
        <v>4.8</v>
      </c>
      <c r="W32" s="116">
        <v>5</v>
      </c>
      <c r="X32" s="116">
        <v>5.1</v>
      </c>
      <c r="Y32" s="116">
        <v>4.9</v>
      </c>
      <c r="Z32" s="117">
        <f t="shared" si="0"/>
        <v>6.579166666666668</v>
      </c>
      <c r="AA32" s="118">
        <v>10.1</v>
      </c>
      <c r="AB32" s="119">
        <v>0.03958333333333333</v>
      </c>
      <c r="AC32" s="118">
        <v>4.2</v>
      </c>
      <c r="AD32" s="119">
        <v>0.7743055555555555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8.049999999999999</v>
      </c>
      <c r="C34" s="124">
        <f t="shared" si="1"/>
        <v>7.853333333333334</v>
      </c>
      <c r="D34" s="124">
        <f t="shared" si="1"/>
        <v>7.679999999999998</v>
      </c>
      <c r="E34" s="124">
        <f t="shared" si="1"/>
        <v>7.579999999999999</v>
      </c>
      <c r="F34" s="124">
        <f t="shared" si="1"/>
        <v>7.546666666666666</v>
      </c>
      <c r="G34" s="124">
        <f t="shared" si="1"/>
        <v>7.376666666666667</v>
      </c>
      <c r="H34" s="124">
        <f t="shared" si="1"/>
        <v>7.762068965517241</v>
      </c>
      <c r="I34" s="124">
        <f t="shared" si="1"/>
        <v>9.744827586206895</v>
      </c>
      <c r="J34" s="124">
        <f t="shared" si="1"/>
        <v>11.30344827586207</v>
      </c>
      <c r="K34" s="124">
        <f t="shared" si="1"/>
        <v>12.175862068965515</v>
      </c>
      <c r="L34" s="124">
        <f t="shared" si="1"/>
        <v>12.772413793103446</v>
      </c>
      <c r="M34" s="124">
        <f t="shared" si="1"/>
        <v>13.193103448275862</v>
      </c>
      <c r="N34" s="124">
        <f t="shared" si="1"/>
        <v>13.13</v>
      </c>
      <c r="O34" s="124">
        <f t="shared" si="1"/>
        <v>12.963333333333335</v>
      </c>
      <c r="P34" s="124">
        <f t="shared" si="1"/>
        <v>12.55</v>
      </c>
      <c r="Q34" s="124">
        <f t="shared" si="1"/>
        <v>11.873333333333333</v>
      </c>
      <c r="R34" s="124">
        <f t="shared" si="1"/>
        <v>10.57333333333333</v>
      </c>
      <c r="S34" s="124">
        <f t="shared" si="1"/>
        <v>9.773333333333333</v>
      </c>
      <c r="T34" s="124">
        <f t="shared" si="1"/>
        <v>9.099999999999998</v>
      </c>
      <c r="U34" s="124">
        <f t="shared" si="1"/>
        <v>8.696666666666665</v>
      </c>
      <c r="V34" s="124">
        <f t="shared" si="1"/>
        <v>8.41</v>
      </c>
      <c r="W34" s="124">
        <f t="shared" si="1"/>
        <v>8.350000000000001</v>
      </c>
      <c r="X34" s="124">
        <f t="shared" si="1"/>
        <v>8.076666666666666</v>
      </c>
      <c r="Y34" s="124">
        <f t="shared" si="1"/>
        <v>8.086666666666668</v>
      </c>
      <c r="Z34" s="124">
        <f>AVERAGE(B3:Y33)</f>
        <v>9.764285714285705</v>
      </c>
      <c r="AA34" s="125">
        <f>AVERAGE(AA3:AA33)</f>
        <v>14.213333333333335</v>
      </c>
      <c r="AB34" s="126"/>
      <c r="AC34" s="125">
        <f>AVERAGE(AC3:AC33)</f>
        <v>5.113333333333333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19.4</v>
      </c>
      <c r="C46" s="106">
        <f>MATCH(B46,AA3:AA33,0)</f>
        <v>4</v>
      </c>
      <c r="D46" s="107">
        <f>INDEX(AB3:AB33,C46,1)</f>
        <v>0.44930555555555557</v>
      </c>
      <c r="E46" s="120"/>
      <c r="F46" s="104"/>
      <c r="G46" s="105">
        <f>MIN(AC3:AC33)</f>
        <v>-0.8</v>
      </c>
      <c r="H46" s="106">
        <f>MATCH(G46,AC3:AC33,0)</f>
        <v>21</v>
      </c>
      <c r="I46" s="107">
        <f>INDEX(AD3:AD33,H46,1)</f>
        <v>0.9993055555555556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5.1</v>
      </c>
      <c r="C3" s="116">
        <v>5.1</v>
      </c>
      <c r="D3" s="116">
        <v>5.2</v>
      </c>
      <c r="E3" s="116">
        <v>4.9</v>
      </c>
      <c r="F3" s="116">
        <v>4.6</v>
      </c>
      <c r="G3" s="116">
        <v>3.6</v>
      </c>
      <c r="H3" s="116">
        <v>3.3</v>
      </c>
      <c r="I3" s="116">
        <v>3.5</v>
      </c>
      <c r="J3" s="116">
        <v>3.9</v>
      </c>
      <c r="K3" s="116">
        <v>4.6</v>
      </c>
      <c r="L3" s="116">
        <v>5.1</v>
      </c>
      <c r="M3" s="116">
        <v>5.8</v>
      </c>
      <c r="N3" s="116">
        <v>6.2</v>
      </c>
      <c r="O3" s="116">
        <v>5.9</v>
      </c>
      <c r="P3" s="116">
        <v>5.7</v>
      </c>
      <c r="Q3" s="116">
        <v>5.4</v>
      </c>
      <c r="R3" s="116">
        <v>5.3</v>
      </c>
      <c r="S3" s="116">
        <v>4.8</v>
      </c>
      <c r="T3" s="116">
        <v>3.8</v>
      </c>
      <c r="U3" s="116">
        <v>3.5</v>
      </c>
      <c r="V3" s="116">
        <v>3.3</v>
      </c>
      <c r="W3" s="116">
        <v>2.7</v>
      </c>
      <c r="X3" s="116">
        <v>2.5</v>
      </c>
      <c r="Y3" s="116">
        <v>2.1</v>
      </c>
      <c r="Z3" s="117">
        <f aca="true" t="shared" si="0" ref="Z3:Z33">AVERAGE(B3:Y3)</f>
        <v>4.4125</v>
      </c>
      <c r="AA3" s="118">
        <v>6.2</v>
      </c>
      <c r="AB3" s="119">
        <v>0.548611111111111</v>
      </c>
      <c r="AC3" s="118">
        <v>2.1</v>
      </c>
      <c r="AD3" s="119">
        <v>1</v>
      </c>
    </row>
    <row r="4" spans="1:30" ht="11.25" customHeight="1">
      <c r="A4" s="78">
        <v>2</v>
      </c>
      <c r="B4" s="116">
        <v>1.8</v>
      </c>
      <c r="C4" s="116">
        <v>1.8</v>
      </c>
      <c r="D4" s="116">
        <v>1.6</v>
      </c>
      <c r="E4" s="116">
        <v>1.5</v>
      </c>
      <c r="F4" s="116">
        <v>1.3</v>
      </c>
      <c r="G4" s="116">
        <v>0.5</v>
      </c>
      <c r="H4" s="116">
        <v>0.4</v>
      </c>
      <c r="I4" s="116">
        <v>3.2</v>
      </c>
      <c r="J4" s="116">
        <v>4.3</v>
      </c>
      <c r="K4" s="116">
        <v>6.2</v>
      </c>
      <c r="L4" s="116">
        <v>6.4</v>
      </c>
      <c r="M4" s="116">
        <v>7.6</v>
      </c>
      <c r="N4" s="116">
        <v>7.8</v>
      </c>
      <c r="O4" s="116">
        <v>7</v>
      </c>
      <c r="P4" s="116">
        <v>7.7</v>
      </c>
      <c r="Q4" s="116">
        <v>7.3</v>
      </c>
      <c r="R4" s="116">
        <v>4.2</v>
      </c>
      <c r="S4" s="120">
        <v>3.7</v>
      </c>
      <c r="T4" s="116">
        <v>3.2</v>
      </c>
      <c r="U4" s="116">
        <v>3.2</v>
      </c>
      <c r="V4" s="116">
        <v>3.6</v>
      </c>
      <c r="W4" s="116">
        <v>4.2</v>
      </c>
      <c r="X4" s="116">
        <v>2.6</v>
      </c>
      <c r="Y4" s="116">
        <v>3.7</v>
      </c>
      <c r="Z4" s="117">
        <f t="shared" si="0"/>
        <v>3.9500000000000006</v>
      </c>
      <c r="AA4" s="118">
        <v>8.7</v>
      </c>
      <c r="AB4" s="119">
        <v>0.5986111111111111</v>
      </c>
      <c r="AC4" s="118">
        <v>0.2</v>
      </c>
      <c r="AD4" s="119">
        <v>0.28194444444444444</v>
      </c>
    </row>
    <row r="5" spans="1:30" ht="11.25" customHeight="1">
      <c r="A5" s="78">
        <v>3</v>
      </c>
      <c r="B5" s="116">
        <v>4.3</v>
      </c>
      <c r="C5" s="116">
        <v>4.4</v>
      </c>
      <c r="D5" s="116">
        <v>3</v>
      </c>
      <c r="E5" s="116">
        <v>2.8</v>
      </c>
      <c r="F5" s="116">
        <v>2.6</v>
      </c>
      <c r="G5" s="116">
        <v>3.1</v>
      </c>
      <c r="H5" s="116">
        <v>3.8</v>
      </c>
      <c r="I5" s="116">
        <v>5.5</v>
      </c>
      <c r="J5" s="116">
        <v>8.8</v>
      </c>
      <c r="K5" s="116">
        <v>10.2</v>
      </c>
      <c r="L5" s="116">
        <v>11.1</v>
      </c>
      <c r="M5" s="116">
        <v>11.4</v>
      </c>
      <c r="N5" s="116">
        <v>12.1</v>
      </c>
      <c r="O5" s="116">
        <v>12.5</v>
      </c>
      <c r="P5" s="116">
        <v>12.8</v>
      </c>
      <c r="Q5" s="116">
        <v>11.3</v>
      </c>
      <c r="R5" s="116">
        <v>9.1</v>
      </c>
      <c r="S5" s="116">
        <v>7.3</v>
      </c>
      <c r="T5" s="116">
        <v>6.1</v>
      </c>
      <c r="U5" s="116">
        <v>5.6</v>
      </c>
      <c r="V5" s="116">
        <v>5.9</v>
      </c>
      <c r="W5" s="116">
        <v>4.5</v>
      </c>
      <c r="X5" s="116">
        <v>6.3</v>
      </c>
      <c r="Y5" s="116">
        <v>4.9</v>
      </c>
      <c r="Z5" s="117">
        <f t="shared" si="0"/>
        <v>7.058333333333334</v>
      </c>
      <c r="AA5" s="118">
        <v>13.2</v>
      </c>
      <c r="AB5" s="119">
        <v>0.59375</v>
      </c>
      <c r="AC5" s="118">
        <v>2.5</v>
      </c>
      <c r="AD5" s="119">
        <v>0.225</v>
      </c>
    </row>
    <row r="6" spans="1:30" ht="11.25" customHeight="1">
      <c r="A6" s="78">
        <v>4</v>
      </c>
      <c r="B6" s="116">
        <v>4.9</v>
      </c>
      <c r="C6" s="116">
        <v>4.8</v>
      </c>
      <c r="D6" s="116">
        <v>5</v>
      </c>
      <c r="E6" s="116">
        <v>6.1</v>
      </c>
      <c r="F6" s="116">
        <v>5.3</v>
      </c>
      <c r="G6" s="116">
        <v>3.6</v>
      </c>
      <c r="H6" s="116">
        <v>4.3</v>
      </c>
      <c r="I6" s="116">
        <v>6.4</v>
      </c>
      <c r="J6" s="116">
        <v>10</v>
      </c>
      <c r="K6" s="116">
        <v>11.8</v>
      </c>
      <c r="L6" s="116">
        <v>11.4</v>
      </c>
      <c r="M6" s="116">
        <v>11.4</v>
      </c>
      <c r="N6" s="116">
        <v>11.1</v>
      </c>
      <c r="O6" s="116">
        <v>10.8</v>
      </c>
      <c r="P6" s="116">
        <v>10.3</v>
      </c>
      <c r="Q6" s="116">
        <v>10.1</v>
      </c>
      <c r="R6" s="116">
        <v>10</v>
      </c>
      <c r="S6" s="116">
        <v>9.9</v>
      </c>
      <c r="T6" s="116">
        <v>8.9</v>
      </c>
      <c r="U6" s="116">
        <v>8.1</v>
      </c>
      <c r="V6" s="116">
        <v>8.1</v>
      </c>
      <c r="W6" s="116">
        <v>7.6</v>
      </c>
      <c r="X6" s="116">
        <v>7.8</v>
      </c>
      <c r="Y6" s="116">
        <v>7</v>
      </c>
      <c r="Z6" s="117">
        <f t="shared" si="0"/>
        <v>8.1125</v>
      </c>
      <c r="AA6" s="118">
        <v>12</v>
      </c>
      <c r="AB6" s="119">
        <v>0.43194444444444446</v>
      </c>
      <c r="AC6" s="118">
        <v>3.4</v>
      </c>
      <c r="AD6" s="119">
        <v>0.2354166666666667</v>
      </c>
    </row>
    <row r="7" spans="1:30" ht="11.25" customHeight="1">
      <c r="A7" s="78">
        <v>5</v>
      </c>
      <c r="B7" s="116">
        <v>6.8</v>
      </c>
      <c r="C7" s="116">
        <v>6.8</v>
      </c>
      <c r="D7" s="116">
        <v>6.1</v>
      </c>
      <c r="E7" s="116">
        <v>5.2</v>
      </c>
      <c r="F7" s="116">
        <v>4.5</v>
      </c>
      <c r="G7" s="116">
        <v>3.8</v>
      </c>
      <c r="H7" s="116">
        <v>3.8</v>
      </c>
      <c r="I7" s="116">
        <v>6.2</v>
      </c>
      <c r="J7" s="116">
        <v>9.6</v>
      </c>
      <c r="K7" s="116">
        <v>11</v>
      </c>
      <c r="L7" s="116">
        <v>11.5</v>
      </c>
      <c r="M7" s="116">
        <v>11.4</v>
      </c>
      <c r="N7" s="116">
        <v>10.9</v>
      </c>
      <c r="O7" s="116">
        <v>11.6</v>
      </c>
      <c r="P7" s="116">
        <v>10.8</v>
      </c>
      <c r="Q7" s="116">
        <v>9.3</v>
      </c>
      <c r="R7" s="116">
        <v>7.2</v>
      </c>
      <c r="S7" s="116">
        <v>6.4</v>
      </c>
      <c r="T7" s="116">
        <v>6.1</v>
      </c>
      <c r="U7" s="116">
        <v>5.2</v>
      </c>
      <c r="V7" s="116">
        <v>4.3</v>
      </c>
      <c r="W7" s="116">
        <v>3.9</v>
      </c>
      <c r="X7" s="116">
        <v>3.1</v>
      </c>
      <c r="Y7" s="116">
        <v>2.8</v>
      </c>
      <c r="Z7" s="117">
        <f t="shared" si="0"/>
        <v>7.0125</v>
      </c>
      <c r="AA7" s="118">
        <v>12.3</v>
      </c>
      <c r="AB7" s="119">
        <v>0.48194444444444445</v>
      </c>
      <c r="AC7" s="118">
        <v>2.6</v>
      </c>
      <c r="AD7" s="119">
        <v>0.9770833333333333</v>
      </c>
    </row>
    <row r="8" spans="1:30" ht="11.25" customHeight="1">
      <c r="A8" s="78">
        <v>6</v>
      </c>
      <c r="B8" s="116">
        <v>2.2</v>
      </c>
      <c r="C8" s="116">
        <v>2.4</v>
      </c>
      <c r="D8" s="116">
        <v>1.9</v>
      </c>
      <c r="E8" s="116">
        <v>1.5</v>
      </c>
      <c r="F8" s="116">
        <v>0.8</v>
      </c>
      <c r="G8" s="116">
        <v>0.5</v>
      </c>
      <c r="H8" s="116">
        <v>1.4</v>
      </c>
      <c r="I8" s="116">
        <v>2.9</v>
      </c>
      <c r="J8" s="116">
        <v>4.4</v>
      </c>
      <c r="K8" s="116">
        <v>5.5</v>
      </c>
      <c r="L8" s="116">
        <v>5.9</v>
      </c>
      <c r="M8" s="116">
        <v>6.6</v>
      </c>
      <c r="N8" s="116">
        <v>7.1</v>
      </c>
      <c r="O8" s="116">
        <v>6.4</v>
      </c>
      <c r="P8" s="116">
        <v>6.3</v>
      </c>
      <c r="Q8" s="116">
        <v>6</v>
      </c>
      <c r="R8" s="116">
        <v>4.3</v>
      </c>
      <c r="S8" s="116">
        <v>3.8</v>
      </c>
      <c r="T8" s="116">
        <v>3</v>
      </c>
      <c r="U8" s="116">
        <v>2.8</v>
      </c>
      <c r="V8" s="116">
        <v>2.7</v>
      </c>
      <c r="W8" s="116">
        <v>2.4</v>
      </c>
      <c r="X8" s="116">
        <v>2.1</v>
      </c>
      <c r="Y8" s="116">
        <v>1.8</v>
      </c>
      <c r="Z8" s="117">
        <f t="shared" si="0"/>
        <v>3.5291666666666663</v>
      </c>
      <c r="AA8" s="118">
        <v>7.4</v>
      </c>
      <c r="AB8" s="119">
        <v>0.5444444444444444</v>
      </c>
      <c r="AC8" s="118">
        <v>0.3</v>
      </c>
      <c r="AD8" s="119">
        <v>0.24027777777777778</v>
      </c>
    </row>
    <row r="9" spans="1:30" ht="11.25" customHeight="1">
      <c r="A9" s="78">
        <v>7</v>
      </c>
      <c r="B9" s="116">
        <v>1.8</v>
      </c>
      <c r="C9" s="116">
        <v>1.6</v>
      </c>
      <c r="D9" s="116">
        <v>1.6</v>
      </c>
      <c r="E9" s="116">
        <v>1.8</v>
      </c>
      <c r="F9" s="116">
        <v>2</v>
      </c>
      <c r="G9" s="116">
        <v>2.4</v>
      </c>
      <c r="H9" s="116">
        <v>1.5</v>
      </c>
      <c r="I9" s="116">
        <v>3.2</v>
      </c>
      <c r="J9" s="116">
        <v>4.6</v>
      </c>
      <c r="K9" s="116">
        <v>6.1</v>
      </c>
      <c r="L9" s="116">
        <v>7.4</v>
      </c>
      <c r="M9" s="116">
        <v>7.7</v>
      </c>
      <c r="N9" s="116">
        <v>8.3</v>
      </c>
      <c r="O9" s="116">
        <v>8.9</v>
      </c>
      <c r="P9" s="116">
        <v>8.9</v>
      </c>
      <c r="Q9" s="116">
        <v>8.5</v>
      </c>
      <c r="R9" s="116">
        <v>6</v>
      </c>
      <c r="S9" s="116">
        <v>4.8</v>
      </c>
      <c r="T9" s="116">
        <v>5.1</v>
      </c>
      <c r="U9" s="116">
        <v>5.9</v>
      </c>
      <c r="V9" s="116">
        <v>6.8</v>
      </c>
      <c r="W9" s="116">
        <v>7</v>
      </c>
      <c r="X9" s="116">
        <v>6.4</v>
      </c>
      <c r="Y9" s="116">
        <v>6.7</v>
      </c>
      <c r="Z9" s="117">
        <f t="shared" si="0"/>
        <v>5.208333333333333</v>
      </c>
      <c r="AA9" s="118">
        <v>9.2</v>
      </c>
      <c r="AB9" s="119">
        <v>0.6208333333333333</v>
      </c>
      <c r="AC9" s="118">
        <v>1.1</v>
      </c>
      <c r="AD9" s="119">
        <v>0.14305555555555557</v>
      </c>
    </row>
    <row r="10" spans="1:30" ht="11.25" customHeight="1">
      <c r="A10" s="78">
        <v>8</v>
      </c>
      <c r="B10" s="116">
        <v>6.5</v>
      </c>
      <c r="C10" s="116">
        <v>5.9</v>
      </c>
      <c r="D10" s="116">
        <v>5.5</v>
      </c>
      <c r="E10" s="116">
        <v>5.9</v>
      </c>
      <c r="F10" s="116">
        <v>3.5</v>
      </c>
      <c r="G10" s="116">
        <v>5.5</v>
      </c>
      <c r="H10" s="116">
        <v>4.1</v>
      </c>
      <c r="I10" s="116">
        <v>4.4</v>
      </c>
      <c r="J10" s="116">
        <v>7.9</v>
      </c>
      <c r="K10" s="116">
        <v>8</v>
      </c>
      <c r="L10" s="116">
        <v>8.8</v>
      </c>
      <c r="M10" s="116">
        <v>8.8</v>
      </c>
      <c r="N10" s="116">
        <v>8.7</v>
      </c>
      <c r="O10" s="116">
        <v>8.5</v>
      </c>
      <c r="P10" s="116">
        <v>7.7</v>
      </c>
      <c r="Q10" s="116">
        <v>5.8</v>
      </c>
      <c r="R10" s="116">
        <v>5</v>
      </c>
      <c r="S10" s="116">
        <v>3.5</v>
      </c>
      <c r="T10" s="116">
        <v>2.4</v>
      </c>
      <c r="U10" s="116">
        <v>2.2</v>
      </c>
      <c r="V10" s="116">
        <v>1.9</v>
      </c>
      <c r="W10" s="116">
        <v>2.2</v>
      </c>
      <c r="X10" s="116">
        <v>2.9</v>
      </c>
      <c r="Y10" s="116">
        <v>2.8</v>
      </c>
      <c r="Z10" s="117">
        <f t="shared" si="0"/>
        <v>5.350000000000001</v>
      </c>
      <c r="AA10" s="118">
        <v>9</v>
      </c>
      <c r="AB10" s="119">
        <v>0.49583333333333335</v>
      </c>
      <c r="AC10" s="118">
        <v>1.8</v>
      </c>
      <c r="AD10" s="119">
        <v>0.8798611111111111</v>
      </c>
    </row>
    <row r="11" spans="1:30" ht="11.25" customHeight="1">
      <c r="A11" s="78">
        <v>9</v>
      </c>
      <c r="B11" s="116">
        <v>2.6</v>
      </c>
      <c r="C11" s="116">
        <v>1.8</v>
      </c>
      <c r="D11" s="116">
        <v>1</v>
      </c>
      <c r="E11" s="116">
        <v>-0.5</v>
      </c>
      <c r="F11" s="116">
        <v>-0.8</v>
      </c>
      <c r="G11" s="116">
        <v>-0.7</v>
      </c>
      <c r="H11" s="116">
        <v>-0.2</v>
      </c>
      <c r="I11" s="116">
        <v>1.5</v>
      </c>
      <c r="J11" s="116">
        <v>4.3</v>
      </c>
      <c r="K11" s="116">
        <v>5.1</v>
      </c>
      <c r="L11" s="116">
        <v>6.3</v>
      </c>
      <c r="M11" s="116">
        <v>6.7</v>
      </c>
      <c r="N11" s="116">
        <v>7.2</v>
      </c>
      <c r="O11" s="116">
        <v>7.7</v>
      </c>
      <c r="P11" s="116">
        <v>7.5</v>
      </c>
      <c r="Q11" s="116">
        <v>6.7</v>
      </c>
      <c r="R11" s="116">
        <v>4.8</v>
      </c>
      <c r="S11" s="116">
        <v>3.3</v>
      </c>
      <c r="T11" s="116">
        <v>2.8</v>
      </c>
      <c r="U11" s="116">
        <v>2.8</v>
      </c>
      <c r="V11" s="116">
        <v>2.6</v>
      </c>
      <c r="W11" s="116">
        <v>2.5</v>
      </c>
      <c r="X11" s="116">
        <v>3.4</v>
      </c>
      <c r="Y11" s="116">
        <v>3.1</v>
      </c>
      <c r="Z11" s="117">
        <f t="shared" si="0"/>
        <v>3.3958333333333326</v>
      </c>
      <c r="AA11" s="118">
        <v>8.1</v>
      </c>
      <c r="AB11" s="119">
        <v>0.5854166666666667</v>
      </c>
      <c r="AC11" s="118">
        <v>-0.9</v>
      </c>
      <c r="AD11" s="119">
        <v>0.3145833333333333</v>
      </c>
    </row>
    <row r="12" spans="1:30" ht="11.25" customHeight="1">
      <c r="A12" s="82">
        <v>10</v>
      </c>
      <c r="B12" s="121">
        <v>2.2</v>
      </c>
      <c r="C12" s="121">
        <v>3.7</v>
      </c>
      <c r="D12" s="121">
        <v>5</v>
      </c>
      <c r="E12" s="121">
        <v>3.1</v>
      </c>
      <c r="F12" s="121">
        <v>2.5</v>
      </c>
      <c r="G12" s="121">
        <v>3.4</v>
      </c>
      <c r="H12" s="121">
        <v>5.8</v>
      </c>
      <c r="I12" s="121">
        <v>6.2</v>
      </c>
      <c r="J12" s="121">
        <v>9.2</v>
      </c>
      <c r="K12" s="121">
        <v>10.2</v>
      </c>
      <c r="L12" s="121">
        <v>10.5</v>
      </c>
      <c r="M12" s="121">
        <v>10.1</v>
      </c>
      <c r="N12" s="121">
        <v>10.3</v>
      </c>
      <c r="O12" s="121">
        <v>10.2</v>
      </c>
      <c r="P12" s="121">
        <v>9.5</v>
      </c>
      <c r="Q12" s="121">
        <v>9</v>
      </c>
      <c r="R12" s="121">
        <v>7</v>
      </c>
      <c r="S12" s="121">
        <v>6.2</v>
      </c>
      <c r="T12" s="121">
        <v>5.6</v>
      </c>
      <c r="U12" s="121">
        <v>6.4</v>
      </c>
      <c r="V12" s="121">
        <v>4.4</v>
      </c>
      <c r="W12" s="121">
        <v>4.1</v>
      </c>
      <c r="X12" s="121">
        <v>3.7</v>
      </c>
      <c r="Y12" s="121">
        <v>3.2</v>
      </c>
      <c r="Z12" s="122">
        <f t="shared" si="0"/>
        <v>6.312499999999999</v>
      </c>
      <c r="AA12" s="105">
        <v>10.6</v>
      </c>
      <c r="AB12" s="123">
        <v>0.4784722222222222</v>
      </c>
      <c r="AC12" s="105">
        <v>1.8</v>
      </c>
      <c r="AD12" s="123">
        <v>0.19791666666666666</v>
      </c>
    </row>
    <row r="13" spans="1:30" ht="11.25" customHeight="1">
      <c r="A13" s="78">
        <v>11</v>
      </c>
      <c r="B13" s="116">
        <v>3.3</v>
      </c>
      <c r="C13" s="116">
        <v>4.3</v>
      </c>
      <c r="D13" s="116">
        <v>5.7</v>
      </c>
      <c r="E13" s="116">
        <v>6.5</v>
      </c>
      <c r="F13" s="116">
        <v>6.8</v>
      </c>
      <c r="G13" s="116">
        <v>9.3</v>
      </c>
      <c r="H13" s="116">
        <v>9</v>
      </c>
      <c r="I13" s="116">
        <v>9.6</v>
      </c>
      <c r="J13" s="116">
        <v>12.2</v>
      </c>
      <c r="K13" s="116">
        <v>14</v>
      </c>
      <c r="L13" s="116">
        <v>15</v>
      </c>
      <c r="M13" s="116">
        <v>15.2</v>
      </c>
      <c r="N13" s="116">
        <v>14.5</v>
      </c>
      <c r="O13" s="116">
        <v>14.8</v>
      </c>
      <c r="P13" s="116">
        <v>12.9</v>
      </c>
      <c r="Q13" s="116">
        <v>11.4</v>
      </c>
      <c r="R13" s="116">
        <v>9.7</v>
      </c>
      <c r="S13" s="116">
        <v>7.2</v>
      </c>
      <c r="T13" s="116">
        <v>7.1</v>
      </c>
      <c r="U13" s="116">
        <v>7.8</v>
      </c>
      <c r="V13" s="116">
        <v>8.9</v>
      </c>
      <c r="W13" s="116">
        <v>6.4</v>
      </c>
      <c r="X13" s="116">
        <v>5.4</v>
      </c>
      <c r="Y13" s="116">
        <v>4.5</v>
      </c>
      <c r="Z13" s="117">
        <f t="shared" si="0"/>
        <v>9.229166666666668</v>
      </c>
      <c r="AA13" s="118">
        <v>15.7</v>
      </c>
      <c r="AB13" s="119">
        <v>0.5090277777777777</v>
      </c>
      <c r="AC13" s="118">
        <v>3</v>
      </c>
      <c r="AD13" s="119">
        <v>0.051388888888888894</v>
      </c>
    </row>
    <row r="14" spans="1:30" ht="11.25" customHeight="1">
      <c r="A14" s="78">
        <v>12</v>
      </c>
      <c r="B14" s="116">
        <v>4.2</v>
      </c>
      <c r="C14" s="116">
        <v>3.5</v>
      </c>
      <c r="D14" s="116">
        <v>3.1</v>
      </c>
      <c r="E14" s="116">
        <v>2.7</v>
      </c>
      <c r="F14" s="116">
        <v>2.5</v>
      </c>
      <c r="G14" s="116">
        <v>2.4</v>
      </c>
      <c r="H14" s="116">
        <v>2.8</v>
      </c>
      <c r="I14" s="116">
        <v>4.3</v>
      </c>
      <c r="J14" s="116">
        <v>5.3</v>
      </c>
      <c r="K14" s="116">
        <v>6.2</v>
      </c>
      <c r="L14" s="116">
        <v>7.3</v>
      </c>
      <c r="M14" s="116">
        <v>7.4</v>
      </c>
      <c r="N14" s="116">
        <v>7.4</v>
      </c>
      <c r="O14" s="116">
        <v>8.3</v>
      </c>
      <c r="P14" s="116">
        <v>7.1</v>
      </c>
      <c r="Q14" s="116">
        <v>6.2</v>
      </c>
      <c r="R14" s="116">
        <v>4.3</v>
      </c>
      <c r="S14" s="116">
        <v>2.3</v>
      </c>
      <c r="T14" s="116">
        <v>2.6</v>
      </c>
      <c r="U14" s="116">
        <v>2</v>
      </c>
      <c r="V14" s="116">
        <v>1.6</v>
      </c>
      <c r="W14" s="116">
        <v>-0.5</v>
      </c>
      <c r="X14" s="116">
        <v>2</v>
      </c>
      <c r="Y14" s="116">
        <v>3.3</v>
      </c>
      <c r="Z14" s="117">
        <f t="shared" si="0"/>
        <v>4.095833333333332</v>
      </c>
      <c r="AA14" s="118">
        <v>8.4</v>
      </c>
      <c r="AB14" s="119">
        <v>0.576388888888889</v>
      </c>
      <c r="AC14" s="118">
        <v>-0.7</v>
      </c>
      <c r="AD14" s="119">
        <v>0.9229166666666666</v>
      </c>
    </row>
    <row r="15" spans="1:30" ht="11.25" customHeight="1">
      <c r="A15" s="78">
        <v>13</v>
      </c>
      <c r="B15" s="116">
        <v>3.3</v>
      </c>
      <c r="C15" s="116">
        <v>1.6</v>
      </c>
      <c r="D15" s="116">
        <v>1.2</v>
      </c>
      <c r="E15" s="116">
        <v>1.1</v>
      </c>
      <c r="F15" s="116">
        <v>0.6</v>
      </c>
      <c r="G15" s="116">
        <v>-0.5</v>
      </c>
      <c r="H15" s="116">
        <v>0.4</v>
      </c>
      <c r="I15" s="116">
        <v>2.7</v>
      </c>
      <c r="J15" s="116">
        <v>4.1</v>
      </c>
      <c r="K15" s="116">
        <v>5.8</v>
      </c>
      <c r="L15" s="116">
        <v>6.3</v>
      </c>
      <c r="M15" s="116">
        <v>6</v>
      </c>
      <c r="N15" s="116">
        <v>5.9</v>
      </c>
      <c r="O15" s="116">
        <v>5.3</v>
      </c>
      <c r="P15" s="116">
        <v>5.5</v>
      </c>
      <c r="Q15" s="116">
        <v>4.2</v>
      </c>
      <c r="R15" s="116">
        <v>3.3</v>
      </c>
      <c r="S15" s="116">
        <v>2.1</v>
      </c>
      <c r="T15" s="116">
        <v>1.5</v>
      </c>
      <c r="U15" s="116">
        <v>2.1</v>
      </c>
      <c r="V15" s="116">
        <v>0.9</v>
      </c>
      <c r="W15" s="116">
        <v>-0.8</v>
      </c>
      <c r="X15" s="116">
        <v>-1.5</v>
      </c>
      <c r="Y15" s="116">
        <v>-1.5</v>
      </c>
      <c r="Z15" s="117">
        <f t="shared" si="0"/>
        <v>2.4833333333333334</v>
      </c>
      <c r="AA15" s="118">
        <v>6.8</v>
      </c>
      <c r="AB15" s="119">
        <v>0.46319444444444446</v>
      </c>
      <c r="AC15" s="118">
        <v>-1.6</v>
      </c>
      <c r="AD15" s="119">
        <v>0.9791666666666666</v>
      </c>
    </row>
    <row r="16" spans="1:30" ht="11.25" customHeight="1">
      <c r="A16" s="78">
        <v>14</v>
      </c>
      <c r="B16" s="116">
        <v>-0.5</v>
      </c>
      <c r="C16" s="116">
        <v>0.7</v>
      </c>
      <c r="D16" s="116">
        <v>0.7</v>
      </c>
      <c r="E16" s="116">
        <v>0.6</v>
      </c>
      <c r="F16" s="116">
        <v>0.1</v>
      </c>
      <c r="G16" s="116">
        <v>0.8</v>
      </c>
      <c r="H16" s="116">
        <v>-0.1</v>
      </c>
      <c r="I16" s="116">
        <v>1.5</v>
      </c>
      <c r="J16" s="116">
        <v>3.6</v>
      </c>
      <c r="K16" s="116">
        <v>4.9</v>
      </c>
      <c r="L16" s="116">
        <v>6.3</v>
      </c>
      <c r="M16" s="116">
        <v>7.4</v>
      </c>
      <c r="N16" s="116">
        <v>7.2</v>
      </c>
      <c r="O16" s="116">
        <v>7.3</v>
      </c>
      <c r="P16" s="116">
        <v>6.6</v>
      </c>
      <c r="Q16" s="116">
        <v>5.3</v>
      </c>
      <c r="R16" s="116">
        <v>3.9</v>
      </c>
      <c r="S16" s="116">
        <v>3.5</v>
      </c>
      <c r="T16" s="116">
        <v>2.3</v>
      </c>
      <c r="U16" s="116">
        <v>2.5</v>
      </c>
      <c r="V16" s="116">
        <v>3.6</v>
      </c>
      <c r="W16" s="116">
        <v>1.7</v>
      </c>
      <c r="X16" s="116">
        <v>0.9</v>
      </c>
      <c r="Y16" s="116">
        <v>2.4</v>
      </c>
      <c r="Z16" s="117">
        <f t="shared" si="0"/>
        <v>3.0500000000000003</v>
      </c>
      <c r="AA16" s="118">
        <v>7.8</v>
      </c>
      <c r="AB16" s="119">
        <v>0.5611111111111111</v>
      </c>
      <c r="AC16" s="118">
        <v>-1.5</v>
      </c>
      <c r="AD16" s="119">
        <v>0.014583333333333332</v>
      </c>
    </row>
    <row r="17" spans="1:30" ht="11.25" customHeight="1">
      <c r="A17" s="78">
        <v>15</v>
      </c>
      <c r="B17" s="116">
        <v>0.2</v>
      </c>
      <c r="C17" s="116">
        <v>-0.4</v>
      </c>
      <c r="D17" s="116">
        <v>1.1</v>
      </c>
      <c r="E17" s="116">
        <v>-0.5</v>
      </c>
      <c r="F17" s="116">
        <v>1.9</v>
      </c>
      <c r="G17" s="116">
        <v>2.6</v>
      </c>
      <c r="H17" s="116">
        <v>1.9</v>
      </c>
      <c r="I17" s="116">
        <v>0.9</v>
      </c>
      <c r="J17" s="116">
        <v>5.6</v>
      </c>
      <c r="K17" s="116">
        <v>6.9</v>
      </c>
      <c r="L17" s="116">
        <v>8.2</v>
      </c>
      <c r="M17" s="116">
        <v>8.6</v>
      </c>
      <c r="N17" s="116">
        <v>8.3</v>
      </c>
      <c r="O17" s="116">
        <v>8.1</v>
      </c>
      <c r="P17" s="116">
        <v>8.2</v>
      </c>
      <c r="Q17" s="116">
        <v>7.7</v>
      </c>
      <c r="R17" s="116">
        <v>6.7</v>
      </c>
      <c r="S17" s="116">
        <v>5.7</v>
      </c>
      <c r="T17" s="116">
        <v>6.4</v>
      </c>
      <c r="U17" s="116">
        <v>5.3</v>
      </c>
      <c r="V17" s="116">
        <v>5</v>
      </c>
      <c r="W17" s="116">
        <v>5</v>
      </c>
      <c r="X17" s="116">
        <v>4.2</v>
      </c>
      <c r="Y17" s="116">
        <v>5.4</v>
      </c>
      <c r="Z17" s="117">
        <f t="shared" si="0"/>
        <v>4.708333333333334</v>
      </c>
      <c r="AA17" s="118">
        <v>8.8</v>
      </c>
      <c r="AB17" s="119">
        <v>0.5187499999999999</v>
      </c>
      <c r="AC17" s="118">
        <v>-0.8</v>
      </c>
      <c r="AD17" s="119">
        <v>0.08888888888888889</v>
      </c>
    </row>
    <row r="18" spans="1:30" ht="11.25" customHeight="1">
      <c r="A18" s="78">
        <v>16</v>
      </c>
      <c r="B18" s="116">
        <v>5.5</v>
      </c>
      <c r="C18" s="116">
        <v>5.3</v>
      </c>
      <c r="D18" s="116">
        <v>5.7</v>
      </c>
      <c r="E18" s="116">
        <v>5.1</v>
      </c>
      <c r="F18" s="116">
        <v>4</v>
      </c>
      <c r="G18" s="116">
        <v>3.9</v>
      </c>
      <c r="H18" s="116">
        <v>3.1</v>
      </c>
      <c r="I18" s="116">
        <v>5.5</v>
      </c>
      <c r="J18" s="116">
        <v>7.8</v>
      </c>
      <c r="K18" s="116">
        <v>9.4</v>
      </c>
      <c r="L18" s="116">
        <v>9.8</v>
      </c>
      <c r="M18" s="116">
        <v>12.2</v>
      </c>
      <c r="N18" s="116">
        <v>12</v>
      </c>
      <c r="O18" s="116">
        <v>11.8</v>
      </c>
      <c r="P18" s="116">
        <v>11.2</v>
      </c>
      <c r="Q18" s="116">
        <v>10.5</v>
      </c>
      <c r="R18" s="116">
        <v>7.9</v>
      </c>
      <c r="S18" s="116">
        <v>6.9</v>
      </c>
      <c r="T18" s="116">
        <v>6.3</v>
      </c>
      <c r="U18" s="116">
        <v>7.3</v>
      </c>
      <c r="V18" s="116">
        <v>6.9</v>
      </c>
      <c r="W18" s="116">
        <v>5.7</v>
      </c>
      <c r="X18" s="116">
        <v>4.6</v>
      </c>
      <c r="Y18" s="116">
        <v>3.5</v>
      </c>
      <c r="Z18" s="117">
        <f t="shared" si="0"/>
        <v>7.1625000000000005</v>
      </c>
      <c r="AA18" s="118">
        <v>12.9</v>
      </c>
      <c r="AB18" s="119">
        <v>0.55625</v>
      </c>
      <c r="AC18" s="118">
        <v>2.6</v>
      </c>
      <c r="AD18" s="119">
        <v>0.30277777777777776</v>
      </c>
    </row>
    <row r="19" spans="1:30" ht="11.25" customHeight="1">
      <c r="A19" s="78">
        <v>17</v>
      </c>
      <c r="B19" s="116">
        <v>3.7</v>
      </c>
      <c r="C19" s="116">
        <v>2.8</v>
      </c>
      <c r="D19" s="116">
        <v>4</v>
      </c>
      <c r="E19" s="116">
        <v>5.6</v>
      </c>
      <c r="F19" s="116">
        <v>5.5</v>
      </c>
      <c r="G19" s="116">
        <v>4.2</v>
      </c>
      <c r="H19" s="116">
        <v>3.1</v>
      </c>
      <c r="I19" s="116">
        <v>3.8</v>
      </c>
      <c r="J19" s="116">
        <v>4.6</v>
      </c>
      <c r="K19" s="116">
        <v>4.7</v>
      </c>
      <c r="L19" s="116">
        <v>5</v>
      </c>
      <c r="M19" s="116">
        <v>6.4</v>
      </c>
      <c r="N19" s="116">
        <v>4.7</v>
      </c>
      <c r="O19" s="116">
        <v>4.5</v>
      </c>
      <c r="P19" s="116">
        <v>3.9</v>
      </c>
      <c r="Q19" s="116">
        <v>3.3</v>
      </c>
      <c r="R19" s="116">
        <v>2.3</v>
      </c>
      <c r="S19" s="116">
        <v>0.4</v>
      </c>
      <c r="T19" s="116">
        <v>-0.1</v>
      </c>
      <c r="U19" s="116">
        <v>-0.8</v>
      </c>
      <c r="V19" s="116">
        <v>-1.2</v>
      </c>
      <c r="W19" s="116">
        <v>-1.5</v>
      </c>
      <c r="X19" s="116">
        <v>-0.6</v>
      </c>
      <c r="Y19" s="116">
        <v>-1.3</v>
      </c>
      <c r="Z19" s="117">
        <f t="shared" si="0"/>
        <v>2.791666666666668</v>
      </c>
      <c r="AA19" s="118">
        <v>7</v>
      </c>
      <c r="AB19" s="119">
        <v>0.5090277777777777</v>
      </c>
      <c r="AC19" s="118">
        <v>-2</v>
      </c>
      <c r="AD19" s="119">
        <v>0.9874999999999999</v>
      </c>
    </row>
    <row r="20" spans="1:30" ht="11.25" customHeight="1">
      <c r="A20" s="78">
        <v>18</v>
      </c>
      <c r="B20" s="116">
        <v>-0.6</v>
      </c>
      <c r="C20" s="116">
        <v>-2.1</v>
      </c>
      <c r="D20" s="116">
        <v>-1.4</v>
      </c>
      <c r="E20" s="116">
        <v>-0.6</v>
      </c>
      <c r="F20" s="116">
        <v>-1.5</v>
      </c>
      <c r="G20" s="116">
        <v>-0.7</v>
      </c>
      <c r="H20" s="116">
        <v>-2.6</v>
      </c>
      <c r="I20" s="116">
        <v>1.1</v>
      </c>
      <c r="J20" s="116">
        <v>3.8</v>
      </c>
      <c r="K20" s="116">
        <v>5.2</v>
      </c>
      <c r="L20" s="116">
        <v>6.3</v>
      </c>
      <c r="M20" s="116">
        <v>8.1</v>
      </c>
      <c r="N20" s="116">
        <v>7.4</v>
      </c>
      <c r="O20" s="116">
        <v>7.8</v>
      </c>
      <c r="P20" s="116">
        <v>7.4</v>
      </c>
      <c r="Q20" s="116">
        <v>6.2</v>
      </c>
      <c r="R20" s="116">
        <v>5.4</v>
      </c>
      <c r="S20" s="116">
        <v>4.6</v>
      </c>
      <c r="T20" s="116">
        <v>4.2</v>
      </c>
      <c r="U20" s="116">
        <v>3.6</v>
      </c>
      <c r="V20" s="116">
        <v>3.7</v>
      </c>
      <c r="W20" s="116">
        <v>3.9</v>
      </c>
      <c r="X20" s="116">
        <v>4.4</v>
      </c>
      <c r="Y20" s="116">
        <v>4.1</v>
      </c>
      <c r="Z20" s="117">
        <f t="shared" si="0"/>
        <v>3.2375000000000007</v>
      </c>
      <c r="AA20" s="118">
        <v>8.2</v>
      </c>
      <c r="AB20" s="119">
        <v>0.5034722222222222</v>
      </c>
      <c r="AC20" s="118">
        <v>-2.7</v>
      </c>
      <c r="AD20" s="119">
        <v>0.29305555555555557</v>
      </c>
    </row>
    <row r="21" spans="1:30" ht="11.25" customHeight="1">
      <c r="A21" s="78">
        <v>19</v>
      </c>
      <c r="B21" s="116">
        <v>4.4</v>
      </c>
      <c r="C21" s="116">
        <v>4.1</v>
      </c>
      <c r="D21" s="116">
        <v>4.3</v>
      </c>
      <c r="E21" s="116">
        <v>3.5</v>
      </c>
      <c r="F21" s="116">
        <v>3.5</v>
      </c>
      <c r="G21" s="116">
        <v>4.4</v>
      </c>
      <c r="H21" s="116">
        <v>3.6</v>
      </c>
      <c r="I21" s="116">
        <v>5.7</v>
      </c>
      <c r="J21" s="116">
        <v>7.4</v>
      </c>
      <c r="K21" s="116">
        <v>8.7</v>
      </c>
      <c r="L21" s="116">
        <v>9</v>
      </c>
      <c r="M21" s="116">
        <v>9.7</v>
      </c>
      <c r="N21" s="116">
        <v>10.3</v>
      </c>
      <c r="O21" s="116">
        <v>10.8</v>
      </c>
      <c r="P21" s="116">
        <v>10.7</v>
      </c>
      <c r="Q21" s="116">
        <v>9.9</v>
      </c>
      <c r="R21" s="116">
        <v>7.8</v>
      </c>
      <c r="S21" s="116">
        <v>5.9</v>
      </c>
      <c r="T21" s="116">
        <v>3.9</v>
      </c>
      <c r="U21" s="116">
        <v>3.6</v>
      </c>
      <c r="V21" s="116">
        <v>2.9</v>
      </c>
      <c r="W21" s="116">
        <v>3</v>
      </c>
      <c r="X21" s="116">
        <v>3</v>
      </c>
      <c r="Y21" s="116">
        <v>2.5</v>
      </c>
      <c r="Z21" s="117">
        <f t="shared" si="0"/>
        <v>5.941666666666667</v>
      </c>
      <c r="AA21" s="118">
        <v>11.3</v>
      </c>
      <c r="AB21" s="119">
        <v>0.6194444444444445</v>
      </c>
      <c r="AC21" s="118">
        <v>2.5</v>
      </c>
      <c r="AD21" s="119">
        <v>1</v>
      </c>
    </row>
    <row r="22" spans="1:30" ht="11.25" customHeight="1">
      <c r="A22" s="82">
        <v>20</v>
      </c>
      <c r="B22" s="121">
        <v>2.5</v>
      </c>
      <c r="C22" s="121">
        <v>2.1</v>
      </c>
      <c r="D22" s="121">
        <v>0.2</v>
      </c>
      <c r="E22" s="121">
        <v>-0.6</v>
      </c>
      <c r="F22" s="121">
        <v>-0.1</v>
      </c>
      <c r="G22" s="121">
        <v>-0.6</v>
      </c>
      <c r="H22" s="121">
        <v>0.1</v>
      </c>
      <c r="I22" s="121">
        <v>0.6</v>
      </c>
      <c r="J22" s="121">
        <v>2.4</v>
      </c>
      <c r="K22" s="121">
        <v>3.8</v>
      </c>
      <c r="L22" s="121">
        <v>5.1</v>
      </c>
      <c r="M22" s="121">
        <v>6.1</v>
      </c>
      <c r="N22" s="121">
        <v>6.8</v>
      </c>
      <c r="O22" s="121">
        <v>7</v>
      </c>
      <c r="P22" s="121">
        <v>6.4</v>
      </c>
      <c r="Q22" s="121">
        <v>6.5</v>
      </c>
      <c r="R22" s="121">
        <v>4.3</v>
      </c>
      <c r="S22" s="121">
        <v>2.9</v>
      </c>
      <c r="T22" s="121">
        <v>2.5</v>
      </c>
      <c r="U22" s="121">
        <v>2.2</v>
      </c>
      <c r="V22" s="121">
        <v>2.8</v>
      </c>
      <c r="W22" s="121">
        <v>2.4</v>
      </c>
      <c r="X22" s="121">
        <v>1.1</v>
      </c>
      <c r="Y22" s="121">
        <v>0.7</v>
      </c>
      <c r="Z22" s="122">
        <f t="shared" si="0"/>
        <v>2.7999999999999994</v>
      </c>
      <c r="AA22" s="105">
        <v>7.1</v>
      </c>
      <c r="AB22" s="123">
        <v>0.5888888888888889</v>
      </c>
      <c r="AC22" s="105">
        <v>-0.8</v>
      </c>
      <c r="AD22" s="123">
        <v>0.15347222222222223</v>
      </c>
    </row>
    <row r="23" spans="1:30" ht="11.25" customHeight="1">
      <c r="A23" s="78">
        <v>21</v>
      </c>
      <c r="B23" s="116">
        <v>0.3</v>
      </c>
      <c r="C23" s="116">
        <v>-1</v>
      </c>
      <c r="D23" s="116">
        <v>-0.7</v>
      </c>
      <c r="E23" s="116">
        <v>0</v>
      </c>
      <c r="F23" s="116">
        <v>1</v>
      </c>
      <c r="G23" s="116">
        <v>0.7</v>
      </c>
      <c r="H23" s="116">
        <v>0.8</v>
      </c>
      <c r="I23" s="116">
        <v>1.9</v>
      </c>
      <c r="J23" s="116">
        <v>3.8</v>
      </c>
      <c r="K23" s="116">
        <v>4.8</v>
      </c>
      <c r="L23" s="116">
        <v>5.6</v>
      </c>
      <c r="M23" s="116">
        <v>6.2</v>
      </c>
      <c r="N23" s="116">
        <v>6.6</v>
      </c>
      <c r="O23" s="116">
        <v>7.2</v>
      </c>
      <c r="P23" s="116">
        <v>6.8</v>
      </c>
      <c r="Q23" s="116">
        <v>6.5</v>
      </c>
      <c r="R23" s="116">
        <v>5.3</v>
      </c>
      <c r="S23" s="116">
        <v>4</v>
      </c>
      <c r="T23" s="116">
        <v>3.6</v>
      </c>
      <c r="U23" s="116">
        <v>2.8</v>
      </c>
      <c r="V23" s="116">
        <v>1.2</v>
      </c>
      <c r="W23" s="116">
        <v>1.6</v>
      </c>
      <c r="X23" s="116">
        <v>0</v>
      </c>
      <c r="Y23" s="116">
        <v>0.5</v>
      </c>
      <c r="Z23" s="117">
        <f t="shared" si="0"/>
        <v>2.8958333333333335</v>
      </c>
      <c r="AA23" s="118">
        <v>7.4</v>
      </c>
      <c r="AB23" s="119">
        <v>0.5965277777777778</v>
      </c>
      <c r="AC23" s="118">
        <v>-1.2</v>
      </c>
      <c r="AD23" s="119">
        <v>0.1361111111111111</v>
      </c>
    </row>
    <row r="24" spans="1:30" ht="11.25" customHeight="1">
      <c r="A24" s="78">
        <v>22</v>
      </c>
      <c r="B24" s="116">
        <v>1.7</v>
      </c>
      <c r="C24" s="116">
        <v>0.1</v>
      </c>
      <c r="D24" s="116">
        <v>1.7</v>
      </c>
      <c r="E24" s="116">
        <v>0.7</v>
      </c>
      <c r="F24" s="116">
        <v>0.1</v>
      </c>
      <c r="G24" s="116">
        <v>1.6</v>
      </c>
      <c r="H24" s="116">
        <v>1.1</v>
      </c>
      <c r="I24" s="116">
        <v>4.5</v>
      </c>
      <c r="J24" s="116">
        <v>7.8</v>
      </c>
      <c r="K24" s="116">
        <v>9.1</v>
      </c>
      <c r="L24" s="116">
        <v>8.9</v>
      </c>
      <c r="M24" s="116">
        <v>9.2</v>
      </c>
      <c r="N24" s="116">
        <v>9.7</v>
      </c>
      <c r="O24" s="116">
        <v>9.8</v>
      </c>
      <c r="P24" s="116">
        <v>9.6</v>
      </c>
      <c r="Q24" s="116">
        <v>8.9</v>
      </c>
      <c r="R24" s="116">
        <v>5.9</v>
      </c>
      <c r="S24" s="116">
        <v>4.6</v>
      </c>
      <c r="T24" s="116">
        <v>3.4</v>
      </c>
      <c r="U24" s="116">
        <v>2.7</v>
      </c>
      <c r="V24" s="116">
        <v>4.2</v>
      </c>
      <c r="W24" s="116">
        <v>3.3</v>
      </c>
      <c r="X24" s="116">
        <v>3.7</v>
      </c>
      <c r="Y24" s="116">
        <v>2.9</v>
      </c>
      <c r="Z24" s="117">
        <f t="shared" si="0"/>
        <v>4.800000000000001</v>
      </c>
      <c r="AA24" s="118">
        <v>10.1</v>
      </c>
      <c r="AB24" s="119">
        <v>0.6166666666666667</v>
      </c>
      <c r="AC24" s="118">
        <v>-0.3</v>
      </c>
      <c r="AD24" s="119">
        <v>0.10069444444444443</v>
      </c>
    </row>
    <row r="25" spans="1:30" ht="11.25" customHeight="1">
      <c r="A25" s="78">
        <v>23</v>
      </c>
      <c r="B25" s="116">
        <v>4.4</v>
      </c>
      <c r="C25" s="116">
        <v>4.2</v>
      </c>
      <c r="D25" s="116">
        <v>4.6</v>
      </c>
      <c r="E25" s="116">
        <v>4.7</v>
      </c>
      <c r="F25" s="116">
        <v>4.9</v>
      </c>
      <c r="G25" s="116">
        <v>2.6</v>
      </c>
      <c r="H25" s="116">
        <v>2.2</v>
      </c>
      <c r="I25" s="116">
        <v>3.8</v>
      </c>
      <c r="J25" s="116">
        <v>7.5</v>
      </c>
      <c r="K25" s="116">
        <v>9.7</v>
      </c>
      <c r="L25" s="116">
        <v>12</v>
      </c>
      <c r="M25" s="116">
        <v>12.4</v>
      </c>
      <c r="N25" s="116">
        <v>12.2</v>
      </c>
      <c r="O25" s="116">
        <v>12.5</v>
      </c>
      <c r="P25" s="116">
        <v>12.1</v>
      </c>
      <c r="Q25" s="116">
        <v>10.5</v>
      </c>
      <c r="R25" s="116">
        <v>8</v>
      </c>
      <c r="S25" s="116">
        <v>6.7</v>
      </c>
      <c r="T25" s="116">
        <v>5.6</v>
      </c>
      <c r="U25" s="116">
        <v>4.7</v>
      </c>
      <c r="V25" s="116">
        <v>4.6</v>
      </c>
      <c r="W25" s="116">
        <v>3.7</v>
      </c>
      <c r="X25" s="116">
        <v>3.6</v>
      </c>
      <c r="Y25" s="116">
        <v>2.7</v>
      </c>
      <c r="Z25" s="117">
        <f t="shared" si="0"/>
        <v>6.662499999999998</v>
      </c>
      <c r="AA25" s="118">
        <v>12.8</v>
      </c>
      <c r="AB25" s="119">
        <v>0.5916666666666667</v>
      </c>
      <c r="AC25" s="118">
        <v>1.9</v>
      </c>
      <c r="AD25" s="119">
        <v>0.30416666666666664</v>
      </c>
    </row>
    <row r="26" spans="1:30" ht="11.25" customHeight="1">
      <c r="A26" s="78">
        <v>24</v>
      </c>
      <c r="B26" s="116">
        <v>2.7</v>
      </c>
      <c r="C26" s="116">
        <v>2.1</v>
      </c>
      <c r="D26" s="116">
        <v>2.8</v>
      </c>
      <c r="E26" s="116">
        <v>4.3</v>
      </c>
      <c r="F26" s="116">
        <v>3.9</v>
      </c>
      <c r="G26" s="116">
        <v>5.3</v>
      </c>
      <c r="H26" s="116">
        <v>4.9</v>
      </c>
      <c r="I26" s="116">
        <v>6.7</v>
      </c>
      <c r="J26" s="116">
        <v>7.7</v>
      </c>
      <c r="K26" s="116">
        <v>8.5</v>
      </c>
      <c r="L26" s="116">
        <v>8.9</v>
      </c>
      <c r="M26" s="116">
        <v>9.1</v>
      </c>
      <c r="N26" s="116">
        <v>9.9</v>
      </c>
      <c r="O26" s="116">
        <v>10</v>
      </c>
      <c r="P26" s="116">
        <v>9.6</v>
      </c>
      <c r="Q26" s="116">
        <v>9.8</v>
      </c>
      <c r="R26" s="116">
        <v>9.7</v>
      </c>
      <c r="S26" s="116">
        <v>8.7</v>
      </c>
      <c r="T26" s="116">
        <v>7.8</v>
      </c>
      <c r="U26" s="116">
        <v>9</v>
      </c>
      <c r="V26" s="116">
        <v>10.2</v>
      </c>
      <c r="W26" s="116">
        <v>10.8</v>
      </c>
      <c r="X26" s="116">
        <v>11.2</v>
      </c>
      <c r="Y26" s="116">
        <v>12.3</v>
      </c>
      <c r="Z26" s="117">
        <f t="shared" si="0"/>
        <v>7.745833333333334</v>
      </c>
      <c r="AA26" s="118">
        <v>12.4</v>
      </c>
      <c r="AB26" s="119">
        <v>0.9993055555555556</v>
      </c>
      <c r="AC26" s="118">
        <v>2</v>
      </c>
      <c r="AD26" s="119">
        <v>0.09027777777777778</v>
      </c>
    </row>
    <row r="27" spans="1:30" ht="11.25" customHeight="1">
      <c r="A27" s="78">
        <v>25</v>
      </c>
      <c r="B27" s="116">
        <v>10.2</v>
      </c>
      <c r="C27" s="116">
        <v>9.7</v>
      </c>
      <c r="D27" s="116">
        <v>8.7</v>
      </c>
      <c r="E27" s="116">
        <v>8.8</v>
      </c>
      <c r="F27" s="116">
        <v>8.6</v>
      </c>
      <c r="G27" s="116">
        <v>9.6</v>
      </c>
      <c r="H27" s="116">
        <v>9.4</v>
      </c>
      <c r="I27" s="116">
        <v>9.6</v>
      </c>
      <c r="J27" s="116">
        <v>11.1</v>
      </c>
      <c r="K27" s="116">
        <v>11.5</v>
      </c>
      <c r="L27" s="116">
        <v>11.2</v>
      </c>
      <c r="M27" s="116">
        <v>11.9</v>
      </c>
      <c r="N27" s="116">
        <v>10.3</v>
      </c>
      <c r="O27" s="116">
        <v>9.4</v>
      </c>
      <c r="P27" s="116">
        <v>8.4</v>
      </c>
      <c r="Q27" s="116">
        <v>7.6</v>
      </c>
      <c r="R27" s="116">
        <v>6.9</v>
      </c>
      <c r="S27" s="116">
        <v>6.5</v>
      </c>
      <c r="T27" s="116">
        <v>5.8</v>
      </c>
      <c r="U27" s="116">
        <v>5.6</v>
      </c>
      <c r="V27" s="116">
        <v>5.3</v>
      </c>
      <c r="W27" s="116">
        <v>4.7</v>
      </c>
      <c r="X27" s="116">
        <v>4.3</v>
      </c>
      <c r="Y27" s="116">
        <v>4.1</v>
      </c>
      <c r="Z27" s="117">
        <f t="shared" si="0"/>
        <v>8.3</v>
      </c>
      <c r="AA27" s="118">
        <v>12.3</v>
      </c>
      <c r="AB27" s="119">
        <v>0.0020833333333333333</v>
      </c>
      <c r="AC27" s="118">
        <v>4.1</v>
      </c>
      <c r="AD27" s="119">
        <v>1</v>
      </c>
    </row>
    <row r="28" spans="1:30" ht="11.25" customHeight="1">
      <c r="A28" s="78">
        <v>26</v>
      </c>
      <c r="B28" s="116">
        <v>3.5</v>
      </c>
      <c r="C28" s="116">
        <v>3</v>
      </c>
      <c r="D28" s="116">
        <v>2.7</v>
      </c>
      <c r="E28" s="116">
        <v>2.6</v>
      </c>
      <c r="F28" s="116">
        <v>1.9</v>
      </c>
      <c r="G28" s="116">
        <v>1.5</v>
      </c>
      <c r="H28" s="116">
        <v>1</v>
      </c>
      <c r="I28" s="116">
        <v>2.7</v>
      </c>
      <c r="J28" s="116">
        <v>6</v>
      </c>
      <c r="K28" s="116">
        <v>7.7</v>
      </c>
      <c r="L28" s="116">
        <v>8.4</v>
      </c>
      <c r="M28" s="116">
        <v>9.3</v>
      </c>
      <c r="N28" s="116">
        <v>9.1</v>
      </c>
      <c r="O28" s="116">
        <v>9.9</v>
      </c>
      <c r="P28" s="116">
        <v>10.1</v>
      </c>
      <c r="Q28" s="116">
        <v>9.5</v>
      </c>
      <c r="R28" s="116">
        <v>8</v>
      </c>
      <c r="S28" s="116">
        <v>5.9</v>
      </c>
      <c r="T28" s="116">
        <v>5.2</v>
      </c>
      <c r="U28" s="116">
        <v>3.8</v>
      </c>
      <c r="V28" s="116">
        <v>2.7</v>
      </c>
      <c r="W28" s="116">
        <v>1.5</v>
      </c>
      <c r="X28" s="116">
        <v>0.6</v>
      </c>
      <c r="Y28" s="116">
        <v>0.4</v>
      </c>
      <c r="Z28" s="117">
        <f t="shared" si="0"/>
        <v>4.875</v>
      </c>
      <c r="AA28" s="118">
        <v>10.3</v>
      </c>
      <c r="AB28" s="119">
        <v>0.6305555555555555</v>
      </c>
      <c r="AC28" s="118">
        <v>0.4</v>
      </c>
      <c r="AD28" s="119">
        <v>1</v>
      </c>
    </row>
    <row r="29" spans="1:30" ht="11.25" customHeight="1">
      <c r="A29" s="78">
        <v>27</v>
      </c>
      <c r="B29" s="116">
        <v>-0.2</v>
      </c>
      <c r="C29" s="116">
        <v>0.2</v>
      </c>
      <c r="D29" s="116">
        <v>-0.2</v>
      </c>
      <c r="E29" s="116">
        <v>-0.6</v>
      </c>
      <c r="F29" s="116">
        <v>-1</v>
      </c>
      <c r="G29" s="116">
        <v>-2</v>
      </c>
      <c r="H29" s="116">
        <v>-1.4</v>
      </c>
      <c r="I29" s="116">
        <v>1</v>
      </c>
      <c r="J29" s="116">
        <v>2.5</v>
      </c>
      <c r="K29" s="116">
        <v>1.3</v>
      </c>
      <c r="L29" s="116">
        <v>1.4</v>
      </c>
      <c r="M29" s="116">
        <v>2.1</v>
      </c>
      <c r="N29" s="116">
        <v>2.1</v>
      </c>
      <c r="O29" s="116">
        <v>2.2</v>
      </c>
      <c r="P29" s="116">
        <v>1.7</v>
      </c>
      <c r="Q29" s="116">
        <v>0.9</v>
      </c>
      <c r="R29" s="116">
        <v>-0.2</v>
      </c>
      <c r="S29" s="116">
        <v>-0.6</v>
      </c>
      <c r="T29" s="116">
        <v>-0.5</v>
      </c>
      <c r="U29" s="116">
        <v>-0.9</v>
      </c>
      <c r="V29" s="116">
        <v>-1.5</v>
      </c>
      <c r="W29" s="116">
        <v>-1.3</v>
      </c>
      <c r="X29" s="116">
        <v>-1.3</v>
      </c>
      <c r="Y29" s="116">
        <v>-1.6</v>
      </c>
      <c r="Z29" s="117">
        <f t="shared" si="0"/>
        <v>0.08750000000000012</v>
      </c>
      <c r="AA29" s="118">
        <v>3.1</v>
      </c>
      <c r="AB29" s="119">
        <v>0.4756944444444444</v>
      </c>
      <c r="AC29" s="118">
        <v>-2.2</v>
      </c>
      <c r="AD29" s="119">
        <v>0.24166666666666667</v>
      </c>
    </row>
    <row r="30" spans="1:30" ht="11.25" customHeight="1">
      <c r="A30" s="78">
        <v>28</v>
      </c>
      <c r="B30" s="116">
        <v>-1.3</v>
      </c>
      <c r="C30" s="116">
        <v>-1.4</v>
      </c>
      <c r="D30" s="116">
        <v>-1.3</v>
      </c>
      <c r="E30" s="116">
        <v>-1.9</v>
      </c>
      <c r="F30" s="116">
        <v>-2.1</v>
      </c>
      <c r="G30" s="116">
        <v>-1.5</v>
      </c>
      <c r="H30" s="116">
        <v>-2.1</v>
      </c>
      <c r="I30" s="116">
        <v>-2.1</v>
      </c>
      <c r="J30" s="116">
        <v>2.1</v>
      </c>
      <c r="K30" s="116">
        <v>3.1</v>
      </c>
      <c r="L30" s="116">
        <v>3.8</v>
      </c>
      <c r="M30" s="116">
        <v>5.8</v>
      </c>
      <c r="N30" s="116">
        <v>4.9</v>
      </c>
      <c r="O30" s="116">
        <v>4.4</v>
      </c>
      <c r="P30" s="116">
        <v>4.2</v>
      </c>
      <c r="Q30" s="116">
        <v>3.2</v>
      </c>
      <c r="R30" s="116">
        <v>2.2</v>
      </c>
      <c r="S30" s="116">
        <v>1.5</v>
      </c>
      <c r="T30" s="116">
        <v>1.1</v>
      </c>
      <c r="U30" s="116">
        <v>1.4</v>
      </c>
      <c r="V30" s="116">
        <v>0.9</v>
      </c>
      <c r="W30" s="116">
        <v>0.8</v>
      </c>
      <c r="X30" s="116">
        <v>-0.5</v>
      </c>
      <c r="Y30" s="116">
        <v>0.1</v>
      </c>
      <c r="Z30" s="117">
        <f t="shared" si="0"/>
        <v>1.0541666666666667</v>
      </c>
      <c r="AA30" s="118">
        <v>5.8</v>
      </c>
      <c r="AB30" s="119">
        <v>0.5083333333333333</v>
      </c>
      <c r="AC30" s="118">
        <v>-2.8</v>
      </c>
      <c r="AD30" s="119">
        <v>0.32222222222222224</v>
      </c>
    </row>
    <row r="31" spans="1:30" ht="11.25" customHeight="1">
      <c r="A31" s="78">
        <v>29</v>
      </c>
      <c r="B31" s="116">
        <v>-1.5</v>
      </c>
      <c r="C31" s="116">
        <v>-1.4</v>
      </c>
      <c r="D31" s="116">
        <v>-1.9</v>
      </c>
      <c r="E31" s="116">
        <v>-1.9</v>
      </c>
      <c r="F31" s="116">
        <v>-1.8</v>
      </c>
      <c r="G31" s="116">
        <v>-1.8</v>
      </c>
      <c r="H31" s="116">
        <v>-1.4</v>
      </c>
      <c r="I31" s="116">
        <v>-0.5</v>
      </c>
      <c r="J31" s="116">
        <v>3</v>
      </c>
      <c r="K31" s="116">
        <v>4.6</v>
      </c>
      <c r="L31" s="116">
        <v>5.4</v>
      </c>
      <c r="M31" s="116">
        <v>5.5</v>
      </c>
      <c r="N31" s="116">
        <v>5.5</v>
      </c>
      <c r="O31" s="116">
        <v>5.8</v>
      </c>
      <c r="P31" s="116">
        <v>5.5</v>
      </c>
      <c r="Q31" s="116">
        <v>5.3</v>
      </c>
      <c r="R31" s="116">
        <v>3.8</v>
      </c>
      <c r="S31" s="116">
        <v>3.1</v>
      </c>
      <c r="T31" s="116">
        <v>4.1</v>
      </c>
      <c r="U31" s="116">
        <v>3.2</v>
      </c>
      <c r="V31" s="116">
        <v>2.1</v>
      </c>
      <c r="W31" s="116">
        <v>2.3</v>
      </c>
      <c r="X31" s="116">
        <v>1.9</v>
      </c>
      <c r="Y31" s="116">
        <v>1.3</v>
      </c>
      <c r="Z31" s="117">
        <f t="shared" si="0"/>
        <v>2.0916666666666663</v>
      </c>
      <c r="AA31" s="118">
        <v>6</v>
      </c>
      <c r="AB31" s="119">
        <v>0.6159722222222223</v>
      </c>
      <c r="AC31" s="118">
        <v>-2.7</v>
      </c>
      <c r="AD31" s="119">
        <v>0.1423611111111111</v>
      </c>
    </row>
    <row r="32" spans="1:30" ht="11.25" customHeight="1">
      <c r="A32" s="78">
        <v>30</v>
      </c>
      <c r="B32" s="116">
        <v>0.7</v>
      </c>
      <c r="C32" s="116">
        <v>0.1</v>
      </c>
      <c r="D32" s="116">
        <v>0.8</v>
      </c>
      <c r="E32" s="116">
        <v>-1.1</v>
      </c>
      <c r="F32" s="116">
        <v>-1.7</v>
      </c>
      <c r="G32" s="116">
        <v>-0.9</v>
      </c>
      <c r="H32" s="116">
        <v>-0.3</v>
      </c>
      <c r="I32" s="116">
        <v>1.6</v>
      </c>
      <c r="J32" s="116">
        <v>3.8</v>
      </c>
      <c r="K32" s="116">
        <v>5</v>
      </c>
      <c r="L32" s="116">
        <v>5.4</v>
      </c>
      <c r="M32" s="116">
        <v>5.5</v>
      </c>
      <c r="N32" s="116">
        <v>6.2</v>
      </c>
      <c r="O32" s="116">
        <v>6</v>
      </c>
      <c r="P32" s="116">
        <v>6.5</v>
      </c>
      <c r="Q32" s="116">
        <v>5.2</v>
      </c>
      <c r="R32" s="116">
        <v>3.9</v>
      </c>
      <c r="S32" s="116">
        <v>2.8</v>
      </c>
      <c r="T32" s="116">
        <v>1.1</v>
      </c>
      <c r="U32" s="116">
        <v>1.5</v>
      </c>
      <c r="V32" s="116">
        <v>0.9</v>
      </c>
      <c r="W32" s="116">
        <v>0.8</v>
      </c>
      <c r="X32" s="116">
        <v>0.4</v>
      </c>
      <c r="Y32" s="116">
        <v>-0.5</v>
      </c>
      <c r="Z32" s="117">
        <f t="shared" si="0"/>
        <v>2.2374999999999994</v>
      </c>
      <c r="AA32" s="118">
        <v>6.7</v>
      </c>
      <c r="AB32" s="119">
        <v>0.61875</v>
      </c>
      <c r="AC32" s="118">
        <v>-1.7</v>
      </c>
      <c r="AD32" s="119">
        <v>0.2340277777777778</v>
      </c>
    </row>
    <row r="33" spans="1:30" ht="11.25" customHeight="1">
      <c r="A33" s="78">
        <v>31</v>
      </c>
      <c r="B33" s="116">
        <v>-1.2</v>
      </c>
      <c r="C33" s="116">
        <v>-1.9</v>
      </c>
      <c r="D33" s="116">
        <v>-2</v>
      </c>
      <c r="E33" s="116">
        <v>-1</v>
      </c>
      <c r="F33" s="116">
        <v>-0.8</v>
      </c>
      <c r="G33" s="116">
        <v>0.1</v>
      </c>
      <c r="H33" s="116">
        <v>1.1</v>
      </c>
      <c r="I33" s="116">
        <v>1.2</v>
      </c>
      <c r="J33" s="116">
        <v>2.9</v>
      </c>
      <c r="K33" s="116">
        <v>4.2</v>
      </c>
      <c r="L33" s="116">
        <v>4.5</v>
      </c>
      <c r="M33" s="116">
        <v>4.8</v>
      </c>
      <c r="N33" s="116">
        <v>4.9</v>
      </c>
      <c r="O33" s="116">
        <v>4.7</v>
      </c>
      <c r="P33" s="116">
        <v>3.7</v>
      </c>
      <c r="Q33" s="116">
        <v>3.5</v>
      </c>
      <c r="R33" s="116">
        <v>3.3</v>
      </c>
      <c r="S33" s="116">
        <v>3.1</v>
      </c>
      <c r="T33" s="116">
        <v>3.1</v>
      </c>
      <c r="U33" s="116">
        <v>3.6</v>
      </c>
      <c r="V33" s="116">
        <v>3.9</v>
      </c>
      <c r="W33" s="116">
        <v>3.1</v>
      </c>
      <c r="X33" s="116">
        <v>3.7</v>
      </c>
      <c r="Y33" s="116">
        <v>3.1</v>
      </c>
      <c r="Z33" s="117">
        <f t="shared" si="0"/>
        <v>2.316666666666667</v>
      </c>
      <c r="AA33" s="118">
        <v>4.9</v>
      </c>
      <c r="AB33" s="119">
        <v>0.5722222222222222</v>
      </c>
      <c r="AC33" s="118">
        <v>-2.3</v>
      </c>
      <c r="AD33" s="119">
        <v>0.12430555555555556</v>
      </c>
    </row>
    <row r="34" spans="1:30" ht="15" customHeight="1">
      <c r="A34" s="79" t="s">
        <v>9</v>
      </c>
      <c r="B34" s="124">
        <f aca="true" t="shared" si="1" ref="B34:Y34">AVERAGE(B3:B33)</f>
        <v>2.693548387096775</v>
      </c>
      <c r="C34" s="124">
        <f t="shared" si="1"/>
        <v>2.3838709677419354</v>
      </c>
      <c r="D34" s="124">
        <f t="shared" si="1"/>
        <v>2.4419354838709677</v>
      </c>
      <c r="E34" s="124">
        <f t="shared" si="1"/>
        <v>2.2677419354838713</v>
      </c>
      <c r="F34" s="124">
        <f t="shared" si="1"/>
        <v>2.0193548387096776</v>
      </c>
      <c r="G34" s="124">
        <f t="shared" si="1"/>
        <v>2.1516129032258062</v>
      </c>
      <c r="H34" s="124">
        <f t="shared" si="1"/>
        <v>2.0903225806451613</v>
      </c>
      <c r="I34" s="124">
        <f t="shared" si="1"/>
        <v>3.519354838709677</v>
      </c>
      <c r="J34" s="124">
        <f t="shared" si="1"/>
        <v>5.870967741935483</v>
      </c>
      <c r="K34" s="124">
        <f t="shared" si="1"/>
        <v>7.025806451612903</v>
      </c>
      <c r="L34" s="124">
        <f t="shared" si="1"/>
        <v>7.683870967741936</v>
      </c>
      <c r="M34" s="124">
        <f t="shared" si="1"/>
        <v>8.270967741935483</v>
      </c>
      <c r="N34" s="124">
        <f t="shared" si="1"/>
        <v>8.245161290322581</v>
      </c>
      <c r="O34" s="124">
        <f t="shared" si="1"/>
        <v>8.293548387096775</v>
      </c>
      <c r="P34" s="124">
        <f t="shared" si="1"/>
        <v>7.91290322580645</v>
      </c>
      <c r="Q34" s="124">
        <f t="shared" si="1"/>
        <v>7.145161290322582</v>
      </c>
      <c r="R34" s="124">
        <f t="shared" si="1"/>
        <v>5.65483870967742</v>
      </c>
      <c r="S34" s="124">
        <f t="shared" si="1"/>
        <v>4.564516129032259</v>
      </c>
      <c r="T34" s="124">
        <f t="shared" si="1"/>
        <v>3.9999999999999996</v>
      </c>
      <c r="U34" s="124">
        <f t="shared" si="1"/>
        <v>3.8290322580645153</v>
      </c>
      <c r="V34" s="124">
        <f t="shared" si="1"/>
        <v>3.651612903225807</v>
      </c>
      <c r="W34" s="124">
        <f t="shared" si="1"/>
        <v>3.1516129032258062</v>
      </c>
      <c r="X34" s="124">
        <f t="shared" si="1"/>
        <v>2.9645161290322584</v>
      </c>
      <c r="Y34" s="124">
        <f t="shared" si="1"/>
        <v>2.806451612903226</v>
      </c>
      <c r="Z34" s="124">
        <f>AVERAGE(B3:Y33)</f>
        <v>4.609946236559135</v>
      </c>
      <c r="AA34" s="125">
        <f>AVERAGE(AA3:AA33)</f>
        <v>9.112903225806452</v>
      </c>
      <c r="AB34" s="126"/>
      <c r="AC34" s="125">
        <f>AVERAGE(AC3:AC33)</f>
        <v>0.2612903225806452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15.7</v>
      </c>
      <c r="C46" s="106">
        <f>MATCH(B46,AA3:AA33,0)</f>
        <v>11</v>
      </c>
      <c r="D46" s="107">
        <f>INDEX(AB3:AB33,C46,1)</f>
        <v>0.5090277777777777</v>
      </c>
      <c r="E46" s="120"/>
      <c r="F46" s="104"/>
      <c r="G46" s="105">
        <f>MIN(AC3:AC33)</f>
        <v>-2.8</v>
      </c>
      <c r="H46" s="106">
        <f>MATCH(G46,AC3:AC33,0)</f>
        <v>28</v>
      </c>
      <c r="I46" s="107">
        <f>INDEX(AD3:AD33,H46,1)</f>
        <v>0.32222222222222224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6.145833333333335</v>
      </c>
      <c r="C5" s="18">
        <f>'２月'!Z3</f>
        <v>3.3749999999999996</v>
      </c>
      <c r="D5" s="18">
        <f>'３月'!Z3</f>
        <v>3.154166666666667</v>
      </c>
      <c r="E5" s="18">
        <f>'４月'!Z3</f>
        <v>4.1708333333333325</v>
      </c>
      <c r="F5" s="18">
        <f>'５月'!Z3</f>
        <v>13.529166666666663</v>
      </c>
      <c r="G5" s="18">
        <f>'６月'!Z3</f>
        <v>17.71666666666667</v>
      </c>
      <c r="H5" s="18">
        <f>'７月'!Z3</f>
        <v>21.849999999999998</v>
      </c>
      <c r="I5" s="18">
        <f>'８月'!Z3</f>
        <v>21.337500000000002</v>
      </c>
      <c r="J5" s="18">
        <f>'９月'!Z3</f>
        <v>18.65</v>
      </c>
      <c r="K5" s="18">
        <f>'１０月'!Z3</f>
        <v>17.57916666666667</v>
      </c>
      <c r="L5" s="18">
        <f>'１１月'!Z3</f>
        <v>11.391666666666666</v>
      </c>
      <c r="M5" s="19">
        <f>'１２月'!Z3</f>
        <v>4.4125</v>
      </c>
    </row>
    <row r="6" spans="1:13" ht="18" customHeight="1">
      <c r="A6" s="20">
        <v>2</v>
      </c>
      <c r="B6" s="21">
        <f>'１月'!Z4</f>
        <v>7.104166666666667</v>
      </c>
      <c r="C6" s="22">
        <f>'２月'!Z4</f>
        <v>1.4458333333333335</v>
      </c>
      <c r="D6" s="22">
        <f>'３月'!Z4</f>
        <v>5.3999999999999995</v>
      </c>
      <c r="E6" s="22">
        <f>'４月'!Z4</f>
        <v>4.979166666666667</v>
      </c>
      <c r="F6" s="22">
        <f>'５月'!Z4</f>
        <v>12.2125</v>
      </c>
      <c r="G6" s="22">
        <f>'６月'!Z4</f>
        <v>17.55</v>
      </c>
      <c r="H6" s="22">
        <f>'７月'!Z4</f>
        <v>22.20416666666667</v>
      </c>
      <c r="I6" s="22">
        <f>'８月'!Z4</f>
        <v>19.720833333333335</v>
      </c>
      <c r="J6" s="22">
        <f>'９月'!Z4</f>
        <v>18.083333333333332</v>
      </c>
      <c r="K6" s="22">
        <f>'１０月'!Z4</f>
        <v>20.616666666666664</v>
      </c>
      <c r="L6" s="22">
        <f>'１１月'!Z4</f>
        <v>13.587499999999999</v>
      </c>
      <c r="M6" s="23">
        <f>'１２月'!Z4</f>
        <v>3.9500000000000006</v>
      </c>
    </row>
    <row r="7" spans="1:13" ht="18" customHeight="1">
      <c r="A7" s="20">
        <v>3</v>
      </c>
      <c r="B7" s="21">
        <f>'１月'!Z5</f>
        <v>5.524999999999999</v>
      </c>
      <c r="C7" s="22">
        <f>'２月'!Z5</f>
        <v>3.5916666666666672</v>
      </c>
      <c r="D7" s="22">
        <f>'３月'!Z5</f>
        <v>6.620833333333333</v>
      </c>
      <c r="E7" s="22">
        <f>'４月'!Z5</f>
        <v>5.979166666666667</v>
      </c>
      <c r="F7" s="22">
        <f>'５月'!Z5</f>
        <v>14.787499999999996</v>
      </c>
      <c r="G7" s="22">
        <f>'６月'!Z5</f>
        <v>16.48333333333333</v>
      </c>
      <c r="H7" s="22">
        <f>'７月'!Z5</f>
        <v>22.620833333333326</v>
      </c>
      <c r="I7" s="22">
        <f>'８月'!Z5</f>
        <v>20.883333333333333</v>
      </c>
      <c r="J7" s="22">
        <f>'９月'!Z5</f>
        <v>19.125</v>
      </c>
      <c r="K7" s="22">
        <f>'１０月'!Z5</f>
        <v>19.583333333333332</v>
      </c>
      <c r="L7" s="22">
        <f>'１１月'!Z5</f>
        <v>14.08333333333333</v>
      </c>
      <c r="M7" s="23">
        <f>'１２月'!Z5</f>
        <v>7.058333333333334</v>
      </c>
    </row>
    <row r="8" spans="1:13" ht="18" customHeight="1">
      <c r="A8" s="20">
        <v>4</v>
      </c>
      <c r="B8" s="21">
        <f>'１月'!Z6</f>
        <v>5.2</v>
      </c>
      <c r="C8" s="22">
        <f>'２月'!Z6</f>
        <v>4.066666666666666</v>
      </c>
      <c r="D8" s="22">
        <f>'３月'!Z6</f>
        <v>5.783333333333332</v>
      </c>
      <c r="E8" s="22">
        <f>'４月'!Z6</f>
        <v>7.041666666666667</v>
      </c>
      <c r="F8" s="22">
        <f>'５月'!Z6</f>
        <v>15.254166666666668</v>
      </c>
      <c r="G8" s="22">
        <f>'６月'!Z6</f>
        <v>16.033333333333335</v>
      </c>
      <c r="H8" s="22">
        <f>'７月'!Z6</f>
        <v>21.924999999999997</v>
      </c>
      <c r="I8" s="22">
        <f>'８月'!Z6</f>
        <v>21.816666666666666</v>
      </c>
      <c r="J8" s="22">
        <f>'９月'!Z6</f>
        <v>18.754166666666666</v>
      </c>
      <c r="K8" s="22">
        <f>'１０月'!Z6</f>
        <v>14.354166666666664</v>
      </c>
      <c r="L8" s="22">
        <f>'１１月'!Z6</f>
        <v>12.850000000000001</v>
      </c>
      <c r="M8" s="23">
        <f>'１２月'!Z6</f>
        <v>8.1125</v>
      </c>
    </row>
    <row r="9" spans="1:13" ht="18" customHeight="1">
      <c r="A9" s="20">
        <v>5</v>
      </c>
      <c r="B9" s="21">
        <f>'１月'!Z7</f>
        <v>2.770833333333334</v>
      </c>
      <c r="C9" s="22">
        <f>'２月'!Z7</f>
        <v>5.570833333333333</v>
      </c>
      <c r="D9" s="22">
        <f>'３月'!Z7</f>
        <v>5.458333333333333</v>
      </c>
      <c r="E9" s="22">
        <f>'４月'!Z7</f>
        <v>11.054166666666669</v>
      </c>
      <c r="F9" s="22">
        <f>'５月'!Z7</f>
        <v>16.441666666666674</v>
      </c>
      <c r="G9" s="22">
        <f>'６月'!Z7</f>
        <v>14.312500000000002</v>
      </c>
      <c r="H9" s="22">
        <f>'７月'!Z7</f>
        <v>20.05</v>
      </c>
      <c r="I9" s="22">
        <f>'８月'!Z7</f>
        <v>23.55</v>
      </c>
      <c r="J9" s="22">
        <f>'９月'!Z7</f>
        <v>19.795833333333338</v>
      </c>
      <c r="K9" s="22">
        <f>'１０月'!Z7</f>
        <v>12.729166666666664</v>
      </c>
      <c r="L9" s="22">
        <f>'１１月'!Z7</f>
        <v>8.25</v>
      </c>
      <c r="M9" s="23">
        <f>'１２月'!Z7</f>
        <v>7.0125</v>
      </c>
    </row>
    <row r="10" spans="1:13" ht="18" customHeight="1">
      <c r="A10" s="20">
        <v>6</v>
      </c>
      <c r="B10" s="21">
        <f>'１月'!Z8</f>
        <v>1.3166666666666667</v>
      </c>
      <c r="C10" s="22">
        <f>'２月'!Z8</f>
        <v>7.187499999999999</v>
      </c>
      <c r="D10" s="22">
        <f>'３月'!Z8</f>
        <v>7.412499999999999</v>
      </c>
      <c r="E10" s="22">
        <f>'４月'!Z8</f>
        <v>14.008333333333338</v>
      </c>
      <c r="F10" s="22">
        <f>'５月'!Z8</f>
        <v>16.408333333333335</v>
      </c>
      <c r="G10" s="22">
        <f>'６月'!Z8</f>
        <v>14.483333333333329</v>
      </c>
      <c r="H10" s="22">
        <f>'７月'!Z8</f>
        <v>21.483333333333334</v>
      </c>
      <c r="I10" s="22">
        <f>'８月'!Z8</f>
        <v>24.42916666666667</v>
      </c>
      <c r="J10" s="22">
        <f>'９月'!Z8</f>
        <v>19.195833333333333</v>
      </c>
      <c r="K10" s="22">
        <f>'１０月'!Z8</f>
        <v>14.008333333333335</v>
      </c>
      <c r="L10" s="22">
        <f>'１１月'!Z8</f>
        <v>12.174999999999997</v>
      </c>
      <c r="M10" s="23">
        <f>'１２月'!Z8</f>
        <v>3.5291666666666663</v>
      </c>
    </row>
    <row r="11" spans="1:13" ht="18" customHeight="1">
      <c r="A11" s="20">
        <v>7</v>
      </c>
      <c r="B11" s="21">
        <f>'１月'!Z9</f>
        <v>2.8624999999999994</v>
      </c>
      <c r="C11" s="22">
        <f>'２月'!Z9</f>
        <v>1.9666666666666666</v>
      </c>
      <c r="D11" s="22">
        <f>'３月'!Z9</f>
        <v>2.5083333333333324</v>
      </c>
      <c r="E11" s="22">
        <f>'４月'!Z9</f>
        <v>14.766666666666666</v>
      </c>
      <c r="F11" s="22">
        <f>'５月'!Z9</f>
        <v>15.283333333333333</v>
      </c>
      <c r="G11" s="22">
        <f>'６月'!Z9</f>
        <v>16.929166666666664</v>
      </c>
      <c r="H11" s="22">
        <f>'７月'!Z9</f>
        <v>22.616666666666674</v>
      </c>
      <c r="I11" s="22">
        <f>'８月'!Z9</f>
        <v>25.000000000000004</v>
      </c>
      <c r="J11" s="22">
        <f>'９月'!Z9</f>
        <v>19.520833333333332</v>
      </c>
      <c r="K11" s="22">
        <f>'１０月'!Z9</f>
        <v>17.658333333333335</v>
      </c>
      <c r="L11" s="22">
        <f>'１１月'!Z9</f>
        <v>14.02916666666667</v>
      </c>
      <c r="M11" s="23">
        <f>'１２月'!Z9</f>
        <v>5.208333333333333</v>
      </c>
    </row>
    <row r="12" spans="1:13" ht="18" customHeight="1">
      <c r="A12" s="20">
        <v>8</v>
      </c>
      <c r="B12" s="21">
        <f>'１月'!Z10</f>
        <v>4.3500000000000005</v>
      </c>
      <c r="C12" s="22">
        <f>'２月'!Z10</f>
        <v>2.4541666666666666</v>
      </c>
      <c r="D12" s="22">
        <f>'３月'!Z10</f>
        <v>2.779166666666667</v>
      </c>
      <c r="E12" s="22">
        <f>'４月'!Z10</f>
        <v>9.887500000000001</v>
      </c>
      <c r="F12" s="22">
        <f>'５月'!Z10</f>
        <v>17.204166666666666</v>
      </c>
      <c r="G12" s="22">
        <f>'６月'!Z10</f>
        <v>17.812499999999996</v>
      </c>
      <c r="H12" s="22">
        <f>'７月'!Z10</f>
        <v>23.025000000000002</v>
      </c>
      <c r="I12" s="22">
        <f>'８月'!Z10</f>
        <v>24.691666666666674</v>
      </c>
      <c r="J12" s="22">
        <f>'９月'!Z10</f>
        <v>19.137500000000003</v>
      </c>
      <c r="K12" s="22">
        <f>'１０月'!Z10</f>
        <v>16.475</v>
      </c>
      <c r="L12" s="22">
        <f>'１１月'!Z10</f>
        <v>14.508333333333338</v>
      </c>
      <c r="M12" s="23">
        <f>'１２月'!Z10</f>
        <v>5.350000000000001</v>
      </c>
    </row>
    <row r="13" spans="1:13" ht="18" customHeight="1">
      <c r="A13" s="20">
        <v>9</v>
      </c>
      <c r="B13" s="21">
        <f>'１月'!Z11</f>
        <v>6.033333333333334</v>
      </c>
      <c r="C13" s="22">
        <f>'２月'!Z11</f>
        <v>0.7875</v>
      </c>
      <c r="D13" s="22">
        <f>'３月'!Z11</f>
        <v>5.370833333333334</v>
      </c>
      <c r="E13" s="22">
        <f>'４月'!Z11</f>
        <v>9.408333333333333</v>
      </c>
      <c r="F13" s="22">
        <f>'５月'!Z11</f>
        <v>14.91666666666667</v>
      </c>
      <c r="G13" s="22">
        <f>'６月'!Z11</f>
        <v>17.941666666666666</v>
      </c>
      <c r="H13" s="22">
        <f>'７月'!Z11</f>
        <v>24.337500000000002</v>
      </c>
      <c r="I13" s="22">
        <f>'８月'!Z11</f>
        <v>23.849999999999998</v>
      </c>
      <c r="J13" s="22">
        <f>'９月'!Z11</f>
        <v>20.195833333333333</v>
      </c>
      <c r="K13" s="22">
        <f>'１０月'!Z11</f>
        <v>17.270833333333332</v>
      </c>
      <c r="L13" s="22">
        <f>'１１月'!Z11</f>
        <v>12.3375</v>
      </c>
      <c r="M13" s="23">
        <f>'１２月'!Z11</f>
        <v>3.3958333333333326</v>
      </c>
    </row>
    <row r="14" spans="1:13" ht="18" customHeight="1">
      <c r="A14" s="24">
        <v>10</v>
      </c>
      <c r="B14" s="25">
        <f>'１月'!Z12</f>
        <v>5.083333333333333</v>
      </c>
      <c r="C14" s="26">
        <f>'２月'!Z12</f>
        <v>2.795833333333334</v>
      </c>
      <c r="D14" s="26">
        <f>'３月'!Z12</f>
        <v>4.958333333333333</v>
      </c>
      <c r="E14" s="26">
        <f>'４月'!Z12</f>
        <v>7.5041666666666655</v>
      </c>
      <c r="F14" s="26">
        <f>'５月'!Z12</f>
        <v>14.549999999999999</v>
      </c>
      <c r="G14" s="26">
        <f>'６月'!Z12</f>
        <v>18.500000000000004</v>
      </c>
      <c r="H14" s="26">
        <f>'７月'!Z12</f>
        <v>24.116666666666664</v>
      </c>
      <c r="I14" s="26">
        <f>'８月'!Z12</f>
        <v>20.675</v>
      </c>
      <c r="J14" s="26">
        <f>'９月'!Z12</f>
        <v>21.887500000000003</v>
      </c>
      <c r="K14" s="26">
        <f>'１０月'!Z12</f>
        <v>19.525</v>
      </c>
      <c r="L14" s="26">
        <f>'１１月'!Z12</f>
        <v>10.370833333333334</v>
      </c>
      <c r="M14" s="27">
        <f>'１２月'!Z12</f>
        <v>6.312499999999999</v>
      </c>
    </row>
    <row r="15" spans="1:13" ht="18" customHeight="1">
      <c r="A15" s="16">
        <v>11</v>
      </c>
      <c r="B15" s="17">
        <f>'１月'!Z13</f>
        <v>3.2624999999999997</v>
      </c>
      <c r="C15" s="18">
        <f>'２月'!Z13</f>
        <v>2.525</v>
      </c>
      <c r="D15" s="18">
        <f>'３月'!Z13</f>
        <v>3.8958333333333326</v>
      </c>
      <c r="E15" s="18">
        <f>'４月'!Z13</f>
        <v>8.983333333333334</v>
      </c>
      <c r="F15" s="18">
        <f>'５月'!Z13</f>
        <v>17.482608695652175</v>
      </c>
      <c r="G15" s="18">
        <f>'６月'!Z13</f>
        <v>16.462500000000002</v>
      </c>
      <c r="H15" s="18">
        <f>'７月'!Z13</f>
        <v>24.4375</v>
      </c>
      <c r="I15" s="18">
        <f>'８月'!Z13</f>
        <v>19.779166666666665</v>
      </c>
      <c r="J15" s="18">
        <f>'９月'!Z13</f>
        <v>22.08333333333333</v>
      </c>
      <c r="K15" s="18">
        <f>'１０月'!Z13</f>
        <v>16.84166666666667</v>
      </c>
      <c r="L15" s="18">
        <f>'１１月'!Z13</f>
        <v>13.033333333333331</v>
      </c>
      <c r="M15" s="19">
        <f>'１２月'!Z13</f>
        <v>9.229166666666668</v>
      </c>
    </row>
    <row r="16" spans="1:13" ht="18" customHeight="1">
      <c r="A16" s="20">
        <v>12</v>
      </c>
      <c r="B16" s="21">
        <f>'１月'!Z14</f>
        <v>3.1374999999999993</v>
      </c>
      <c r="C16" s="22">
        <f>'２月'!Z14</f>
        <v>2.7916666666666665</v>
      </c>
      <c r="D16" s="22">
        <f>'３月'!Z14</f>
        <v>3.183333333333333</v>
      </c>
      <c r="E16" s="22">
        <f>'４月'!Z14</f>
        <v>11.587499999999997</v>
      </c>
      <c r="F16" s="22">
        <f>'５月'!Z14</f>
        <v>17.3</v>
      </c>
      <c r="G16" s="22">
        <f>'６月'!Z14</f>
        <v>15.1875</v>
      </c>
      <c r="H16" s="22">
        <f>'７月'!Z14</f>
        <v>24.200000000000003</v>
      </c>
      <c r="I16" s="22">
        <f>'８月'!Z14</f>
        <v>21.19583333333333</v>
      </c>
      <c r="J16" s="22">
        <f>'９月'!Z14</f>
        <v>23.28750000000001</v>
      </c>
      <c r="K16" s="22">
        <f>'１０月'!Z14</f>
        <v>18.912499999999998</v>
      </c>
      <c r="L16" s="22">
        <f>'１１月'!Z14</f>
        <v>8.641666666666666</v>
      </c>
      <c r="M16" s="23">
        <f>'１２月'!Z14</f>
        <v>4.095833333333332</v>
      </c>
    </row>
    <row r="17" spans="1:13" ht="18" customHeight="1">
      <c r="A17" s="20">
        <v>13</v>
      </c>
      <c r="B17" s="21">
        <f>'１月'!Z15</f>
        <v>1.916666666666667</v>
      </c>
      <c r="C17" s="22">
        <f>'２月'!Z15</f>
        <v>2.2875</v>
      </c>
      <c r="D17" s="22">
        <f>'３月'!Z15</f>
        <v>4.770833333333333</v>
      </c>
      <c r="E17" s="22">
        <f>'４月'!Z15</f>
        <v>8.387499999999998</v>
      </c>
      <c r="F17" s="22">
        <f>'５月'!Z15</f>
        <v>14.391666666666671</v>
      </c>
      <c r="G17" s="22">
        <f>'６月'!Z15</f>
        <v>14.629166666666668</v>
      </c>
      <c r="H17" s="22">
        <f>'７月'!Z15</f>
        <v>23.483333333333334</v>
      </c>
      <c r="I17" s="22">
        <f>'８月'!Z15</f>
        <v>22.09166666666667</v>
      </c>
      <c r="J17" s="22">
        <f>'９月'!Z15</f>
        <v>21.891666666666666</v>
      </c>
      <c r="K17" s="22">
        <f>'１０月'!Z15</f>
        <v>12.700000000000001</v>
      </c>
      <c r="L17" s="22">
        <f>'１１月'!Z15</f>
        <v>9.358333333333333</v>
      </c>
      <c r="M17" s="23">
        <f>'１２月'!Z15</f>
        <v>2.4833333333333334</v>
      </c>
    </row>
    <row r="18" spans="1:13" ht="18" customHeight="1">
      <c r="A18" s="20">
        <v>14</v>
      </c>
      <c r="B18" s="21">
        <f>'１月'!Z16</f>
        <v>-0.8041666666666668</v>
      </c>
      <c r="C18" s="22">
        <f>'２月'!Z16</f>
        <v>2.333333333333333</v>
      </c>
      <c r="D18" s="22">
        <f>'３月'!Z16</f>
        <v>5.654166666666666</v>
      </c>
      <c r="E18" s="22">
        <f>'４月'!Z16</f>
        <v>11.366666666666665</v>
      </c>
      <c r="F18" s="22">
        <f>'５月'!Z16</f>
        <v>13.941666666666665</v>
      </c>
      <c r="G18" s="22">
        <f>'６月'!Z16</f>
        <v>16.070833333333333</v>
      </c>
      <c r="H18" s="22">
        <f>'７月'!Z16</f>
        <v>23.524999999999995</v>
      </c>
      <c r="I18" s="22">
        <f>'８月'!Z16</f>
        <v>21.695833333333336</v>
      </c>
      <c r="J18" s="22">
        <f>'９月'!Z16</f>
        <v>20.908333333333328</v>
      </c>
      <c r="K18" s="22">
        <f>'１０月'!Z16</f>
        <v>13.00416666666667</v>
      </c>
      <c r="L18" s="22">
        <f>'１１月'!Z16</f>
        <v>13.295833333333333</v>
      </c>
      <c r="M18" s="23">
        <f>'１２月'!Z16</f>
        <v>3.0500000000000003</v>
      </c>
    </row>
    <row r="19" spans="1:13" ht="18" customHeight="1">
      <c r="A19" s="20">
        <v>15</v>
      </c>
      <c r="B19" s="21">
        <f>'１月'!Z17</f>
        <v>-1.3041666666666665</v>
      </c>
      <c r="C19" s="22">
        <f>'２月'!Z17</f>
        <v>3.558333333333333</v>
      </c>
      <c r="D19" s="22">
        <f>'３月'!Z17</f>
        <v>2.2999999999999994</v>
      </c>
      <c r="E19" s="22">
        <f>'４月'!Z17</f>
        <v>14.904166666666667</v>
      </c>
      <c r="F19" s="22">
        <f>'５月'!Z17</f>
        <v>13.325000000000001</v>
      </c>
      <c r="G19" s="22">
        <f>'６月'!Z17</f>
        <v>17.525000000000002</v>
      </c>
      <c r="H19" s="22">
        <f>'７月'!Z17</f>
        <v>23.983333333333334</v>
      </c>
      <c r="I19" s="22">
        <f>'８月'!Z17</f>
        <v>20.541666666666668</v>
      </c>
      <c r="J19" s="22">
        <f>'９月'!Z17</f>
        <v>19.758333333333333</v>
      </c>
      <c r="K19" s="22">
        <f>'１０月'!Z17</f>
        <v>12.841666666666667</v>
      </c>
      <c r="L19" s="22">
        <f>'１１月'!Z17</f>
        <v>10.041666666666666</v>
      </c>
      <c r="M19" s="23">
        <f>'１２月'!Z17</f>
        <v>4.708333333333334</v>
      </c>
    </row>
    <row r="20" spans="1:13" ht="18" customHeight="1">
      <c r="A20" s="20">
        <v>16</v>
      </c>
      <c r="B20" s="21">
        <f>'１月'!Z18</f>
        <v>1.4124999999999999</v>
      </c>
      <c r="C20" s="22">
        <f>'２月'!Z18</f>
        <v>6.295833333333333</v>
      </c>
      <c r="D20" s="22">
        <f>'３月'!Z18</f>
        <v>5.429166666666667</v>
      </c>
      <c r="E20" s="22">
        <f>'４月'!Z18</f>
        <v>15.920833333333334</v>
      </c>
      <c r="F20" s="22">
        <f>'５月'!Z18</f>
        <v>14.608333333333334</v>
      </c>
      <c r="G20" s="22">
        <f>'６月'!Z18</f>
        <v>18.004166666666666</v>
      </c>
      <c r="H20" s="22">
        <f>'７月'!Z18</f>
        <v>25.262500000000003</v>
      </c>
      <c r="I20" s="22">
        <f>'８月'!Z18</f>
        <v>20.212500000000002</v>
      </c>
      <c r="J20" s="22">
        <f>'９月'!Z18</f>
        <v>17.78333333333334</v>
      </c>
      <c r="K20" s="22">
        <f>'１０月'!Z18</f>
        <v>10.691666666666668</v>
      </c>
      <c r="L20" s="22">
        <f>'１１月'!Z18</f>
        <v>7.170833333333333</v>
      </c>
      <c r="M20" s="23">
        <f>'１２月'!Z18</f>
        <v>7.1625000000000005</v>
      </c>
    </row>
    <row r="21" spans="1:13" ht="18" customHeight="1">
      <c r="A21" s="20">
        <v>17</v>
      </c>
      <c r="B21" s="21">
        <f>'１月'!Z19</f>
        <v>3.329166666666666</v>
      </c>
      <c r="C21" s="22">
        <f>'２月'!Z19</f>
        <v>11.341666666666669</v>
      </c>
      <c r="D21" s="22">
        <f>'３月'!Z19</f>
        <v>6.466666666666668</v>
      </c>
      <c r="E21" s="22">
        <f>'４月'!Z19</f>
        <v>14.174999999999997</v>
      </c>
      <c r="F21" s="22">
        <f>'５月'!Z19</f>
        <v>13.666666666666664</v>
      </c>
      <c r="G21" s="22">
        <f>'６月'!Z19</f>
        <v>17.141666666666662</v>
      </c>
      <c r="H21" s="22">
        <f>'７月'!Z19</f>
        <v>24.266666666666666</v>
      </c>
      <c r="I21" s="22">
        <f>'８月'!Z19</f>
        <v>21.966666666666672</v>
      </c>
      <c r="J21" s="22">
        <f>'９月'!Z19</f>
        <v>18.254166666666663</v>
      </c>
      <c r="K21" s="22">
        <f>'１０月'!Z19</f>
        <v>11.779166666666663</v>
      </c>
      <c r="L21" s="22">
        <f>'１１月'!Z19</f>
        <v>6.129166666666667</v>
      </c>
      <c r="M21" s="23">
        <f>'１２月'!Z19</f>
        <v>2.791666666666668</v>
      </c>
    </row>
    <row r="22" spans="1:13" ht="18" customHeight="1">
      <c r="A22" s="20">
        <v>18</v>
      </c>
      <c r="B22" s="21">
        <f>'１月'!Z20</f>
        <v>4.333333333333333</v>
      </c>
      <c r="C22" s="22">
        <f>'２月'!Z20</f>
        <v>4.283333333333333</v>
      </c>
      <c r="D22" s="22">
        <f>'３月'!Z20</f>
        <v>6.995833333333334</v>
      </c>
      <c r="E22" s="22">
        <f>'４月'!Z20</f>
        <v>15.008333333333335</v>
      </c>
      <c r="F22" s="22">
        <f>'５月'!Z20</f>
        <v>14.658333333333333</v>
      </c>
      <c r="G22" s="22">
        <f>'６月'!Z20</f>
        <v>17.162499999999998</v>
      </c>
      <c r="H22" s="22">
        <f>'７月'!Z20</f>
        <v>21.325</v>
      </c>
      <c r="I22" s="22">
        <f>'８月'!Z20</f>
        <v>22.504166666666663</v>
      </c>
      <c r="J22" s="22">
        <f>'９月'!Z20</f>
        <v>24.295833333333334</v>
      </c>
      <c r="K22" s="22">
        <f>'１０月'!Z20</f>
        <v>11.354166666666664</v>
      </c>
      <c r="L22" s="22">
        <f>'１１月'!Z20</f>
        <v>9.645833333333336</v>
      </c>
      <c r="M22" s="23">
        <f>'１２月'!Z20</f>
        <v>3.2375000000000007</v>
      </c>
    </row>
    <row r="23" spans="1:13" ht="18" customHeight="1">
      <c r="A23" s="20">
        <v>19</v>
      </c>
      <c r="B23" s="21">
        <f>'１月'!Z21</f>
        <v>4.758333333333332</v>
      </c>
      <c r="C23" s="22">
        <f>'２月'!Z21</f>
        <v>3.1750000000000003</v>
      </c>
      <c r="D23" s="22">
        <f>'３月'!Z21</f>
        <v>6.512500000000002</v>
      </c>
      <c r="E23" s="22">
        <f>'４月'!Z21</f>
        <v>13.4625</v>
      </c>
      <c r="F23" s="22">
        <f>'５月'!Z21</f>
        <v>16.375</v>
      </c>
      <c r="G23" s="22">
        <f>'６月'!Z21</f>
        <v>15.054166666666669</v>
      </c>
      <c r="H23" s="22">
        <f>'７月'!Z21</f>
        <v>20.420833333333338</v>
      </c>
      <c r="I23" s="22">
        <f>'８月'!Z21</f>
        <v>20.908333333333335</v>
      </c>
      <c r="J23" s="22">
        <f>'９月'!Z21</f>
        <v>20.879166666666663</v>
      </c>
      <c r="K23" s="22">
        <f>'１０月'!Z21</f>
        <v>9.525</v>
      </c>
      <c r="L23" s="22">
        <f>'１１月'!Z21</f>
        <v>6.108333333333334</v>
      </c>
      <c r="M23" s="23">
        <f>'１２月'!Z21</f>
        <v>5.941666666666667</v>
      </c>
    </row>
    <row r="24" spans="1:13" ht="18" customHeight="1">
      <c r="A24" s="24">
        <v>20</v>
      </c>
      <c r="B24" s="25">
        <f>'１月'!Z22</f>
        <v>1.825</v>
      </c>
      <c r="C24" s="26">
        <f>'２月'!Z22</f>
        <v>6.566666666666666</v>
      </c>
      <c r="D24" s="26">
        <f>'３月'!Z22</f>
        <v>7.1166666666666645</v>
      </c>
      <c r="E24" s="26">
        <f>'４月'!Z22</f>
        <v>11.195833333333331</v>
      </c>
      <c r="F24" s="26">
        <f>'５月'!Z22</f>
        <v>18.808333333333334</v>
      </c>
      <c r="G24" s="26">
        <f>'６月'!Z22</f>
        <v>17.462500000000002</v>
      </c>
      <c r="H24" s="26">
        <f>'７月'!Z22</f>
        <v>23.583333333333332</v>
      </c>
      <c r="I24" s="26">
        <f>'８月'!Z22</f>
        <v>21.633333333333336</v>
      </c>
      <c r="J24" s="26">
        <f>'９月'!Z22</f>
        <v>20.795833333333334</v>
      </c>
      <c r="K24" s="26">
        <f>'１０月'!Z22</f>
        <v>13.775000000000004</v>
      </c>
      <c r="L24" s="26">
        <f>'１１月'!Z22</f>
        <v>4.041666666666666</v>
      </c>
      <c r="M24" s="27">
        <f>'１２月'!Z22</f>
        <v>2.7999999999999994</v>
      </c>
    </row>
    <row r="25" spans="1:13" ht="18" customHeight="1">
      <c r="A25" s="16">
        <v>21</v>
      </c>
      <c r="B25" s="17">
        <f>'１月'!Z23</f>
        <v>3.058333333333333</v>
      </c>
      <c r="C25" s="18">
        <f>'２月'!Z23</f>
        <v>2.4749999999999996</v>
      </c>
      <c r="D25" s="18">
        <f>'３月'!Z23</f>
        <v>6.987499999999998</v>
      </c>
      <c r="E25" s="18">
        <f>'４月'!Z23</f>
        <v>12.66666666666667</v>
      </c>
      <c r="F25" s="18">
        <f>'５月'!Z23</f>
        <v>19.904166666666665</v>
      </c>
      <c r="G25" s="18">
        <f>'６月'!Z23</f>
        <v>19.045833333333338</v>
      </c>
      <c r="H25" s="18">
        <f>'７月'!Z23</f>
        <v>24.245833333333337</v>
      </c>
      <c r="I25" s="18">
        <f>'８月'!Z23</f>
        <v>23.28333333333333</v>
      </c>
      <c r="J25" s="18">
        <f>'９月'!Z23</f>
        <v>21.183333333333334</v>
      </c>
      <c r="K25" s="18">
        <f>'１０月'!Z23</f>
        <v>15.720833333333331</v>
      </c>
      <c r="L25" s="18">
        <f>'１１月'!Z23</f>
        <v>4.208333333333335</v>
      </c>
      <c r="M25" s="19">
        <f>'１２月'!Z23</f>
        <v>2.8958333333333335</v>
      </c>
    </row>
    <row r="26" spans="1:13" ht="18" customHeight="1">
      <c r="A26" s="20">
        <v>22</v>
      </c>
      <c r="B26" s="21">
        <f>'１月'!Z24</f>
        <v>4.533333333333333</v>
      </c>
      <c r="C26" s="22">
        <f>'２月'!Z24</f>
        <v>3.3333333333333335</v>
      </c>
      <c r="D26" s="22">
        <f>'３月'!Z24</f>
        <v>6.808333333333334</v>
      </c>
      <c r="E26" s="22">
        <f>'４月'!Z24</f>
        <v>10.924999999999999</v>
      </c>
      <c r="F26" s="22">
        <f>'５月'!Z24</f>
        <v>20.54166666666667</v>
      </c>
      <c r="G26" s="22">
        <f>'６月'!Z24</f>
        <v>20.691666666666666</v>
      </c>
      <c r="H26" s="22">
        <f>'７月'!Z24</f>
        <v>24.112499999999997</v>
      </c>
      <c r="I26" s="22">
        <f>'８月'!Z24</f>
        <v>25.51666666666667</v>
      </c>
      <c r="J26" s="22">
        <f>'９月'!Z24</f>
        <v>19</v>
      </c>
      <c r="K26" s="22">
        <f>'１０月'!Z24</f>
        <v>15.966666666666669</v>
      </c>
      <c r="L26" s="22">
        <f>'１１月'!Z24</f>
        <v>7.241666666666667</v>
      </c>
      <c r="M26" s="23">
        <f>'１２月'!Z24</f>
        <v>4.800000000000001</v>
      </c>
    </row>
    <row r="27" spans="1:13" ht="18" customHeight="1">
      <c r="A27" s="20">
        <v>23</v>
      </c>
      <c r="B27" s="21">
        <f>'１月'!Z25</f>
        <v>1.6375000000000004</v>
      </c>
      <c r="C27" s="22">
        <f>'２月'!Z25</f>
        <v>9.266666666666667</v>
      </c>
      <c r="D27" s="22">
        <f>'３月'!Z25</f>
        <v>5.366666666666666</v>
      </c>
      <c r="E27" s="22">
        <f>'４月'!Z25</f>
        <v>9.566666666666665</v>
      </c>
      <c r="F27" s="22">
        <f>'５月'!Z25</f>
        <v>18.51666666666667</v>
      </c>
      <c r="G27" s="22">
        <f>'６月'!Z25</f>
        <v>20.020833333333332</v>
      </c>
      <c r="H27" s="22">
        <f>'７月'!Z25</f>
        <v>23.391666666666662</v>
      </c>
      <c r="I27" s="22">
        <f>'８月'!Z25</f>
        <v>25.63333333333333</v>
      </c>
      <c r="J27" s="22">
        <f>'９月'!Z25</f>
        <v>18.054166666666664</v>
      </c>
      <c r="K27" s="22">
        <f>'１０月'!Z25</f>
        <v>15.524999999999999</v>
      </c>
      <c r="L27" s="22">
        <f>'１１月'!Z25</f>
        <v>10.395833333333334</v>
      </c>
      <c r="M27" s="23">
        <f>'１２月'!Z25</f>
        <v>6.662499999999998</v>
      </c>
    </row>
    <row r="28" spans="1:13" ht="18" customHeight="1">
      <c r="A28" s="20">
        <v>24</v>
      </c>
      <c r="B28" s="21">
        <f>'１月'!Z26</f>
        <v>-0.8666666666666666</v>
      </c>
      <c r="C28" s="22">
        <f>'２月'!Z26</f>
        <v>4.4333333333333345</v>
      </c>
      <c r="D28" s="22">
        <f>'３月'!Z26</f>
        <v>4.791666666666666</v>
      </c>
      <c r="E28" s="22">
        <f>'４月'!Z26</f>
        <v>9.812499999999998</v>
      </c>
      <c r="F28" s="22">
        <f>'５月'!Z26</f>
        <v>18.404166666666665</v>
      </c>
      <c r="G28" s="22">
        <f>'６月'!Z26</f>
        <v>21.129166666666663</v>
      </c>
      <c r="H28" s="22">
        <f>'７月'!Z26</f>
        <v>22.220833333333335</v>
      </c>
      <c r="I28" s="22">
        <f>'８月'!Z26</f>
        <v>26.07083333333333</v>
      </c>
      <c r="J28" s="22">
        <f>'９月'!Z26</f>
        <v>18.96666666666667</v>
      </c>
      <c r="K28" s="22">
        <f>'１０月'!Z26</f>
        <v>11.220833333333331</v>
      </c>
      <c r="L28" s="22">
        <f>'１１月'!Z26</f>
        <v>6.445833333333334</v>
      </c>
      <c r="M28" s="23">
        <f>'１２月'!Z26</f>
        <v>7.745833333333334</v>
      </c>
    </row>
    <row r="29" spans="1:13" ht="18" customHeight="1">
      <c r="A29" s="20">
        <v>25</v>
      </c>
      <c r="B29" s="21">
        <f>'１月'!Z27</f>
        <v>0.39166666666666655</v>
      </c>
      <c r="C29" s="22">
        <f>'２月'!Z27</f>
        <v>3.8874999999999997</v>
      </c>
      <c r="D29" s="22">
        <f>'３月'!Z27</f>
        <v>3.4958333333333336</v>
      </c>
      <c r="E29" s="22">
        <f>'４月'!Z27</f>
        <v>13.408333333333337</v>
      </c>
      <c r="F29" s="22">
        <f>'５月'!Z27</f>
        <v>15.56666666666667</v>
      </c>
      <c r="G29" s="22">
        <f>'６月'!Z27</f>
        <v>20.283333333333335</v>
      </c>
      <c r="H29" s="22">
        <f>'７月'!Z27</f>
        <v>21.712500000000006</v>
      </c>
      <c r="I29" s="22">
        <f>'８月'!Z27</f>
        <v>25.674999999999997</v>
      </c>
      <c r="J29" s="22">
        <f>'９月'!Z27</f>
        <v>18.991666666666667</v>
      </c>
      <c r="K29" s="22">
        <f>'１０月'!Z27</f>
        <v>11.75</v>
      </c>
      <c r="L29" s="22">
        <f>'１１月'!Z27</f>
        <v>7.645833333333332</v>
      </c>
      <c r="M29" s="23">
        <f>'１２月'!Z27</f>
        <v>8.3</v>
      </c>
    </row>
    <row r="30" spans="1:13" ht="18" customHeight="1">
      <c r="A30" s="20">
        <v>26</v>
      </c>
      <c r="B30" s="21">
        <f>'１月'!Z28</f>
        <v>3.004166666666667</v>
      </c>
      <c r="C30" s="22">
        <f>'２月'!Z28</f>
        <v>5.454166666666666</v>
      </c>
      <c r="D30" s="22">
        <f>'３月'!Z28</f>
        <v>4.916666666666666</v>
      </c>
      <c r="E30" s="22">
        <f>'４月'!Z28</f>
        <v>14.77083333333333</v>
      </c>
      <c r="F30" s="22">
        <f>'５月'!Z28</f>
        <v>13.675000000000002</v>
      </c>
      <c r="G30" s="22">
        <f>'６月'!Z28</f>
        <v>20.266666666666666</v>
      </c>
      <c r="H30" s="22">
        <f>'７月'!Z28</f>
        <v>21.312499999999996</v>
      </c>
      <c r="I30" s="22">
        <f>'８月'!Z28</f>
        <v>24.175000000000008</v>
      </c>
      <c r="J30" s="22">
        <f>'９月'!Z28</f>
        <v>18.254166666666666</v>
      </c>
      <c r="K30" s="22">
        <f>'１０月'!Z28</f>
        <v>11.591666666666663</v>
      </c>
      <c r="L30" s="22">
        <f>'１１月'!Z28</f>
        <v>9.445833333333333</v>
      </c>
      <c r="M30" s="23">
        <f>'１２月'!Z28</f>
        <v>4.875</v>
      </c>
    </row>
    <row r="31" spans="1:13" ht="18" customHeight="1">
      <c r="A31" s="20">
        <v>27</v>
      </c>
      <c r="B31" s="21">
        <f>'１月'!Z29</f>
        <v>7.4125000000000005</v>
      </c>
      <c r="C31" s="22">
        <f>'２月'!Z29</f>
        <v>2.966666666666667</v>
      </c>
      <c r="D31" s="22">
        <f>'３月'!Z29</f>
        <v>3.1750000000000007</v>
      </c>
      <c r="E31" s="22">
        <f>'４月'!Z29</f>
        <v>10.795833333333333</v>
      </c>
      <c r="F31" s="22">
        <f>'５月'!Z29</f>
        <v>13.829166666666671</v>
      </c>
      <c r="G31" s="22">
        <f>'６月'!Z29</f>
        <v>18.616666666666667</v>
      </c>
      <c r="H31" s="22">
        <f>'７月'!Z29</f>
        <v>20.8125</v>
      </c>
      <c r="I31" s="22">
        <f>'８月'!Z29</f>
        <v>21.958333333333332</v>
      </c>
      <c r="J31" s="22">
        <f>'９月'!Z29</f>
        <v>20.549999999999997</v>
      </c>
      <c r="K31" s="22">
        <f>'１０月'!Z29</f>
        <v>11.958333333333334</v>
      </c>
      <c r="L31" s="22">
        <f>'１１月'!Z29</f>
        <v>7.495833333333334</v>
      </c>
      <c r="M31" s="23">
        <f>'１２月'!Z29</f>
        <v>0.08750000000000012</v>
      </c>
    </row>
    <row r="32" spans="1:13" ht="18" customHeight="1">
      <c r="A32" s="20">
        <v>28</v>
      </c>
      <c r="B32" s="21">
        <f>'１月'!Z30</f>
        <v>4.308333333333334</v>
      </c>
      <c r="C32" s="22">
        <f>'２月'!Z30</f>
        <v>2.1875</v>
      </c>
      <c r="D32" s="22">
        <f>'３月'!Z30</f>
        <v>5.816666666666666</v>
      </c>
      <c r="E32" s="22">
        <f>'４月'!Z30</f>
        <v>10.729166666666666</v>
      </c>
      <c r="F32" s="22">
        <f>'５月'!Z30</f>
        <v>16.625000000000004</v>
      </c>
      <c r="G32" s="22">
        <f>'６月'!Z30</f>
        <v>17.541666666666664</v>
      </c>
      <c r="H32" s="22">
        <f>'７月'!Z30</f>
        <v>21.516666666666666</v>
      </c>
      <c r="I32" s="22">
        <f>'８月'!Z30</f>
        <v>22.1375</v>
      </c>
      <c r="J32" s="22">
        <f>'９月'!Z30</f>
        <v>17.82083333333333</v>
      </c>
      <c r="K32" s="22">
        <f>'１０月'!Z30</f>
        <v>13.129166666666665</v>
      </c>
      <c r="L32" s="22">
        <f>'１１月'!Z30</f>
        <v>9.75</v>
      </c>
      <c r="M32" s="23">
        <f>'１２月'!Z30</f>
        <v>1.0541666666666667</v>
      </c>
    </row>
    <row r="33" spans="1:13" ht="18" customHeight="1">
      <c r="A33" s="20">
        <v>29</v>
      </c>
      <c r="B33" s="21">
        <f>'１月'!Z31</f>
        <v>5.5249999999999995</v>
      </c>
      <c r="C33" s="22"/>
      <c r="D33" s="22">
        <f>'３月'!Z31</f>
        <v>6.2875000000000005</v>
      </c>
      <c r="E33" s="22">
        <f>'４月'!Z31</f>
        <v>12.149999999999997</v>
      </c>
      <c r="F33" s="22">
        <f>'５月'!Z31</f>
        <v>18.05</v>
      </c>
      <c r="G33" s="22">
        <f>'６月'!Z31</f>
        <v>19.612500000000004</v>
      </c>
      <c r="H33" s="22">
        <f>'７月'!Z31</f>
        <v>22.10833333333333</v>
      </c>
      <c r="I33" s="22">
        <f>'８月'!Z31</f>
        <v>25.295833333333334</v>
      </c>
      <c r="J33" s="22">
        <f>'９月'!Z31</f>
        <v>16.25</v>
      </c>
      <c r="K33" s="22">
        <f>'１０月'!Z31</f>
        <v>13.299999999999999</v>
      </c>
      <c r="L33" s="22">
        <f>'１１月'!Z31</f>
        <v>12.291666666666666</v>
      </c>
      <c r="M33" s="23">
        <f>'１２月'!Z31</f>
        <v>2.0916666666666663</v>
      </c>
    </row>
    <row r="34" spans="1:13" ht="18" customHeight="1">
      <c r="A34" s="20">
        <v>30</v>
      </c>
      <c r="B34" s="21">
        <f>'１月'!Z32</f>
        <v>7.8374999999999995</v>
      </c>
      <c r="C34" s="22"/>
      <c r="D34" s="22">
        <f>'３月'!Z32</f>
        <v>8.4625</v>
      </c>
      <c r="E34" s="22">
        <f>'４月'!Z32</f>
        <v>13.208333333333334</v>
      </c>
      <c r="F34" s="22">
        <f>'５月'!Z32</f>
        <v>20.57083333333333</v>
      </c>
      <c r="G34" s="22">
        <f>'６月'!Z32</f>
        <v>22.266666666666666</v>
      </c>
      <c r="H34" s="22">
        <f>'７月'!Z32</f>
        <v>21.962500000000002</v>
      </c>
      <c r="I34" s="22">
        <f>'８月'!Z32</f>
        <v>21.5</v>
      </c>
      <c r="J34" s="22">
        <f>'９月'!Z32</f>
        <v>17.104166666666668</v>
      </c>
      <c r="K34" s="22">
        <f>'１０月'!Z32</f>
        <v>12.462500000000004</v>
      </c>
      <c r="L34" s="22">
        <f>'１１月'!Z32</f>
        <v>6.579166666666668</v>
      </c>
      <c r="M34" s="23">
        <f>'１２月'!Z32</f>
        <v>2.2374999999999994</v>
      </c>
    </row>
    <row r="35" spans="1:13" ht="18" customHeight="1">
      <c r="A35" s="28">
        <v>31</v>
      </c>
      <c r="B35" s="29">
        <f>'１月'!Z33</f>
        <v>2.4374999999999996</v>
      </c>
      <c r="C35" s="30"/>
      <c r="D35" s="30">
        <f>'３月'!Z33</f>
        <v>6.75</v>
      </c>
      <c r="E35" s="30"/>
      <c r="F35" s="30">
        <f>'５月'!Z33</f>
        <v>20.612499999999997</v>
      </c>
      <c r="G35" s="30"/>
      <c r="H35" s="30">
        <f>'７月'!Z33</f>
        <v>23.133333333333336</v>
      </c>
      <c r="I35" s="30">
        <f>'８月'!Z33</f>
        <v>18.175000000000004</v>
      </c>
      <c r="J35" s="30"/>
      <c r="K35" s="30">
        <f>'１０月'!Z33</f>
        <v>10.454166666666667</v>
      </c>
      <c r="L35" s="30"/>
      <c r="M35" s="31">
        <f>'１２月'!Z33</f>
        <v>2.316666666666667</v>
      </c>
    </row>
    <row r="36" spans="1:13" ht="18" customHeight="1">
      <c r="A36" s="60" t="s">
        <v>9</v>
      </c>
      <c r="B36" s="61">
        <f aca="true" t="shared" si="0" ref="B36:I36">AVERAGE(B5:B35)</f>
        <v>3.4689516129032265</v>
      </c>
      <c r="C36" s="62">
        <f t="shared" si="0"/>
        <v>4.014434523809523</v>
      </c>
      <c r="D36" s="62">
        <f t="shared" si="0"/>
        <v>5.310618279569892</v>
      </c>
      <c r="E36" s="62">
        <f t="shared" si="0"/>
        <v>11.060833333333333</v>
      </c>
      <c r="F36" s="62">
        <f t="shared" si="0"/>
        <v>16.17551425899953</v>
      </c>
      <c r="G36" s="62">
        <f t="shared" si="0"/>
        <v>17.73125</v>
      </c>
      <c r="H36" s="62">
        <f t="shared" si="0"/>
        <v>22.749865591397846</v>
      </c>
      <c r="I36" s="62">
        <f t="shared" si="0"/>
        <v>22.513037634408605</v>
      </c>
      <c r="J36" s="62">
        <f>AVERAGE(J5:J35)</f>
        <v>19.681944444444444</v>
      </c>
      <c r="K36" s="62">
        <f>AVERAGE(K5:K35)</f>
        <v>14.332392473118276</v>
      </c>
      <c r="L36" s="62">
        <f>AVERAGE(L5:L35)</f>
        <v>9.751666666666665</v>
      </c>
      <c r="M36" s="63">
        <f>AVERAGE(M5:M35)</f>
        <v>4.60994623655914</v>
      </c>
    </row>
    <row r="37" spans="1:13" ht="18" customHeight="1">
      <c r="A37" s="32" t="s">
        <v>34</v>
      </c>
      <c r="B37" s="17">
        <f>AVERAGE(B5:B14)</f>
        <v>4.639166666666666</v>
      </c>
      <c r="C37" s="18">
        <f aca="true" t="shared" si="1" ref="C37:I37">AVERAGE(C5:C14)</f>
        <v>3.324166666666666</v>
      </c>
      <c r="D37" s="18">
        <f t="shared" si="1"/>
        <v>4.944583333333333</v>
      </c>
      <c r="E37" s="18">
        <f t="shared" si="1"/>
        <v>8.879999999999999</v>
      </c>
      <c r="F37" s="18">
        <f t="shared" si="1"/>
        <v>15.05875</v>
      </c>
      <c r="G37" s="18">
        <f t="shared" si="1"/>
        <v>16.776249999999997</v>
      </c>
      <c r="H37" s="18">
        <f t="shared" si="1"/>
        <v>22.42291666666667</v>
      </c>
      <c r="I37" s="18">
        <f t="shared" si="1"/>
        <v>22.59541666666667</v>
      </c>
      <c r="J37" s="18">
        <f>AVERAGE(J5:J14)</f>
        <v>19.43458333333333</v>
      </c>
      <c r="K37" s="18">
        <f>AVERAGE(K5:K14)</f>
        <v>16.98</v>
      </c>
      <c r="L37" s="18">
        <f>AVERAGE(L5:L14)</f>
        <v>12.358333333333334</v>
      </c>
      <c r="M37" s="19">
        <f>AVERAGE(M5:M14)</f>
        <v>5.434166666666668</v>
      </c>
    </row>
    <row r="38" spans="1:13" ht="18" customHeight="1">
      <c r="A38" s="33" t="s">
        <v>35</v>
      </c>
      <c r="B38" s="21">
        <f>AVERAGE(B15:B24)</f>
        <v>2.1866666666666665</v>
      </c>
      <c r="C38" s="22">
        <f aca="true" t="shared" si="2" ref="C38:I38">AVERAGE(C15:C24)</f>
        <v>4.515833333333333</v>
      </c>
      <c r="D38" s="22">
        <f t="shared" si="2"/>
        <v>5.2325</v>
      </c>
      <c r="E38" s="22">
        <f t="shared" si="2"/>
        <v>12.499166666666667</v>
      </c>
      <c r="F38" s="22">
        <f t="shared" si="2"/>
        <v>15.455760869565216</v>
      </c>
      <c r="G38" s="22">
        <f t="shared" si="2"/>
        <v>16.470000000000002</v>
      </c>
      <c r="H38" s="22">
        <f t="shared" si="2"/>
        <v>23.448749999999997</v>
      </c>
      <c r="I38" s="22">
        <f t="shared" si="2"/>
        <v>21.252916666666668</v>
      </c>
      <c r="J38" s="22">
        <f>AVERAGE(J15:J24)</f>
        <v>20.99375</v>
      </c>
      <c r="K38" s="22">
        <f>AVERAGE(K15:K24)</f>
        <v>13.142500000000002</v>
      </c>
      <c r="L38" s="22">
        <f>AVERAGE(L15:L24)</f>
        <v>8.746666666666666</v>
      </c>
      <c r="M38" s="23">
        <f>AVERAGE(M15:M24)</f>
        <v>4.550000000000001</v>
      </c>
    </row>
    <row r="39" spans="1:13" ht="18" customHeight="1">
      <c r="A39" s="34" t="s">
        <v>36</v>
      </c>
      <c r="B39" s="25">
        <f>AVERAGE(B25:B35)</f>
        <v>3.5708333333333333</v>
      </c>
      <c r="C39" s="26">
        <f aca="true" t="shared" si="3" ref="C39:I39">AVERAGE(C25:C35)</f>
        <v>4.250520833333334</v>
      </c>
      <c r="D39" s="26">
        <f t="shared" si="3"/>
        <v>5.71439393939394</v>
      </c>
      <c r="E39" s="26">
        <f t="shared" si="3"/>
        <v>11.803333333333333</v>
      </c>
      <c r="F39" s="26">
        <f t="shared" si="3"/>
        <v>17.84507575757576</v>
      </c>
      <c r="G39" s="26">
        <f t="shared" si="3"/>
        <v>19.9475</v>
      </c>
      <c r="H39" s="26">
        <f t="shared" si="3"/>
        <v>22.411742424242423</v>
      </c>
      <c r="I39" s="26">
        <f t="shared" si="3"/>
        <v>23.583712121212123</v>
      </c>
      <c r="J39" s="26">
        <f>AVERAGE(J25:J35)</f>
        <v>18.6175</v>
      </c>
      <c r="K39" s="26">
        <f>AVERAGE(K25:K35)</f>
        <v>13.00719696969697</v>
      </c>
      <c r="L39" s="26">
        <f>AVERAGE(L25:L35)</f>
        <v>8.15</v>
      </c>
      <c r="M39" s="27">
        <f>AVERAGE(M25:M35)</f>
        <v>3.9151515151515155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11</v>
      </c>
      <c r="C5" s="36">
        <f>'２月'!AA3</f>
        <v>6.8</v>
      </c>
      <c r="D5" s="36">
        <f>'３月'!AA3</f>
        <v>6.7</v>
      </c>
      <c r="E5" s="36">
        <f>'４月'!AA3</f>
        <v>6.6</v>
      </c>
      <c r="F5" s="36">
        <f>'５月'!AA3</f>
        <v>21.5</v>
      </c>
      <c r="G5" s="36">
        <f>'６月'!AA3</f>
        <v>19.4</v>
      </c>
      <c r="H5" s="36">
        <f>'７月'!AA3</f>
        <v>23.9</v>
      </c>
      <c r="I5" s="36">
        <f>'８月'!AA3</f>
        <v>23.9</v>
      </c>
      <c r="J5" s="36">
        <f>'９月'!AA3</f>
        <v>21.3</v>
      </c>
      <c r="K5" s="36">
        <f>'１０月'!AA3</f>
        <v>20.8</v>
      </c>
      <c r="L5" s="36">
        <f>'１１月'!AA3</f>
        <v>16.2</v>
      </c>
      <c r="M5" s="37">
        <f>'１２月'!AA3</f>
        <v>6.2</v>
      </c>
      <c r="N5" s="3"/>
    </row>
    <row r="6" spans="1:14" ht="16.5" customHeight="1">
      <c r="A6" s="20">
        <v>2</v>
      </c>
      <c r="B6" s="38">
        <f>'１月'!AA4</f>
        <v>10.3</v>
      </c>
      <c r="C6" s="39">
        <f>'２月'!AA4</f>
        <v>5.3</v>
      </c>
      <c r="D6" s="39">
        <f>'３月'!AA4</f>
        <v>6.9</v>
      </c>
      <c r="E6" s="39">
        <f>'４月'!AA4</f>
        <v>8.1</v>
      </c>
      <c r="F6" s="39">
        <f>'５月'!AA4</f>
        <v>19.1</v>
      </c>
      <c r="G6" s="39">
        <f>'６月'!AA4</f>
        <v>22.8</v>
      </c>
      <c r="H6" s="39">
        <f>'７月'!AA4</f>
        <v>26.1</v>
      </c>
      <c r="I6" s="39">
        <f>'８月'!AA4</f>
        <v>21.9</v>
      </c>
      <c r="J6" s="39">
        <f>'９月'!AA4</f>
        <v>21.2</v>
      </c>
      <c r="K6" s="39">
        <f>'１０月'!AA4</f>
        <v>23.4</v>
      </c>
      <c r="L6" s="39">
        <f>'１１月'!AA4</f>
        <v>18.1</v>
      </c>
      <c r="M6" s="40">
        <f>'１２月'!AA4</f>
        <v>8.7</v>
      </c>
      <c r="N6" s="3"/>
    </row>
    <row r="7" spans="1:14" ht="16.5" customHeight="1">
      <c r="A7" s="20">
        <v>3</v>
      </c>
      <c r="B7" s="38">
        <f>'１月'!AA5</f>
        <v>9.8</v>
      </c>
      <c r="C7" s="39">
        <f>'２月'!AA5</f>
        <v>8.7</v>
      </c>
      <c r="D7" s="39">
        <f>'３月'!AA5</f>
        <v>12</v>
      </c>
      <c r="E7" s="39">
        <f>'４月'!AA5</f>
        <v>10.3</v>
      </c>
      <c r="F7" s="39">
        <f>'５月'!AA5</f>
        <v>18.5</v>
      </c>
      <c r="G7" s="39">
        <f>'６月'!AA5</f>
        <v>20.6</v>
      </c>
      <c r="H7" s="39">
        <f>'７月'!AA5</f>
        <v>27.9</v>
      </c>
      <c r="I7" s="39">
        <f>'８月'!AA5</f>
        <v>23.1</v>
      </c>
      <c r="J7" s="39">
        <f>'９月'!AA5</f>
        <v>22</v>
      </c>
      <c r="K7" s="39">
        <f>'１０月'!AA5</f>
        <v>24.1</v>
      </c>
      <c r="L7" s="39">
        <f>'１１月'!AA5</f>
        <v>17.5</v>
      </c>
      <c r="M7" s="40">
        <f>'１２月'!AA5</f>
        <v>13.2</v>
      </c>
      <c r="N7" s="3"/>
    </row>
    <row r="8" spans="1:14" ht="16.5" customHeight="1">
      <c r="A8" s="20">
        <v>4</v>
      </c>
      <c r="B8" s="38">
        <f>'１月'!AA6</f>
        <v>11.5</v>
      </c>
      <c r="C8" s="39">
        <f>'２月'!AA6</f>
        <v>9.3</v>
      </c>
      <c r="D8" s="39">
        <f>'３月'!AA6</f>
        <v>11.4</v>
      </c>
      <c r="E8" s="39">
        <f>'４月'!AA6</f>
        <v>9.8</v>
      </c>
      <c r="F8" s="39">
        <f>'５月'!AA6</f>
        <v>18.9</v>
      </c>
      <c r="G8" s="39">
        <f>'６月'!AA6</f>
        <v>19.8</v>
      </c>
      <c r="H8" s="39">
        <f>'７月'!AA6</f>
        <v>23.1</v>
      </c>
      <c r="I8" s="39">
        <f>'８月'!AA6</f>
        <v>23.9</v>
      </c>
      <c r="J8" s="39">
        <f>'９月'!AA6</f>
        <v>21.6</v>
      </c>
      <c r="K8" s="39">
        <f>'１０月'!AA6</f>
        <v>17.3</v>
      </c>
      <c r="L8" s="39">
        <f>'１１月'!AA6</f>
        <v>19.4</v>
      </c>
      <c r="M8" s="40">
        <f>'１２月'!AA6</f>
        <v>12</v>
      </c>
      <c r="N8" s="3"/>
    </row>
    <row r="9" spans="1:14" ht="16.5" customHeight="1">
      <c r="A9" s="20">
        <v>5</v>
      </c>
      <c r="B9" s="38">
        <f>'１月'!AA7</f>
        <v>6.8</v>
      </c>
      <c r="C9" s="39">
        <f>'２月'!AA7</f>
        <v>9.7</v>
      </c>
      <c r="D9" s="39">
        <f>'３月'!AA7</f>
        <v>9</v>
      </c>
      <c r="E9" s="39">
        <f>'４月'!AA7</f>
        <v>16.4</v>
      </c>
      <c r="F9" s="39">
        <f>'５月'!AA7</f>
        <v>20.5</v>
      </c>
      <c r="G9" s="39">
        <f>'６月'!AA7</f>
        <v>18.6</v>
      </c>
      <c r="H9" s="39">
        <f>'７月'!AA7</f>
        <v>22.3</v>
      </c>
      <c r="I9" s="39">
        <f>'８月'!AA7</f>
        <v>26.6</v>
      </c>
      <c r="J9" s="39">
        <f>'９月'!AA7</f>
        <v>21.8</v>
      </c>
      <c r="K9" s="39">
        <f>'１０月'!AA7</f>
        <v>16.2</v>
      </c>
      <c r="L9" s="39">
        <f>'１１月'!AA7</f>
        <v>16.1</v>
      </c>
      <c r="M9" s="40">
        <f>'１２月'!AA7</f>
        <v>12.3</v>
      </c>
      <c r="N9" s="3"/>
    </row>
    <row r="10" spans="1:14" ht="16.5" customHeight="1">
      <c r="A10" s="20">
        <v>6</v>
      </c>
      <c r="B10" s="38">
        <f>'１月'!AA8</f>
        <v>6.6</v>
      </c>
      <c r="C10" s="39">
        <f>'２月'!AA8</f>
        <v>13.3</v>
      </c>
      <c r="D10" s="39">
        <f>'３月'!AA8</f>
        <v>9.9</v>
      </c>
      <c r="E10" s="39">
        <f>'４月'!AA8</f>
        <v>19.2</v>
      </c>
      <c r="F10" s="39">
        <f>'５月'!AA8</f>
        <v>20.1</v>
      </c>
      <c r="G10" s="39">
        <f>'６月'!AA8</f>
        <v>18.3</v>
      </c>
      <c r="H10" s="39">
        <f>'７月'!AA8</f>
        <v>24.4</v>
      </c>
      <c r="I10" s="39">
        <f>'８月'!AA8</f>
        <v>26.7</v>
      </c>
      <c r="J10" s="39">
        <f>'９月'!AA8</f>
        <v>20.1</v>
      </c>
      <c r="K10" s="39">
        <f>'１０月'!AA8</f>
        <v>16.3</v>
      </c>
      <c r="L10" s="39">
        <f>'１１月'!AA8</f>
        <v>18.7</v>
      </c>
      <c r="M10" s="40">
        <f>'１２月'!AA8</f>
        <v>7.4</v>
      </c>
      <c r="N10" s="3"/>
    </row>
    <row r="11" spans="1:14" ht="16.5" customHeight="1">
      <c r="A11" s="20">
        <v>7</v>
      </c>
      <c r="B11" s="38">
        <f>'１月'!AA9</f>
        <v>9.4</v>
      </c>
      <c r="C11" s="39">
        <f>'２月'!AA9</f>
        <v>6.3</v>
      </c>
      <c r="D11" s="39">
        <f>'３月'!AA9</f>
        <v>6.3</v>
      </c>
      <c r="E11" s="39">
        <f>'４月'!AA9</f>
        <v>20.4</v>
      </c>
      <c r="F11" s="39">
        <f>'５月'!AA9</f>
        <v>18.7</v>
      </c>
      <c r="G11" s="39">
        <f>'６月'!AA9</f>
        <v>19</v>
      </c>
      <c r="H11" s="39">
        <f>'７月'!AA9</f>
        <v>26.2</v>
      </c>
      <c r="I11" s="39">
        <f>'８月'!AA9</f>
        <v>27.5</v>
      </c>
      <c r="J11" s="39">
        <f>'９月'!AA9</f>
        <v>21.1</v>
      </c>
      <c r="K11" s="39">
        <f>'１０月'!AA9</f>
        <v>21.5</v>
      </c>
      <c r="L11" s="39">
        <f>'１１月'!AA9</f>
        <v>18.8</v>
      </c>
      <c r="M11" s="40">
        <f>'１２月'!AA9</f>
        <v>9.2</v>
      </c>
      <c r="N11" s="3"/>
    </row>
    <row r="12" spans="1:14" ht="16.5" customHeight="1">
      <c r="A12" s="20">
        <v>8</v>
      </c>
      <c r="B12" s="38">
        <f>'１月'!AA10</f>
        <v>8.5</v>
      </c>
      <c r="C12" s="39">
        <f>'２月'!AA10</f>
        <v>7.2</v>
      </c>
      <c r="D12" s="39">
        <f>'３月'!AA10</f>
        <v>8.4</v>
      </c>
      <c r="E12" s="39">
        <f>'４月'!AA10</f>
        <v>13.4</v>
      </c>
      <c r="F12" s="39">
        <f>'５月'!AA10</f>
        <v>25.4</v>
      </c>
      <c r="G12" s="39">
        <f>'６月'!AA10</f>
        <v>22</v>
      </c>
      <c r="H12" s="39">
        <f>'７月'!AA10</f>
        <v>25.8</v>
      </c>
      <c r="I12" s="39">
        <f>'８月'!AA10</f>
        <v>27.5</v>
      </c>
      <c r="J12" s="39">
        <f>'９月'!AA10</f>
        <v>21.9</v>
      </c>
      <c r="K12" s="39">
        <f>'１０月'!AA10</f>
        <v>18.8</v>
      </c>
      <c r="L12" s="39">
        <f>'１１月'!AA10</f>
        <v>18.2</v>
      </c>
      <c r="M12" s="40">
        <f>'１２月'!AA10</f>
        <v>9</v>
      </c>
      <c r="N12" s="3"/>
    </row>
    <row r="13" spans="1:14" ht="16.5" customHeight="1">
      <c r="A13" s="20">
        <v>9</v>
      </c>
      <c r="B13" s="38">
        <f>'１月'!AA11</f>
        <v>8.7</v>
      </c>
      <c r="C13" s="39">
        <f>'２月'!AA11</f>
        <v>2.5</v>
      </c>
      <c r="D13" s="39">
        <f>'３月'!AA11</f>
        <v>11.5</v>
      </c>
      <c r="E13" s="39">
        <f>'４月'!AA11</f>
        <v>12.3</v>
      </c>
      <c r="F13" s="39">
        <f>'５月'!AA11</f>
        <v>17.4</v>
      </c>
      <c r="G13" s="39">
        <f>'６月'!AA11</f>
        <v>21</v>
      </c>
      <c r="H13" s="39">
        <f>'７月'!AA11</f>
        <v>28.1</v>
      </c>
      <c r="I13" s="39">
        <f>'８月'!AA11</f>
        <v>27.5</v>
      </c>
      <c r="J13" s="39">
        <f>'９月'!AA11</f>
        <v>24</v>
      </c>
      <c r="K13" s="39">
        <f>'１０月'!AA11</f>
        <v>20.1</v>
      </c>
      <c r="L13" s="39">
        <f>'１１月'!AA11</f>
        <v>16.4</v>
      </c>
      <c r="M13" s="40">
        <f>'１２月'!AA11</f>
        <v>8.1</v>
      </c>
      <c r="N13" s="3"/>
    </row>
    <row r="14" spans="1:14" ht="16.5" customHeight="1">
      <c r="A14" s="24">
        <v>10</v>
      </c>
      <c r="B14" s="41">
        <f>'１月'!AA12</f>
        <v>9.9</v>
      </c>
      <c r="C14" s="42">
        <f>'２月'!AA12</f>
        <v>6.2</v>
      </c>
      <c r="D14" s="42">
        <f>'３月'!AA12</f>
        <v>10.7</v>
      </c>
      <c r="E14" s="42">
        <f>'４月'!AA12</f>
        <v>10.5</v>
      </c>
      <c r="F14" s="42">
        <f>'５月'!AA12</f>
        <v>16.8</v>
      </c>
      <c r="G14" s="42">
        <f>'６月'!AA12</f>
        <v>23.3</v>
      </c>
      <c r="H14" s="42">
        <f>'７月'!AA12</f>
        <v>27.1</v>
      </c>
      <c r="I14" s="42">
        <f>'８月'!AA12</f>
        <v>22.2</v>
      </c>
      <c r="J14" s="42">
        <f>'９月'!AA12</f>
        <v>27.3</v>
      </c>
      <c r="K14" s="42">
        <f>'１０月'!AA12</f>
        <v>22.6</v>
      </c>
      <c r="L14" s="42">
        <f>'１１月'!AA12</f>
        <v>13.7</v>
      </c>
      <c r="M14" s="43">
        <f>'１２月'!AA12</f>
        <v>10.6</v>
      </c>
      <c r="N14" s="3"/>
    </row>
    <row r="15" spans="1:14" ht="16.5" customHeight="1">
      <c r="A15" s="16">
        <v>11</v>
      </c>
      <c r="B15" s="35">
        <f>'１月'!AA13</f>
        <v>8.2</v>
      </c>
      <c r="C15" s="36">
        <f>'２月'!AA13</f>
        <v>7.3</v>
      </c>
      <c r="D15" s="36">
        <f>'３月'!AA13</f>
        <v>9.2</v>
      </c>
      <c r="E15" s="36">
        <f>'４月'!AA13</f>
        <v>10.8</v>
      </c>
      <c r="F15" s="36">
        <f>'５月'!AA13</f>
        <v>23.9</v>
      </c>
      <c r="G15" s="36">
        <f>'６月'!AA13</f>
        <v>20.6</v>
      </c>
      <c r="H15" s="36">
        <f>'７月'!AA13</f>
        <v>27.2</v>
      </c>
      <c r="I15" s="36">
        <f>'８月'!AA13</f>
        <v>20.8</v>
      </c>
      <c r="J15" s="36">
        <f>'９月'!AA13</f>
        <v>25.6</v>
      </c>
      <c r="K15" s="36">
        <f>'１０月'!AA13</f>
        <v>18.1</v>
      </c>
      <c r="L15" s="36">
        <f>'１１月'!AA13</f>
        <v>17.3</v>
      </c>
      <c r="M15" s="37">
        <f>'１２月'!AA13</f>
        <v>15.7</v>
      </c>
      <c r="N15" s="3"/>
    </row>
    <row r="16" spans="1:14" ht="16.5" customHeight="1">
      <c r="A16" s="20">
        <v>12</v>
      </c>
      <c r="B16" s="38">
        <f>'１月'!AA14</f>
        <v>8.7</v>
      </c>
      <c r="C16" s="39">
        <f>'２月'!AA14</f>
        <v>9</v>
      </c>
      <c r="D16" s="39">
        <f>'３月'!AA14</f>
        <v>6.9</v>
      </c>
      <c r="E16" s="39">
        <f>'４月'!AA14</f>
        <v>18</v>
      </c>
      <c r="F16" s="39">
        <f>'５月'!AA14</f>
        <v>22.9</v>
      </c>
      <c r="G16" s="39">
        <f>'６月'!AA14</f>
        <v>18.6</v>
      </c>
      <c r="H16" s="39">
        <f>'７月'!AA14</f>
        <v>29</v>
      </c>
      <c r="I16" s="39">
        <f>'８月'!AA14</f>
        <v>23.7</v>
      </c>
      <c r="J16" s="39">
        <f>'９月'!AA14</f>
        <v>26.7</v>
      </c>
      <c r="K16" s="39">
        <f>'１０月'!AA14</f>
        <v>23</v>
      </c>
      <c r="L16" s="39">
        <f>'１１月'!AA14</f>
        <v>14.1</v>
      </c>
      <c r="M16" s="40">
        <f>'１２月'!AA14</f>
        <v>8.4</v>
      </c>
      <c r="N16" s="3"/>
    </row>
    <row r="17" spans="1:14" ht="16.5" customHeight="1">
      <c r="A17" s="20">
        <v>13</v>
      </c>
      <c r="B17" s="38">
        <f>'１月'!AA15</f>
        <v>7.4</v>
      </c>
      <c r="C17" s="39">
        <f>'２月'!AA15</f>
        <v>7.3</v>
      </c>
      <c r="D17" s="39">
        <f>'３月'!AA15</f>
        <v>6.6</v>
      </c>
      <c r="E17" s="39">
        <f>'４月'!AA15</f>
        <v>14.5</v>
      </c>
      <c r="F17" s="39">
        <f>'５月'!AA15</f>
        <v>16.3</v>
      </c>
      <c r="G17" s="39">
        <f>'６月'!AA15</f>
        <v>16.6</v>
      </c>
      <c r="H17" s="39">
        <f>'７月'!AA15</f>
        <v>27.3</v>
      </c>
      <c r="I17" s="39">
        <f>'８月'!AA15</f>
        <v>24.8</v>
      </c>
      <c r="J17" s="39">
        <f>'９月'!AA15</f>
        <v>26</v>
      </c>
      <c r="K17" s="39">
        <f>'１０月'!AA15</f>
        <v>15</v>
      </c>
      <c r="L17" s="39">
        <f>'１１月'!AA15</f>
        <v>13.4</v>
      </c>
      <c r="M17" s="40">
        <f>'１２月'!AA15</f>
        <v>6.8</v>
      </c>
      <c r="N17" s="3"/>
    </row>
    <row r="18" spans="1:14" ht="16.5" customHeight="1">
      <c r="A18" s="20">
        <v>14</v>
      </c>
      <c r="B18" s="38">
        <f>'１月'!AA16</f>
        <v>3.8</v>
      </c>
      <c r="C18" s="39">
        <f>'２月'!AA16</f>
        <v>8.4</v>
      </c>
      <c r="D18" s="39">
        <f>'３月'!AA16</f>
        <v>7.8</v>
      </c>
      <c r="E18" s="39">
        <f>'４月'!AA16</f>
        <v>17</v>
      </c>
      <c r="F18" s="39">
        <f>'５月'!AA16</f>
        <v>16.6</v>
      </c>
      <c r="G18" s="39">
        <f>'６月'!AA16</f>
        <v>18.9</v>
      </c>
      <c r="H18" s="39">
        <f>'７月'!AA16</f>
        <v>26.8</v>
      </c>
      <c r="I18" s="39">
        <f>'８月'!AA16</f>
        <v>23.8</v>
      </c>
      <c r="J18" s="39">
        <f>'９月'!AA16</f>
        <v>23.4</v>
      </c>
      <c r="K18" s="39">
        <f>'１０月'!AA16</f>
        <v>14.3</v>
      </c>
      <c r="L18" s="39">
        <f>'１１月'!AA16</f>
        <v>15.8</v>
      </c>
      <c r="M18" s="40">
        <f>'１２月'!AA16</f>
        <v>7.8</v>
      </c>
      <c r="N18" s="3"/>
    </row>
    <row r="19" spans="1:14" ht="16.5" customHeight="1">
      <c r="A19" s="20">
        <v>15</v>
      </c>
      <c r="B19" s="38">
        <f>'１月'!AA17</f>
        <v>2.6</v>
      </c>
      <c r="C19" s="39">
        <f>'２月'!AA17</f>
        <v>9.5</v>
      </c>
      <c r="D19" s="39">
        <f>'３月'!AA17</f>
        <v>3.5</v>
      </c>
      <c r="E19" s="39">
        <f>'４月'!AA17</f>
        <v>22.4</v>
      </c>
      <c r="F19" s="39">
        <f>'５月'!AA17</f>
        <v>14.7</v>
      </c>
      <c r="G19" s="39">
        <f>'６月'!AA17</f>
        <v>20.6</v>
      </c>
      <c r="H19" s="39">
        <f>'７月'!AA17</f>
        <v>26.7</v>
      </c>
      <c r="I19" s="39">
        <f>'８月'!AA17</f>
        <v>21.8</v>
      </c>
      <c r="J19" s="39">
        <f>'９月'!AA17</f>
        <v>24</v>
      </c>
      <c r="K19" s="39">
        <f>'１０月'!AA17</f>
        <v>13.7</v>
      </c>
      <c r="L19" s="39">
        <f>'１１月'!AA17</f>
        <v>13</v>
      </c>
      <c r="M19" s="40">
        <f>'１２月'!AA17</f>
        <v>8.8</v>
      </c>
      <c r="N19" s="3"/>
    </row>
    <row r="20" spans="1:14" ht="16.5" customHeight="1">
      <c r="A20" s="20">
        <v>16</v>
      </c>
      <c r="B20" s="38">
        <f>'１月'!AA18</f>
        <v>5</v>
      </c>
      <c r="C20" s="39">
        <f>'２月'!AA18</f>
        <v>12.7</v>
      </c>
      <c r="D20" s="39">
        <f>'３月'!AA18</f>
        <v>9.7</v>
      </c>
      <c r="E20" s="39">
        <f>'４月'!AA18</f>
        <v>23.5</v>
      </c>
      <c r="F20" s="39">
        <f>'５月'!AA18</f>
        <v>17.9</v>
      </c>
      <c r="G20" s="39">
        <f>'６月'!AA18</f>
        <v>21.6</v>
      </c>
      <c r="H20" s="39">
        <f>'７月'!AA18</f>
        <v>29.9</v>
      </c>
      <c r="I20" s="39">
        <f>'８月'!AA18</f>
        <v>22.5</v>
      </c>
      <c r="J20" s="39">
        <f>'９月'!AA18</f>
        <v>19.5</v>
      </c>
      <c r="K20" s="39">
        <f>'１０月'!AA18</f>
        <v>11.5</v>
      </c>
      <c r="L20" s="39">
        <f>'１１月'!AA18</f>
        <v>12.2</v>
      </c>
      <c r="M20" s="40">
        <f>'１２月'!AA18</f>
        <v>12.9</v>
      </c>
      <c r="N20" s="3"/>
    </row>
    <row r="21" spans="1:14" ht="16.5" customHeight="1">
      <c r="A21" s="20">
        <v>17</v>
      </c>
      <c r="B21" s="38">
        <f>'１月'!AA19</f>
        <v>7.5</v>
      </c>
      <c r="C21" s="39">
        <f>'２月'!AA19</f>
        <v>18.9</v>
      </c>
      <c r="D21" s="39">
        <f>'３月'!AA19</f>
        <v>11.5</v>
      </c>
      <c r="E21" s="39">
        <f>'４月'!AA19</f>
        <v>17.5</v>
      </c>
      <c r="F21" s="39">
        <f>'５月'!AA19</f>
        <v>15.4</v>
      </c>
      <c r="G21" s="39">
        <f>'６月'!AA19</f>
        <v>19.7</v>
      </c>
      <c r="H21" s="39">
        <f>'７月'!AA19</f>
        <v>29.1</v>
      </c>
      <c r="I21" s="39">
        <f>'８月'!AA19</f>
        <v>24.7</v>
      </c>
      <c r="J21" s="39">
        <f>'９月'!AA19</f>
        <v>21.7</v>
      </c>
      <c r="K21" s="39">
        <f>'１０月'!AA19</f>
        <v>15</v>
      </c>
      <c r="L21" s="39">
        <f>'１１月'!AA19</f>
        <v>10.6</v>
      </c>
      <c r="M21" s="40">
        <f>'１２月'!AA19</f>
        <v>7</v>
      </c>
      <c r="N21" s="3"/>
    </row>
    <row r="22" spans="1:14" ht="16.5" customHeight="1">
      <c r="A22" s="20">
        <v>18</v>
      </c>
      <c r="B22" s="38">
        <f>'１月'!AA20</f>
        <v>7.6</v>
      </c>
      <c r="C22" s="39">
        <f>'２月'!AA20</f>
        <v>8</v>
      </c>
      <c r="D22" s="39">
        <f>'３月'!AA20</f>
        <v>12</v>
      </c>
      <c r="E22" s="39">
        <f>'４月'!AA20</f>
        <v>22.3</v>
      </c>
      <c r="F22" s="39">
        <f>'５月'!AA20</f>
        <v>17.5</v>
      </c>
      <c r="G22" s="39">
        <f>'６月'!AA20</f>
        <v>19.5</v>
      </c>
      <c r="H22" s="39">
        <f>'７月'!AA20</f>
        <v>25</v>
      </c>
      <c r="I22" s="39">
        <f>'８月'!AA20</f>
        <v>24</v>
      </c>
      <c r="J22" s="39">
        <f>'９月'!AA20</f>
        <v>31.3</v>
      </c>
      <c r="K22" s="39">
        <f>'１０月'!AA20</f>
        <v>14.4</v>
      </c>
      <c r="L22" s="39">
        <f>'１１月'!AA20</f>
        <v>12.9</v>
      </c>
      <c r="M22" s="40">
        <f>'１２月'!AA20</f>
        <v>8.2</v>
      </c>
      <c r="N22" s="3"/>
    </row>
    <row r="23" spans="1:14" ht="16.5" customHeight="1">
      <c r="A23" s="20">
        <v>19</v>
      </c>
      <c r="B23" s="38">
        <f>'１月'!AA21</f>
        <v>9.5</v>
      </c>
      <c r="C23" s="39">
        <f>'２月'!AA21</f>
        <v>8</v>
      </c>
      <c r="D23" s="39">
        <f>'３月'!AA21</f>
        <v>10.2</v>
      </c>
      <c r="E23" s="39">
        <f>'４月'!AA21</f>
        <v>19.5</v>
      </c>
      <c r="F23" s="39">
        <f>'５月'!AA21</f>
        <v>20.1</v>
      </c>
      <c r="G23" s="39">
        <f>'６月'!AA21</f>
        <v>17.3</v>
      </c>
      <c r="H23" s="39">
        <f>'７月'!AA21</f>
        <v>23.8</v>
      </c>
      <c r="I23" s="39">
        <f>'８月'!AA21</f>
        <v>22.7</v>
      </c>
      <c r="J23" s="39">
        <f>'９月'!AA21</f>
        <v>24.4</v>
      </c>
      <c r="K23" s="39">
        <f>'１０月'!AA21</f>
        <v>10.6</v>
      </c>
      <c r="L23" s="39">
        <f>'１１月'!AA21</f>
        <v>10.6</v>
      </c>
      <c r="M23" s="40">
        <f>'１２月'!AA21</f>
        <v>11.3</v>
      </c>
      <c r="N23" s="3"/>
    </row>
    <row r="24" spans="1:14" ht="16.5" customHeight="1">
      <c r="A24" s="24">
        <v>20</v>
      </c>
      <c r="B24" s="41">
        <f>'１月'!AA22</f>
        <v>4</v>
      </c>
      <c r="C24" s="42">
        <f>'２月'!AA22</f>
        <v>14.9</v>
      </c>
      <c r="D24" s="42">
        <f>'３月'!AA22</f>
        <v>11.8</v>
      </c>
      <c r="E24" s="42">
        <f>'４月'!AA22</f>
        <v>14.9</v>
      </c>
      <c r="F24" s="42">
        <f>'５月'!AA22</f>
        <v>22.3</v>
      </c>
      <c r="G24" s="42">
        <f>'６月'!AA22</f>
        <v>20.7</v>
      </c>
      <c r="H24" s="42">
        <f>'７月'!AA22</f>
        <v>26.6</v>
      </c>
      <c r="I24" s="42">
        <f>'８月'!AA22</f>
        <v>23.8</v>
      </c>
      <c r="J24" s="42">
        <f>'９月'!AA22</f>
        <v>24.3</v>
      </c>
      <c r="K24" s="42">
        <f>'１０月'!AA22</f>
        <v>16</v>
      </c>
      <c r="L24" s="42">
        <f>'１１月'!AA22</f>
        <v>8</v>
      </c>
      <c r="M24" s="43">
        <f>'１２月'!AA22</f>
        <v>7.1</v>
      </c>
      <c r="N24" s="3"/>
    </row>
    <row r="25" spans="1:14" ht="16.5" customHeight="1">
      <c r="A25" s="16">
        <v>21</v>
      </c>
      <c r="B25" s="35">
        <f>'１月'!AA23</f>
        <v>7</v>
      </c>
      <c r="C25" s="36">
        <f>'２月'!AA23</f>
        <v>5.4</v>
      </c>
      <c r="D25" s="36">
        <f>'３月'!AA23</f>
        <v>9</v>
      </c>
      <c r="E25" s="36">
        <f>'４月'!AA23</f>
        <v>15.7</v>
      </c>
      <c r="F25" s="36">
        <f>'５月'!AA23</f>
        <v>24.8</v>
      </c>
      <c r="G25" s="36">
        <f>'６月'!AA23</f>
        <v>22</v>
      </c>
      <c r="H25" s="36">
        <f>'７月'!AA23</f>
        <v>27</v>
      </c>
      <c r="I25" s="36">
        <f>'８月'!AA23</f>
        <v>25.6</v>
      </c>
      <c r="J25" s="36">
        <f>'９月'!AA23</f>
        <v>26.2</v>
      </c>
      <c r="K25" s="36">
        <f>'１０月'!AA23</f>
        <v>16.6</v>
      </c>
      <c r="L25" s="36">
        <f>'１１月'!AA23</f>
        <v>8.8</v>
      </c>
      <c r="M25" s="37">
        <f>'１２月'!AA23</f>
        <v>7.4</v>
      </c>
      <c r="N25" s="3"/>
    </row>
    <row r="26" spans="1:14" ht="16.5" customHeight="1">
      <c r="A26" s="20">
        <v>22</v>
      </c>
      <c r="B26" s="38">
        <f>'１月'!AA24</f>
        <v>10.3</v>
      </c>
      <c r="C26" s="39">
        <f>'２月'!AA24</f>
        <v>7.2</v>
      </c>
      <c r="D26" s="39">
        <f>'３月'!AA24</f>
        <v>11.2</v>
      </c>
      <c r="E26" s="39">
        <f>'４月'!AA24</f>
        <v>14.9</v>
      </c>
      <c r="F26" s="39">
        <f>'５月'!AA24</f>
        <v>24.4</v>
      </c>
      <c r="G26" s="39">
        <f>'６月'!AA24</f>
        <v>26.3</v>
      </c>
      <c r="H26" s="39">
        <f>'７月'!AA24</f>
        <v>27.6</v>
      </c>
      <c r="I26" s="39">
        <f>'８月'!AA24</f>
        <v>28.7</v>
      </c>
      <c r="J26" s="39">
        <f>'９月'!AA24</f>
        <v>21.7</v>
      </c>
      <c r="K26" s="39">
        <f>'１０月'!AA24</f>
        <v>16.8</v>
      </c>
      <c r="L26" s="39">
        <f>'１１月'!AA24</f>
        <v>11.8</v>
      </c>
      <c r="M26" s="40">
        <f>'１２月'!AA24</f>
        <v>10.1</v>
      </c>
      <c r="N26" s="3"/>
    </row>
    <row r="27" spans="1:14" ht="16.5" customHeight="1">
      <c r="A27" s="20">
        <v>23</v>
      </c>
      <c r="B27" s="38">
        <f>'１月'!AA25</f>
        <v>5.4</v>
      </c>
      <c r="C27" s="39">
        <f>'２月'!AA25</f>
        <v>13.7</v>
      </c>
      <c r="D27" s="39">
        <f>'３月'!AA25</f>
        <v>10.9</v>
      </c>
      <c r="E27" s="39">
        <f>'４月'!AA25</f>
        <v>12.8</v>
      </c>
      <c r="F27" s="39">
        <f>'５月'!AA25</f>
        <v>21.9</v>
      </c>
      <c r="G27" s="39">
        <f>'６月'!AA25</f>
        <v>23.8</v>
      </c>
      <c r="H27" s="39">
        <f>'７月'!AA25</f>
        <v>27.3</v>
      </c>
      <c r="I27" s="39">
        <f>'８月'!AA25</f>
        <v>30.2</v>
      </c>
      <c r="J27" s="39">
        <f>'９月'!AA25</f>
        <v>20.5</v>
      </c>
      <c r="K27" s="39">
        <f>'１０月'!AA25</f>
        <v>20.7</v>
      </c>
      <c r="L27" s="39">
        <f>'１１月'!AA25</f>
        <v>13.1</v>
      </c>
      <c r="M27" s="40">
        <f>'１２月'!AA25</f>
        <v>12.8</v>
      </c>
      <c r="N27" s="3"/>
    </row>
    <row r="28" spans="1:14" ht="16.5" customHeight="1">
      <c r="A28" s="20">
        <v>24</v>
      </c>
      <c r="B28" s="38">
        <f>'１月'!AA26</f>
        <v>3.3</v>
      </c>
      <c r="C28" s="39">
        <f>'２月'!AA26</f>
        <v>8.7</v>
      </c>
      <c r="D28" s="39">
        <f>'３月'!AA26</f>
        <v>10</v>
      </c>
      <c r="E28" s="39">
        <f>'４月'!AA26</f>
        <v>13.5</v>
      </c>
      <c r="F28" s="39">
        <f>'５月'!AA26</f>
        <v>21.6</v>
      </c>
      <c r="G28" s="39">
        <f>'６月'!AA26</f>
        <v>23.6</v>
      </c>
      <c r="H28" s="39">
        <f>'７月'!AA26</f>
        <v>25.5</v>
      </c>
      <c r="I28" s="39">
        <f>'８月'!AA26</f>
        <v>30.1</v>
      </c>
      <c r="J28" s="39">
        <f>'９月'!AA26</f>
        <v>23.3</v>
      </c>
      <c r="K28" s="39">
        <f>'１０月'!AA26</f>
        <v>13.5</v>
      </c>
      <c r="L28" s="39">
        <f>'１１月'!AA26</f>
        <v>13</v>
      </c>
      <c r="M28" s="40">
        <f>'１２月'!AA26</f>
        <v>12.4</v>
      </c>
      <c r="N28" s="3"/>
    </row>
    <row r="29" spans="1:14" ht="16.5" customHeight="1">
      <c r="A29" s="20">
        <v>25</v>
      </c>
      <c r="B29" s="38">
        <f>'１月'!AA27</f>
        <v>6.2</v>
      </c>
      <c r="C29" s="39">
        <f>'２月'!AA27</f>
        <v>8.5</v>
      </c>
      <c r="D29" s="39">
        <f>'３月'!AA27</f>
        <v>8.7</v>
      </c>
      <c r="E29" s="39">
        <f>'４月'!AA27</f>
        <v>16.5</v>
      </c>
      <c r="F29" s="39">
        <f>'５月'!AA27</f>
        <v>18.2</v>
      </c>
      <c r="G29" s="39">
        <f>'６月'!AA27</f>
        <v>22.3</v>
      </c>
      <c r="H29" s="39">
        <f>'７月'!AA27</f>
        <v>24.9</v>
      </c>
      <c r="I29" s="39">
        <f>'８月'!AA27</f>
        <v>28.7</v>
      </c>
      <c r="J29" s="39">
        <f>'９月'!AA27</f>
        <v>23.1</v>
      </c>
      <c r="K29" s="39">
        <f>'１０月'!AA27</f>
        <v>15.7</v>
      </c>
      <c r="L29" s="39">
        <f>'１１月'!AA27</f>
        <v>13.2</v>
      </c>
      <c r="M29" s="40">
        <f>'１２月'!AA27</f>
        <v>12.3</v>
      </c>
      <c r="N29" s="3"/>
    </row>
    <row r="30" spans="1:14" ht="16.5" customHeight="1">
      <c r="A30" s="20">
        <v>26</v>
      </c>
      <c r="B30" s="38">
        <f>'１月'!AA28</f>
        <v>8.9</v>
      </c>
      <c r="C30" s="39">
        <f>'２月'!AA28</f>
        <v>9.4</v>
      </c>
      <c r="D30" s="39">
        <f>'３月'!AA28</f>
        <v>7.3</v>
      </c>
      <c r="E30" s="39">
        <f>'４月'!AA28</f>
        <v>19.2</v>
      </c>
      <c r="F30" s="39">
        <f>'５月'!AA28</f>
        <v>16</v>
      </c>
      <c r="G30" s="39">
        <f>'６月'!AA28</f>
        <v>23.2</v>
      </c>
      <c r="H30" s="39">
        <f>'７月'!AA28</f>
        <v>23.8</v>
      </c>
      <c r="I30" s="39">
        <f>'８月'!AA28</f>
        <v>27.4</v>
      </c>
      <c r="J30" s="39">
        <f>'９月'!AA28</f>
        <v>21.7</v>
      </c>
      <c r="K30" s="39">
        <f>'１０月'!AA28</f>
        <v>16.1</v>
      </c>
      <c r="L30" s="39">
        <f>'１１月'!AA28</f>
        <v>14.9</v>
      </c>
      <c r="M30" s="40">
        <f>'１２月'!AA28</f>
        <v>10.3</v>
      </c>
      <c r="N30" s="3"/>
    </row>
    <row r="31" spans="1:14" ht="16.5" customHeight="1">
      <c r="A31" s="20">
        <v>27</v>
      </c>
      <c r="B31" s="38">
        <f>'１月'!AA29</f>
        <v>12.5</v>
      </c>
      <c r="C31" s="39">
        <f>'２月'!AA29</f>
        <v>5.7</v>
      </c>
      <c r="D31" s="39">
        <f>'３月'!AA29</f>
        <v>4.3</v>
      </c>
      <c r="E31" s="39">
        <f>'４月'!AA29</f>
        <v>13</v>
      </c>
      <c r="F31" s="39">
        <f>'５月'!AA29</f>
        <v>16</v>
      </c>
      <c r="G31" s="39">
        <f>'６月'!AA29</f>
        <v>21.2</v>
      </c>
      <c r="H31" s="39">
        <f>'７月'!AA29</f>
        <v>22.4</v>
      </c>
      <c r="I31" s="39">
        <f>'８月'!AA29</f>
        <v>24.6</v>
      </c>
      <c r="J31" s="39">
        <f>'９月'!AA29</f>
        <v>24.2</v>
      </c>
      <c r="K31" s="39">
        <f>'１０月'!AA29</f>
        <v>15.7</v>
      </c>
      <c r="L31" s="39">
        <f>'１１月'!AA29</f>
        <v>10.2</v>
      </c>
      <c r="M31" s="40">
        <f>'１２月'!AA29</f>
        <v>3.1</v>
      </c>
      <c r="N31" s="3"/>
    </row>
    <row r="32" spans="1:14" ht="16.5" customHeight="1">
      <c r="A32" s="20">
        <v>28</v>
      </c>
      <c r="B32" s="38">
        <f>'１月'!AA30</f>
        <v>8.9</v>
      </c>
      <c r="C32" s="39">
        <f>'２月'!AA30</f>
        <v>4.9</v>
      </c>
      <c r="D32" s="39">
        <f>'３月'!AA30</f>
        <v>10.8</v>
      </c>
      <c r="E32" s="39">
        <f>'４月'!AA30</f>
        <v>13.7</v>
      </c>
      <c r="F32" s="39">
        <f>'５月'!AA30</f>
        <v>20.2</v>
      </c>
      <c r="G32" s="39">
        <f>'６月'!AA30</f>
        <v>18.5</v>
      </c>
      <c r="H32" s="39">
        <f>'７月'!AA30</f>
        <v>26.6</v>
      </c>
      <c r="I32" s="39">
        <f>'８月'!AA30</f>
        <v>24.8</v>
      </c>
      <c r="J32" s="39">
        <f>'９月'!AA30</f>
        <v>21.1</v>
      </c>
      <c r="K32" s="39">
        <f>'１０月'!AA30</f>
        <v>15.1</v>
      </c>
      <c r="L32" s="39">
        <f>'１１月'!AA30</f>
        <v>12.6</v>
      </c>
      <c r="M32" s="40">
        <f>'１２月'!AA30</f>
        <v>5.8</v>
      </c>
      <c r="N32" s="3"/>
    </row>
    <row r="33" spans="1:14" ht="16.5" customHeight="1">
      <c r="A33" s="20">
        <v>29</v>
      </c>
      <c r="B33" s="38">
        <f>'１月'!AA31</f>
        <v>8.4</v>
      </c>
      <c r="C33" s="39"/>
      <c r="D33" s="39">
        <f>'３月'!AA31</f>
        <v>10.3</v>
      </c>
      <c r="E33" s="39">
        <f>'４月'!AA31</f>
        <v>17.1</v>
      </c>
      <c r="F33" s="39">
        <f>'５月'!AA31</f>
        <v>22.1</v>
      </c>
      <c r="G33" s="39">
        <f>'６月'!AA31</f>
        <v>23.8</v>
      </c>
      <c r="H33" s="39">
        <f>'７月'!AA31</f>
        <v>24.3</v>
      </c>
      <c r="I33" s="39">
        <f>'８月'!AA31</f>
        <v>28.5</v>
      </c>
      <c r="J33" s="39">
        <f>'９月'!AA31</f>
        <v>22.1</v>
      </c>
      <c r="K33" s="39">
        <f>'１０月'!AA31</f>
        <v>14.5</v>
      </c>
      <c r="L33" s="39">
        <f>'１１月'!AA31</f>
        <v>17.7</v>
      </c>
      <c r="M33" s="40">
        <f>'１２月'!AA31</f>
        <v>6</v>
      </c>
      <c r="N33" s="3"/>
    </row>
    <row r="34" spans="1:14" ht="16.5" customHeight="1">
      <c r="A34" s="20">
        <v>30</v>
      </c>
      <c r="B34" s="38">
        <f>'１月'!AA32</f>
        <v>12.6</v>
      </c>
      <c r="C34" s="39"/>
      <c r="D34" s="39">
        <f>'３月'!AA32</f>
        <v>13.6</v>
      </c>
      <c r="E34" s="39">
        <f>'４月'!AA32</f>
        <v>18.7</v>
      </c>
      <c r="F34" s="39">
        <f>'５月'!AA32</f>
        <v>23.5</v>
      </c>
      <c r="G34" s="39">
        <f>'６月'!AA32</f>
        <v>26.7</v>
      </c>
      <c r="H34" s="39">
        <f>'７月'!AA32</f>
        <v>25.6</v>
      </c>
      <c r="I34" s="39">
        <f>'８月'!AA32</f>
        <v>24.7</v>
      </c>
      <c r="J34" s="39">
        <f>'９月'!AA32</f>
        <v>20.8</v>
      </c>
      <c r="K34" s="39">
        <f>'１０月'!AA32</f>
        <v>16.5</v>
      </c>
      <c r="L34" s="39">
        <f>'１１月'!AA32</f>
        <v>10.1</v>
      </c>
      <c r="M34" s="40">
        <f>'１２月'!AA32</f>
        <v>6.7</v>
      </c>
      <c r="N34" s="3"/>
    </row>
    <row r="35" spans="1:14" ht="16.5" customHeight="1">
      <c r="A35" s="28">
        <v>31</v>
      </c>
      <c r="B35" s="44">
        <f>'１月'!AA33</f>
        <v>6.5</v>
      </c>
      <c r="C35" s="45"/>
      <c r="D35" s="45">
        <f>'３月'!AA33</f>
        <v>10.7</v>
      </c>
      <c r="E35" s="45"/>
      <c r="F35" s="45">
        <f>'５月'!AA33</f>
        <v>23.8</v>
      </c>
      <c r="G35" s="45"/>
      <c r="H35" s="45">
        <f>'７月'!AA33</f>
        <v>26.8</v>
      </c>
      <c r="I35" s="45">
        <f>'８月'!AA33</f>
        <v>20.6</v>
      </c>
      <c r="J35" s="45"/>
      <c r="K35" s="45">
        <f>'１０月'!AA33</f>
        <v>17.4</v>
      </c>
      <c r="L35" s="45"/>
      <c r="M35" s="46">
        <f>'１２月'!AA33</f>
        <v>4.9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7.961290322580647</v>
      </c>
      <c r="C36" s="65">
        <f t="shared" si="0"/>
        <v>8.67142857142857</v>
      </c>
      <c r="D36" s="65">
        <f t="shared" si="0"/>
        <v>9.316129032258065</v>
      </c>
      <c r="E36" s="65">
        <f t="shared" si="0"/>
        <v>15.416666666666664</v>
      </c>
      <c r="F36" s="65">
        <f t="shared" si="0"/>
        <v>19.903225806451612</v>
      </c>
      <c r="G36" s="65">
        <f t="shared" si="0"/>
        <v>21.010000000000005</v>
      </c>
      <c r="H36" s="65">
        <f t="shared" si="0"/>
        <v>26.067741935483863</v>
      </c>
      <c r="I36" s="65">
        <f t="shared" si="0"/>
        <v>25.074193548387104</v>
      </c>
      <c r="J36" s="65">
        <f>AVERAGE(J5:J35)</f>
        <v>23.130000000000003</v>
      </c>
      <c r="K36" s="65">
        <f>AVERAGE(K5:K35)</f>
        <v>17.138709677419357</v>
      </c>
      <c r="L36" s="65">
        <f>AVERAGE(L5:L35)</f>
        <v>14.213333333333335</v>
      </c>
      <c r="M36" s="66">
        <f>AVERAGE(M5:M35)</f>
        <v>9.112903225806452</v>
      </c>
      <c r="N36" s="47"/>
    </row>
    <row r="37" spans="1:14" ht="16.5" customHeight="1">
      <c r="A37" s="89" t="s">
        <v>38</v>
      </c>
      <c r="B37" s="86">
        <f aca="true" t="shared" si="1" ref="B37:I37">MAX(B5:B35)</f>
        <v>12.6</v>
      </c>
      <c r="C37" s="87">
        <f t="shared" si="1"/>
        <v>18.9</v>
      </c>
      <c r="D37" s="87">
        <f t="shared" si="1"/>
        <v>13.6</v>
      </c>
      <c r="E37" s="87">
        <f t="shared" si="1"/>
        <v>23.5</v>
      </c>
      <c r="F37" s="87">
        <f t="shared" si="1"/>
        <v>25.4</v>
      </c>
      <c r="G37" s="87">
        <f t="shared" si="1"/>
        <v>26.7</v>
      </c>
      <c r="H37" s="87">
        <f t="shared" si="1"/>
        <v>29.9</v>
      </c>
      <c r="I37" s="87">
        <f t="shared" si="1"/>
        <v>30.2</v>
      </c>
      <c r="J37" s="87">
        <f>MAX(J5:J35)</f>
        <v>31.3</v>
      </c>
      <c r="K37" s="87">
        <f>MAX(K5:K35)</f>
        <v>24.1</v>
      </c>
      <c r="L37" s="87">
        <f>MAX(L5:L35)</f>
        <v>19.4</v>
      </c>
      <c r="M37" s="88">
        <f>MAX(M5:M35)</f>
        <v>15.7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9.250000000000002</v>
      </c>
      <c r="C38" s="36">
        <f t="shared" si="2"/>
        <v>7.529999999999999</v>
      </c>
      <c r="D38" s="36">
        <f t="shared" si="2"/>
        <v>9.28</v>
      </c>
      <c r="E38" s="36">
        <f t="shared" si="2"/>
        <v>12.7</v>
      </c>
      <c r="F38" s="36">
        <f t="shared" si="2"/>
        <v>19.69</v>
      </c>
      <c r="G38" s="36">
        <f t="shared" si="2"/>
        <v>20.48</v>
      </c>
      <c r="H38" s="36">
        <f t="shared" si="2"/>
        <v>25.49</v>
      </c>
      <c r="I38" s="36">
        <f t="shared" si="2"/>
        <v>25.08</v>
      </c>
      <c r="J38" s="36">
        <f>AVERAGE(J5:J14)</f>
        <v>22.23</v>
      </c>
      <c r="K38" s="36">
        <f>AVERAGE(K5:K14)</f>
        <v>20.110000000000003</v>
      </c>
      <c r="L38" s="36">
        <f>AVERAGE(L5:L14)</f>
        <v>17.309999999999995</v>
      </c>
      <c r="M38" s="37">
        <f>AVERAGE(M5:M14)</f>
        <v>9.669999999999998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6.4300000000000015</v>
      </c>
      <c r="C39" s="39">
        <f t="shared" si="3"/>
        <v>10.4</v>
      </c>
      <c r="D39" s="39">
        <f t="shared" si="3"/>
        <v>8.92</v>
      </c>
      <c r="E39" s="39">
        <f t="shared" si="3"/>
        <v>18.04</v>
      </c>
      <c r="F39" s="39">
        <f t="shared" si="3"/>
        <v>18.759999999999998</v>
      </c>
      <c r="G39" s="39">
        <f t="shared" si="3"/>
        <v>19.41</v>
      </c>
      <c r="H39" s="39">
        <f t="shared" si="3"/>
        <v>27.140000000000004</v>
      </c>
      <c r="I39" s="39">
        <f t="shared" si="3"/>
        <v>23.259999999999998</v>
      </c>
      <c r="J39" s="39">
        <f>AVERAGE(J15:J24)</f>
        <v>24.69</v>
      </c>
      <c r="K39" s="39">
        <f>AVERAGE(K15:K24)</f>
        <v>15.160000000000002</v>
      </c>
      <c r="L39" s="39">
        <f>AVERAGE(L15:L24)</f>
        <v>12.79</v>
      </c>
      <c r="M39" s="40">
        <f>AVERAGE(M15:M24)</f>
        <v>9.4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8.181818181818182</v>
      </c>
      <c r="C40" s="42">
        <f t="shared" si="4"/>
        <v>7.9375</v>
      </c>
      <c r="D40" s="42">
        <f t="shared" si="4"/>
        <v>9.709090909090907</v>
      </c>
      <c r="E40" s="42">
        <f t="shared" si="4"/>
        <v>15.51</v>
      </c>
      <c r="F40" s="42">
        <f t="shared" si="4"/>
        <v>21.136363636363633</v>
      </c>
      <c r="G40" s="42">
        <f t="shared" si="4"/>
        <v>23.139999999999997</v>
      </c>
      <c r="H40" s="42">
        <f t="shared" si="4"/>
        <v>25.61818181818182</v>
      </c>
      <c r="I40" s="42">
        <f t="shared" si="4"/>
        <v>26.718181818181822</v>
      </c>
      <c r="J40" s="42">
        <f>AVERAGE(J25:J35)</f>
        <v>22.47</v>
      </c>
      <c r="K40" s="42">
        <f>AVERAGE(K25:K35)</f>
        <v>16.236363636363638</v>
      </c>
      <c r="L40" s="42">
        <f>AVERAGE(L25:L35)</f>
        <v>12.540000000000001</v>
      </c>
      <c r="M40" s="43">
        <f>AVERAGE(M25:M35)</f>
        <v>8.345454545454546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1</v>
      </c>
      <c r="G42" s="98">
        <f t="shared" si="6"/>
        <v>2</v>
      </c>
      <c r="H42" s="98">
        <f t="shared" si="6"/>
        <v>22</v>
      </c>
      <c r="I42" s="98">
        <f t="shared" si="6"/>
        <v>12</v>
      </c>
      <c r="J42" s="98">
        <f>COUNTIF(J5:J35,J49)</f>
        <v>6</v>
      </c>
      <c r="K42" s="98">
        <f>COUNTIF(K5:K35,K49)</f>
        <v>0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0</v>
      </c>
      <c r="I43" s="98">
        <f t="shared" si="7"/>
        <v>2</v>
      </c>
      <c r="J43" s="98">
        <f>COUNTIF(J5:J35,J52)</f>
        <v>1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0.8</v>
      </c>
      <c r="C5" s="36">
        <f>'２月'!AC3</f>
        <v>-0.7</v>
      </c>
      <c r="D5" s="36">
        <f>'３月'!AC3</f>
        <v>-2.1</v>
      </c>
      <c r="E5" s="36">
        <f>'４月'!AC3</f>
        <v>2.7</v>
      </c>
      <c r="F5" s="36">
        <f>'５月'!AC3</f>
        <v>9.9</v>
      </c>
      <c r="G5" s="36">
        <f>'６月'!AC3</f>
        <v>15.5</v>
      </c>
      <c r="H5" s="36">
        <f>'７月'!AC3</f>
        <v>19.4</v>
      </c>
      <c r="I5" s="36">
        <f>'８月'!AC3</f>
        <v>19.5</v>
      </c>
      <c r="J5" s="36">
        <f>'９月'!AC3</f>
        <v>16.2</v>
      </c>
      <c r="K5" s="36">
        <f>'１０月'!AC3</f>
        <v>11.7</v>
      </c>
      <c r="L5" s="36">
        <f>'１１月'!AC3</f>
        <v>6</v>
      </c>
      <c r="M5" s="37">
        <f>'１２月'!AC3</f>
        <v>2.1</v>
      </c>
      <c r="N5" s="3"/>
    </row>
    <row r="6" spans="1:14" ht="18" customHeight="1">
      <c r="A6" s="20">
        <v>2</v>
      </c>
      <c r="B6" s="38">
        <f>'１月'!AC4</f>
        <v>3.1</v>
      </c>
      <c r="C6" s="39">
        <f>'２月'!AC4</f>
        <v>-1.6</v>
      </c>
      <c r="D6" s="39">
        <f>'３月'!AC4</f>
        <v>3.7</v>
      </c>
      <c r="E6" s="39">
        <f>'４月'!AC4</f>
        <v>1.7</v>
      </c>
      <c r="F6" s="39">
        <f>'５月'!AC4</f>
        <v>5.4</v>
      </c>
      <c r="G6" s="39">
        <f>'６月'!AC4</f>
        <v>14.3</v>
      </c>
      <c r="H6" s="39">
        <f>'７月'!AC4</f>
        <v>18.3</v>
      </c>
      <c r="I6" s="39">
        <f>'８月'!AC4</f>
        <v>17.6</v>
      </c>
      <c r="J6" s="39">
        <f>'９月'!AC4</f>
        <v>15.6</v>
      </c>
      <c r="K6" s="39">
        <f>'１０月'!AC4</f>
        <v>18.6</v>
      </c>
      <c r="L6" s="39">
        <f>'１１月'!AC4</f>
        <v>9.1</v>
      </c>
      <c r="M6" s="40">
        <f>'１２月'!AC4</f>
        <v>0.2</v>
      </c>
      <c r="N6" s="3"/>
    </row>
    <row r="7" spans="1:14" ht="18" customHeight="1">
      <c r="A7" s="20">
        <v>3</v>
      </c>
      <c r="B7" s="38">
        <f>'１月'!AC5</f>
        <v>0.5</v>
      </c>
      <c r="C7" s="39">
        <f>'２月'!AC5</f>
        <v>-2.1</v>
      </c>
      <c r="D7" s="39">
        <f>'３月'!AC5</f>
        <v>1.6</v>
      </c>
      <c r="E7" s="39">
        <f>'４月'!AC5</f>
        <v>1.5</v>
      </c>
      <c r="F7" s="39">
        <f>'５月'!AC5</f>
        <v>8.6</v>
      </c>
      <c r="G7" s="39">
        <f>'６月'!AC5</f>
        <v>10.7</v>
      </c>
      <c r="H7" s="39">
        <f>'７月'!AC5</f>
        <v>19.6</v>
      </c>
      <c r="I7" s="39">
        <f>'８月'!AC5</f>
        <v>17.2</v>
      </c>
      <c r="J7" s="39">
        <f>'９月'!AC5</f>
        <v>14.4</v>
      </c>
      <c r="K7" s="39">
        <f>'１０月'!AC5</f>
        <v>16.9</v>
      </c>
      <c r="L7" s="39">
        <f>'１１月'!AC5</f>
        <v>11.9</v>
      </c>
      <c r="M7" s="40">
        <f>'１２月'!AC5</f>
        <v>2.5</v>
      </c>
      <c r="N7" s="3"/>
    </row>
    <row r="8" spans="1:14" ht="18" customHeight="1">
      <c r="A8" s="20">
        <v>4</v>
      </c>
      <c r="B8" s="38">
        <f>'１月'!AC6</f>
        <v>-0.4</v>
      </c>
      <c r="C8" s="39">
        <f>'２月'!AC6</f>
        <v>-1.7</v>
      </c>
      <c r="D8" s="39">
        <f>'３月'!AC6</f>
        <v>-0.6</v>
      </c>
      <c r="E8" s="39">
        <f>'４月'!AC6</f>
        <v>3.2</v>
      </c>
      <c r="F8" s="39">
        <f>'５月'!AC6</f>
        <v>12.7</v>
      </c>
      <c r="G8" s="39">
        <f>'６月'!AC6</f>
        <v>11.4</v>
      </c>
      <c r="H8" s="39">
        <f>'７月'!AC6</f>
        <v>19.3</v>
      </c>
      <c r="I8" s="39">
        <f>'８月'!AC6</f>
        <v>19.9</v>
      </c>
      <c r="J8" s="39">
        <f>'９月'!AC6</f>
        <v>15.4</v>
      </c>
      <c r="K8" s="39">
        <f>'１０月'!AC6</f>
        <v>9.8</v>
      </c>
      <c r="L8" s="39">
        <f>'１１月'!AC6</f>
        <v>6.7</v>
      </c>
      <c r="M8" s="40">
        <f>'１２月'!AC6</f>
        <v>3.4</v>
      </c>
      <c r="N8" s="3"/>
    </row>
    <row r="9" spans="1:14" ht="18" customHeight="1">
      <c r="A9" s="20">
        <v>5</v>
      </c>
      <c r="B9" s="38">
        <f>'１月'!AC7</f>
        <v>-0.3</v>
      </c>
      <c r="C9" s="39">
        <f>'２月'!AC7</f>
        <v>0.7</v>
      </c>
      <c r="D9" s="39">
        <f>'３月'!AC7</f>
        <v>1.2</v>
      </c>
      <c r="E9" s="39">
        <f>'４月'!AC7</f>
        <v>4</v>
      </c>
      <c r="F9" s="39">
        <f>'５月'!AC7</f>
        <v>12.7</v>
      </c>
      <c r="G9" s="39">
        <f>'６月'!AC7</f>
        <v>10.9</v>
      </c>
      <c r="H9" s="39">
        <f>'７月'!AC7</f>
        <v>17.6</v>
      </c>
      <c r="I9" s="39">
        <f>'８月'!AC7</f>
        <v>21.5</v>
      </c>
      <c r="J9" s="39">
        <f>'９月'!AC7</f>
        <v>18</v>
      </c>
      <c r="K9" s="39">
        <f>'１０月'!AC7</f>
        <v>10.1</v>
      </c>
      <c r="L9" s="39">
        <f>'１１月'!AC7</f>
        <v>4</v>
      </c>
      <c r="M9" s="40">
        <f>'１２月'!AC7</f>
        <v>2.6</v>
      </c>
      <c r="N9" s="3"/>
    </row>
    <row r="10" spans="1:14" ht="18" customHeight="1">
      <c r="A10" s="20">
        <v>6</v>
      </c>
      <c r="B10" s="38">
        <f>'１月'!AC8</f>
        <v>-2.6</v>
      </c>
      <c r="C10" s="39">
        <f>'２月'!AC8</f>
        <v>1.6</v>
      </c>
      <c r="D10" s="39">
        <f>'３月'!AC8</f>
        <v>3.7</v>
      </c>
      <c r="E10" s="39">
        <f>'４月'!AC8</f>
        <v>10</v>
      </c>
      <c r="F10" s="39">
        <f>'５月'!AC8</f>
        <v>13.4</v>
      </c>
      <c r="G10" s="39">
        <f>'６月'!AC8</f>
        <v>9.6</v>
      </c>
      <c r="H10" s="39">
        <f>'７月'!AC8</f>
        <v>18.7</v>
      </c>
      <c r="I10" s="39">
        <f>'８月'!AC8</f>
        <v>22.1</v>
      </c>
      <c r="J10" s="39">
        <f>'９月'!AC8</f>
        <v>18.4</v>
      </c>
      <c r="K10" s="39">
        <f>'１０月'!AC8</f>
        <v>10</v>
      </c>
      <c r="L10" s="39">
        <f>'１１月'!AC8</f>
        <v>5.9</v>
      </c>
      <c r="M10" s="40">
        <f>'１２月'!AC8</f>
        <v>0.3</v>
      </c>
      <c r="N10" s="3"/>
    </row>
    <row r="11" spans="1:14" ht="18" customHeight="1">
      <c r="A11" s="20">
        <v>7</v>
      </c>
      <c r="B11" s="38">
        <f>'１月'!AC9</f>
        <v>-2.6</v>
      </c>
      <c r="C11" s="39">
        <f>'２月'!AC9</f>
        <v>-1.8</v>
      </c>
      <c r="D11" s="39">
        <f>'３月'!AC9</f>
        <v>-1.7</v>
      </c>
      <c r="E11" s="39">
        <f>'４月'!AC9</f>
        <v>11.8</v>
      </c>
      <c r="F11" s="39">
        <f>'５月'!AC9</f>
        <v>12.1</v>
      </c>
      <c r="G11" s="39">
        <f>'６月'!AC9</f>
        <v>13.9</v>
      </c>
      <c r="H11" s="39">
        <f>'７月'!AC9</f>
        <v>18.7</v>
      </c>
      <c r="I11" s="39">
        <f>'８月'!AC9</f>
        <v>22.6</v>
      </c>
      <c r="J11" s="39">
        <f>'９月'!AC9</f>
        <v>18.3</v>
      </c>
      <c r="K11" s="39">
        <f>'１０月'!AC9</f>
        <v>15.4</v>
      </c>
      <c r="L11" s="39">
        <f>'１１月'!AC9</f>
        <v>9.6</v>
      </c>
      <c r="M11" s="40">
        <f>'１２月'!AC9</f>
        <v>1.1</v>
      </c>
      <c r="N11" s="3"/>
    </row>
    <row r="12" spans="1:14" ht="18" customHeight="1">
      <c r="A12" s="20">
        <v>8</v>
      </c>
      <c r="B12" s="38">
        <f>'１月'!AC10</f>
        <v>-0.3</v>
      </c>
      <c r="C12" s="39">
        <f>'２月'!AC10</f>
        <v>-2.3</v>
      </c>
      <c r="D12" s="39">
        <f>'３月'!AC10</f>
        <v>-3.1</v>
      </c>
      <c r="E12" s="39">
        <f>'４月'!AC10</f>
        <v>7.9</v>
      </c>
      <c r="F12" s="39">
        <f>'５月'!AC10</f>
        <v>9.5</v>
      </c>
      <c r="G12" s="39">
        <f>'６月'!AC10</f>
        <v>16</v>
      </c>
      <c r="H12" s="39">
        <f>'７月'!AC10</f>
        <v>20.6</v>
      </c>
      <c r="I12" s="39">
        <f>'８月'!AC10</f>
        <v>22.6</v>
      </c>
      <c r="J12" s="39">
        <f>'９月'!AC10</f>
        <v>16.7</v>
      </c>
      <c r="K12" s="39">
        <f>'１０月'!AC10</f>
        <v>14</v>
      </c>
      <c r="L12" s="39">
        <f>'１１月'!AC10</f>
        <v>11.3</v>
      </c>
      <c r="M12" s="40">
        <f>'１２月'!AC10</f>
        <v>1.8</v>
      </c>
      <c r="N12" s="3"/>
    </row>
    <row r="13" spans="1:14" ht="18" customHeight="1">
      <c r="A13" s="20">
        <v>9</v>
      </c>
      <c r="B13" s="38">
        <f>'１月'!AC11</f>
        <v>3</v>
      </c>
      <c r="C13" s="39">
        <f>'２月'!AC11</f>
        <v>-0.8</v>
      </c>
      <c r="D13" s="39">
        <f>'３月'!AC11</f>
        <v>-1.7</v>
      </c>
      <c r="E13" s="39">
        <f>'４月'!AC11</f>
        <v>6.3</v>
      </c>
      <c r="F13" s="39">
        <f>'５月'!AC11</f>
        <v>11</v>
      </c>
      <c r="G13" s="39">
        <f>'６月'!AC11</f>
        <v>14.9</v>
      </c>
      <c r="H13" s="39">
        <f>'７月'!AC11</f>
        <v>20.7</v>
      </c>
      <c r="I13" s="39">
        <f>'８月'!AC11</f>
        <v>21.8</v>
      </c>
      <c r="J13" s="39">
        <f>'９月'!AC11</f>
        <v>16</v>
      </c>
      <c r="K13" s="39">
        <f>'１０月'!AC11</f>
        <v>12.8</v>
      </c>
      <c r="L13" s="39">
        <f>'１１月'!AC11</f>
        <v>5.7</v>
      </c>
      <c r="M13" s="40">
        <f>'１２月'!AC11</f>
        <v>-0.9</v>
      </c>
      <c r="N13" s="3"/>
    </row>
    <row r="14" spans="1:14" ht="18" customHeight="1">
      <c r="A14" s="24">
        <v>10</v>
      </c>
      <c r="B14" s="41">
        <f>'１月'!AC12</f>
        <v>0.1</v>
      </c>
      <c r="C14" s="42">
        <f>'２月'!AC12</f>
        <v>0.3</v>
      </c>
      <c r="D14" s="42">
        <f>'３月'!AC12</f>
        <v>-0.2</v>
      </c>
      <c r="E14" s="42">
        <f>'４月'!AC12</f>
        <v>3.9</v>
      </c>
      <c r="F14" s="42">
        <f>'５月'!AC12</f>
        <v>13.4</v>
      </c>
      <c r="G14" s="42">
        <f>'６月'!AC12</f>
        <v>13.1</v>
      </c>
      <c r="H14" s="42">
        <f>'７月'!AC12</f>
        <v>20</v>
      </c>
      <c r="I14" s="42">
        <f>'８月'!AC12</f>
        <v>19.7</v>
      </c>
      <c r="J14" s="42">
        <f>'９月'!AC12</f>
        <v>16.7</v>
      </c>
      <c r="K14" s="42">
        <f>'１０月'!AC12</f>
        <v>17.8</v>
      </c>
      <c r="L14" s="42">
        <f>'１１月'!AC12</f>
        <v>4.1</v>
      </c>
      <c r="M14" s="43">
        <f>'１２月'!AC12</f>
        <v>1.8</v>
      </c>
      <c r="N14" s="3"/>
    </row>
    <row r="15" spans="1:14" ht="18" customHeight="1">
      <c r="A15" s="16">
        <v>11</v>
      </c>
      <c r="B15" s="35">
        <f>'１月'!AC13</f>
        <v>-1.2</v>
      </c>
      <c r="C15" s="36">
        <f>'２月'!AC13</f>
        <v>-1.6</v>
      </c>
      <c r="D15" s="36">
        <f>'３月'!AC13</f>
        <v>0.5</v>
      </c>
      <c r="E15" s="36">
        <f>'４月'!AC13</f>
        <v>4.2</v>
      </c>
      <c r="F15" s="36">
        <f>'５月'!AC13</f>
        <v>13.8</v>
      </c>
      <c r="G15" s="36">
        <f>'６月'!AC13</f>
        <v>10</v>
      </c>
      <c r="H15" s="36">
        <f>'７月'!AC13</f>
        <v>21.7</v>
      </c>
      <c r="I15" s="36">
        <f>'８月'!AC13</f>
        <v>18.8</v>
      </c>
      <c r="J15" s="36">
        <f>'９月'!AC13</f>
        <v>18.8</v>
      </c>
      <c r="K15" s="36">
        <f>'１０月'!AC13</f>
        <v>16</v>
      </c>
      <c r="L15" s="36">
        <f>'１１月'!AC13</f>
        <v>8.1</v>
      </c>
      <c r="M15" s="37">
        <f>'１２月'!AC13</f>
        <v>3</v>
      </c>
      <c r="N15" s="3"/>
    </row>
    <row r="16" spans="1:14" ht="18" customHeight="1">
      <c r="A16" s="20">
        <v>12</v>
      </c>
      <c r="B16" s="38">
        <f>'１月'!AC14</f>
        <v>-1.8</v>
      </c>
      <c r="C16" s="39">
        <f>'２月'!AC14</f>
        <v>-2.2</v>
      </c>
      <c r="D16" s="39">
        <f>'３月'!AC14</f>
        <v>0.3</v>
      </c>
      <c r="E16" s="39">
        <f>'４月'!AC14</f>
        <v>7.2</v>
      </c>
      <c r="F16" s="39">
        <f>'５月'!AC14</f>
        <v>13.6</v>
      </c>
      <c r="G16" s="39">
        <f>'６月'!AC14</f>
        <v>11.3</v>
      </c>
      <c r="H16" s="39">
        <f>'７月'!AC14</f>
        <v>20.7</v>
      </c>
      <c r="I16" s="39">
        <f>'８月'!AC14</f>
        <v>19.3</v>
      </c>
      <c r="J16" s="39">
        <f>'９月'!AC14</f>
        <v>19.9</v>
      </c>
      <c r="K16" s="39">
        <f>'１０月'!AC14</f>
        <v>14.9</v>
      </c>
      <c r="L16" s="39">
        <f>'１１月'!AC14</f>
        <v>3.8</v>
      </c>
      <c r="M16" s="40">
        <f>'１２月'!AC14</f>
        <v>-0.7</v>
      </c>
      <c r="N16" s="3"/>
    </row>
    <row r="17" spans="1:14" ht="18" customHeight="1">
      <c r="A17" s="20">
        <v>13</v>
      </c>
      <c r="B17" s="38">
        <f>'１月'!AC15</f>
        <v>-2.3</v>
      </c>
      <c r="C17" s="39">
        <f>'２月'!AC15</f>
        <v>-2.5</v>
      </c>
      <c r="D17" s="39">
        <f>'３月'!AC15</f>
        <v>0.4</v>
      </c>
      <c r="E17" s="39">
        <f>'４月'!AC15</f>
        <v>2.9</v>
      </c>
      <c r="F17" s="39">
        <f>'５月'!AC15</f>
        <v>13.3</v>
      </c>
      <c r="G17" s="39">
        <f>'６月'!AC15</f>
        <v>11.3</v>
      </c>
      <c r="H17" s="39">
        <f>'７月'!AC15</f>
        <v>21.4</v>
      </c>
      <c r="I17" s="39">
        <f>'８月'!AC15</f>
        <v>20.4</v>
      </c>
      <c r="J17" s="39">
        <f>'９月'!AC15</f>
        <v>18.4</v>
      </c>
      <c r="K17" s="39">
        <f>'１０月'!AC15</f>
        <v>11.8</v>
      </c>
      <c r="L17" s="39">
        <f>'１１月'!AC15</f>
        <v>3.4</v>
      </c>
      <c r="M17" s="40">
        <f>'１２月'!AC15</f>
        <v>-1.6</v>
      </c>
      <c r="N17" s="3"/>
    </row>
    <row r="18" spans="1:14" ht="18" customHeight="1">
      <c r="A18" s="20">
        <v>14</v>
      </c>
      <c r="B18" s="38">
        <f>'１月'!AC16</f>
        <v>-2.9</v>
      </c>
      <c r="C18" s="39">
        <f>'２月'!AC16</f>
        <v>-2.1</v>
      </c>
      <c r="D18" s="39">
        <f>'３月'!AC16</f>
        <v>3.1</v>
      </c>
      <c r="E18" s="39">
        <f>'４月'!AC16</f>
        <v>3.6</v>
      </c>
      <c r="F18" s="39">
        <f>'５月'!AC16</f>
        <v>12.6</v>
      </c>
      <c r="G18" s="39">
        <f>'６月'!AC16</f>
        <v>13.8</v>
      </c>
      <c r="H18" s="39">
        <f>'７月'!AC16</f>
        <v>20.3</v>
      </c>
      <c r="I18" s="39">
        <f>'８月'!AC16</f>
        <v>20.4</v>
      </c>
      <c r="J18" s="39">
        <f>'９月'!AC16</f>
        <v>18.4</v>
      </c>
      <c r="K18" s="39">
        <f>'１０月'!AC16</f>
        <v>11.2</v>
      </c>
      <c r="L18" s="39">
        <f>'１１月'!AC16</f>
        <v>9.4</v>
      </c>
      <c r="M18" s="40">
        <f>'１２月'!AC16</f>
        <v>-1.5</v>
      </c>
      <c r="N18" s="3"/>
    </row>
    <row r="19" spans="1:14" ht="18" customHeight="1">
      <c r="A19" s="20">
        <v>15</v>
      </c>
      <c r="B19" s="38">
        <f>'１月'!AC17</f>
        <v>-4.4</v>
      </c>
      <c r="C19" s="39">
        <f>'２月'!AC17</f>
        <v>-2.8</v>
      </c>
      <c r="D19" s="39">
        <f>'３月'!AC17</f>
        <v>1</v>
      </c>
      <c r="E19" s="39">
        <f>'４月'!AC17</f>
        <v>8.7</v>
      </c>
      <c r="F19" s="39">
        <f>'５月'!AC17</f>
        <v>12.1</v>
      </c>
      <c r="G19" s="39">
        <f>'６月'!AC17</f>
        <v>14.1</v>
      </c>
      <c r="H19" s="39">
        <f>'７月'!AC17</f>
        <v>19.7</v>
      </c>
      <c r="I19" s="39">
        <f>'８月'!AC17</f>
        <v>19.6</v>
      </c>
      <c r="J19" s="39">
        <f>'９月'!AC17</f>
        <v>16.7</v>
      </c>
      <c r="K19" s="39">
        <f>'１０月'!AC17</f>
        <v>11.5</v>
      </c>
      <c r="L19" s="39">
        <f>'１１月'!AC17</f>
        <v>7.4</v>
      </c>
      <c r="M19" s="40">
        <f>'１２月'!AC17</f>
        <v>-0.8</v>
      </c>
      <c r="N19" s="3"/>
    </row>
    <row r="20" spans="1:14" ht="18" customHeight="1">
      <c r="A20" s="20">
        <v>16</v>
      </c>
      <c r="B20" s="38">
        <f>'１月'!AC18</f>
        <v>-2.4</v>
      </c>
      <c r="C20" s="39">
        <f>'２月'!AC18</f>
        <v>-0.8</v>
      </c>
      <c r="D20" s="39">
        <f>'３月'!AC18</f>
        <v>0.4</v>
      </c>
      <c r="E20" s="39">
        <f>'４月'!AC18</f>
        <v>8.3</v>
      </c>
      <c r="F20" s="39">
        <f>'５月'!AC18</f>
        <v>11.7</v>
      </c>
      <c r="G20" s="39">
        <f>'６月'!AC18</f>
        <v>15.5</v>
      </c>
      <c r="H20" s="39">
        <f>'７月'!AC18</f>
        <v>20</v>
      </c>
      <c r="I20" s="39">
        <f>'８月'!AC18</f>
        <v>19.1</v>
      </c>
      <c r="J20" s="39">
        <f>'９月'!AC18</f>
        <v>15.8</v>
      </c>
      <c r="K20" s="39">
        <f>'１０月'!AC18</f>
        <v>9.9</v>
      </c>
      <c r="L20" s="39">
        <f>'１１月'!AC18</f>
        <v>3.3</v>
      </c>
      <c r="M20" s="40">
        <f>'１２月'!AC18</f>
        <v>2.6</v>
      </c>
      <c r="N20" s="3"/>
    </row>
    <row r="21" spans="1:14" ht="18" customHeight="1">
      <c r="A21" s="20">
        <v>17</v>
      </c>
      <c r="B21" s="38">
        <f>'１月'!AC19</f>
        <v>0</v>
      </c>
      <c r="C21" s="39">
        <f>'２月'!AC19</f>
        <v>4.7</v>
      </c>
      <c r="D21" s="39">
        <f>'３月'!AC19</f>
        <v>1.3</v>
      </c>
      <c r="E21" s="39">
        <f>'４月'!AC19</f>
        <v>12.4</v>
      </c>
      <c r="F21" s="39">
        <f>'５月'!AC19</f>
        <v>12.1</v>
      </c>
      <c r="G21" s="39">
        <f>'６月'!AC19</f>
        <v>14.2</v>
      </c>
      <c r="H21" s="39">
        <f>'７月'!AC19</f>
        <v>20.7</v>
      </c>
      <c r="I21" s="39">
        <f>'８月'!AC19</f>
        <v>19.9</v>
      </c>
      <c r="J21" s="39">
        <f>'９月'!AC19</f>
        <v>16.5</v>
      </c>
      <c r="K21" s="39">
        <f>'１０月'!AC19</f>
        <v>8.8</v>
      </c>
      <c r="L21" s="39">
        <f>'１１月'!AC19</f>
        <v>1.3</v>
      </c>
      <c r="M21" s="40">
        <f>'１２月'!AC19</f>
        <v>-2</v>
      </c>
      <c r="N21" s="3"/>
    </row>
    <row r="22" spans="1:14" ht="18" customHeight="1">
      <c r="A22" s="20">
        <v>18</v>
      </c>
      <c r="B22" s="38">
        <f>'１月'!AC20</f>
        <v>-0.8</v>
      </c>
      <c r="C22" s="39">
        <f>'２月'!AC20</f>
        <v>1.1</v>
      </c>
      <c r="D22" s="39">
        <f>'３月'!AC20</f>
        <v>1.8</v>
      </c>
      <c r="E22" s="39">
        <f>'４月'!AC20</f>
        <v>11.4</v>
      </c>
      <c r="F22" s="39">
        <f>'５月'!AC20</f>
        <v>11.5</v>
      </c>
      <c r="G22" s="39">
        <f>'６月'!AC20</f>
        <v>15</v>
      </c>
      <c r="H22" s="39">
        <f>'７月'!AC20</f>
        <v>18.9</v>
      </c>
      <c r="I22" s="39">
        <f>'８月'!AC20</f>
        <v>21.5</v>
      </c>
      <c r="J22" s="39">
        <f>'９月'!AC20</f>
        <v>19.1</v>
      </c>
      <c r="K22" s="39">
        <f>'１０月'!AC20</f>
        <v>8</v>
      </c>
      <c r="L22" s="39">
        <f>'１１月'!AC20</f>
        <v>6.6</v>
      </c>
      <c r="M22" s="40">
        <f>'１２月'!AC20</f>
        <v>-2.7</v>
      </c>
      <c r="N22" s="3"/>
    </row>
    <row r="23" spans="1:14" ht="18" customHeight="1">
      <c r="A23" s="20">
        <v>19</v>
      </c>
      <c r="B23" s="38">
        <f>'１月'!AC21</f>
        <v>-1.2</v>
      </c>
      <c r="C23" s="39">
        <f>'２月'!AC21</f>
        <v>-0.1</v>
      </c>
      <c r="D23" s="39">
        <f>'３月'!AC21</f>
        <v>2.7</v>
      </c>
      <c r="E23" s="39">
        <f>'４月'!AC21</f>
        <v>9</v>
      </c>
      <c r="F23" s="39">
        <f>'５月'!AC21</f>
        <v>11.9</v>
      </c>
      <c r="G23" s="39">
        <f>'６月'!AC21</f>
        <v>12.8</v>
      </c>
      <c r="H23" s="39">
        <f>'７月'!AC21</f>
        <v>17.9</v>
      </c>
      <c r="I23" s="39">
        <f>'８月'!AC21</f>
        <v>20.1</v>
      </c>
      <c r="J23" s="39">
        <f>'９月'!AC21</f>
        <v>17.8</v>
      </c>
      <c r="K23" s="39">
        <f>'１０月'!AC21</f>
        <v>8.2</v>
      </c>
      <c r="L23" s="39">
        <f>'１１月'!AC21</f>
        <v>2</v>
      </c>
      <c r="M23" s="40">
        <f>'１２月'!AC21</f>
        <v>2.5</v>
      </c>
      <c r="N23" s="3"/>
    </row>
    <row r="24" spans="1:14" ht="18" customHeight="1">
      <c r="A24" s="24">
        <v>20</v>
      </c>
      <c r="B24" s="41">
        <f>'１月'!AC22</f>
        <v>-2.1</v>
      </c>
      <c r="C24" s="42">
        <f>'２月'!AC22</f>
        <v>-0.3</v>
      </c>
      <c r="D24" s="42">
        <f>'３月'!AC22</f>
        <v>1.9</v>
      </c>
      <c r="E24" s="42">
        <f>'４月'!AC22</f>
        <v>6.6</v>
      </c>
      <c r="F24" s="42">
        <f>'５月'!AC22</f>
        <v>13.8</v>
      </c>
      <c r="G24" s="42">
        <f>'６月'!AC22</f>
        <v>11.9</v>
      </c>
      <c r="H24" s="42">
        <f>'７月'!AC22</f>
        <v>20.1</v>
      </c>
      <c r="I24" s="42">
        <f>'８月'!AC22</f>
        <v>20</v>
      </c>
      <c r="J24" s="42">
        <f>'９月'!AC22</f>
        <v>18.4</v>
      </c>
      <c r="K24" s="42">
        <f>'１０月'!AC22</f>
        <v>10.5</v>
      </c>
      <c r="L24" s="42">
        <f>'１１月'!AC22</f>
        <v>0</v>
      </c>
      <c r="M24" s="43">
        <f>'１２月'!AC22</f>
        <v>-0.8</v>
      </c>
      <c r="N24" s="3"/>
    </row>
    <row r="25" spans="1:14" ht="18" customHeight="1">
      <c r="A25" s="16">
        <v>21</v>
      </c>
      <c r="B25" s="35">
        <f>'１月'!AC23</f>
        <v>-1.2</v>
      </c>
      <c r="C25" s="36">
        <f>'２月'!AC23</f>
        <v>-1.3</v>
      </c>
      <c r="D25" s="36">
        <f>'３月'!AC23</f>
        <v>5.4</v>
      </c>
      <c r="E25" s="36">
        <f>'４月'!AC23</f>
        <v>10.2</v>
      </c>
      <c r="F25" s="36">
        <f>'５月'!AC23</f>
        <v>14.9</v>
      </c>
      <c r="G25" s="36">
        <f>'６月'!AC23</f>
        <v>17.3</v>
      </c>
      <c r="H25" s="36">
        <f>'７月'!AC23</f>
        <v>21.5</v>
      </c>
      <c r="I25" s="36">
        <f>'８月'!AC23</f>
        <v>21.3</v>
      </c>
      <c r="J25" s="36">
        <f>'９月'!AC23</f>
        <v>17.1</v>
      </c>
      <c r="K25" s="36">
        <f>'１０月'!AC23</f>
        <v>15.2</v>
      </c>
      <c r="L25" s="36">
        <f>'１１月'!AC23</f>
        <v>-0.8</v>
      </c>
      <c r="M25" s="37">
        <f>'１２月'!AC23</f>
        <v>-1.2</v>
      </c>
      <c r="N25" s="3"/>
    </row>
    <row r="26" spans="1:14" ht="18" customHeight="1">
      <c r="A26" s="20">
        <v>22</v>
      </c>
      <c r="B26" s="38">
        <f>'１月'!AC24</f>
        <v>-0.9</v>
      </c>
      <c r="C26" s="39">
        <f>'２月'!AC24</f>
        <v>-3</v>
      </c>
      <c r="D26" s="39">
        <f>'３月'!AC24</f>
        <v>1.5</v>
      </c>
      <c r="E26" s="39">
        <f>'４月'!AC24</f>
        <v>8.4</v>
      </c>
      <c r="F26" s="39">
        <f>'５月'!AC24</f>
        <v>15.9</v>
      </c>
      <c r="G26" s="39">
        <f>'６月'!AC24</f>
        <v>17.1</v>
      </c>
      <c r="H26" s="39">
        <f>'７月'!AC24</f>
        <v>20.8</v>
      </c>
      <c r="I26" s="39">
        <f>'８月'!AC24</f>
        <v>23</v>
      </c>
      <c r="J26" s="39">
        <f>'９月'!AC24</f>
        <v>16</v>
      </c>
      <c r="K26" s="39">
        <f>'１０月'!AC24</f>
        <v>14.7</v>
      </c>
      <c r="L26" s="39">
        <f>'１１月'!AC24</f>
        <v>-0.8</v>
      </c>
      <c r="M26" s="40">
        <f>'１２月'!AC24</f>
        <v>-0.3</v>
      </c>
      <c r="N26" s="3"/>
    </row>
    <row r="27" spans="1:14" ht="18" customHeight="1">
      <c r="A27" s="20">
        <v>23</v>
      </c>
      <c r="B27" s="38">
        <f>'１月'!AC25</f>
        <v>-2.3</v>
      </c>
      <c r="C27" s="39">
        <f>'２月'!AC25</f>
        <v>5.8</v>
      </c>
      <c r="D27" s="39">
        <f>'３月'!AC25</f>
        <v>0.2</v>
      </c>
      <c r="E27" s="39">
        <f>'４月'!AC25</f>
        <v>6.5</v>
      </c>
      <c r="F27" s="39">
        <f>'５月'!AC25</f>
        <v>14.8</v>
      </c>
      <c r="G27" s="39">
        <f>'６月'!AC25</f>
        <v>15.7</v>
      </c>
      <c r="H27" s="39">
        <f>'７月'!AC25</f>
        <v>20.3</v>
      </c>
      <c r="I27" s="39">
        <f>'８月'!AC25</f>
        <v>22.5</v>
      </c>
      <c r="J27" s="39">
        <f>'９月'!AC25</f>
        <v>15.7</v>
      </c>
      <c r="K27" s="39">
        <f>'１０月'!AC25</f>
        <v>9.9</v>
      </c>
      <c r="L27" s="39">
        <f>'１１月'!AC25</f>
        <v>5.1</v>
      </c>
      <c r="M27" s="40">
        <f>'１２月'!AC25</f>
        <v>1.9</v>
      </c>
      <c r="N27" s="3"/>
    </row>
    <row r="28" spans="1:14" ht="18" customHeight="1">
      <c r="A28" s="20">
        <v>24</v>
      </c>
      <c r="B28" s="38">
        <f>'１月'!AC26</f>
        <v>-3.9</v>
      </c>
      <c r="C28" s="39">
        <f>'２月'!AC26</f>
        <v>-0.5</v>
      </c>
      <c r="D28" s="39">
        <f>'３月'!AC26</f>
        <v>-0.5</v>
      </c>
      <c r="E28" s="39">
        <f>'４月'!AC26</f>
        <v>4.8</v>
      </c>
      <c r="F28" s="39">
        <f>'５月'!AC26</f>
        <v>16</v>
      </c>
      <c r="G28" s="39">
        <f>'６月'!AC26</f>
        <v>18.9</v>
      </c>
      <c r="H28" s="39">
        <f>'７月'!AC26</f>
        <v>19.9</v>
      </c>
      <c r="I28" s="39">
        <f>'８月'!AC26</f>
        <v>23.2</v>
      </c>
      <c r="J28" s="39">
        <f>'９月'!AC26</f>
        <v>14.8</v>
      </c>
      <c r="K28" s="39">
        <f>'１０月'!AC26</f>
        <v>8.4</v>
      </c>
      <c r="L28" s="39">
        <f>'１１月'!AC26</f>
        <v>1.9</v>
      </c>
      <c r="M28" s="40">
        <f>'１２月'!AC26</f>
        <v>2</v>
      </c>
      <c r="N28" s="3"/>
    </row>
    <row r="29" spans="1:14" ht="18" customHeight="1">
      <c r="A29" s="20">
        <v>25</v>
      </c>
      <c r="B29" s="38">
        <f>'１月'!AC27</f>
        <v>-4.8</v>
      </c>
      <c r="C29" s="39">
        <f>'２月'!AC27</f>
        <v>-0.6</v>
      </c>
      <c r="D29" s="39">
        <f>'３月'!AC27</f>
        <v>-1.5</v>
      </c>
      <c r="E29" s="39">
        <f>'４月'!AC27</f>
        <v>9.7</v>
      </c>
      <c r="F29" s="39">
        <f>'５月'!AC27</f>
        <v>13.4</v>
      </c>
      <c r="G29" s="39">
        <f>'６月'!AC27</f>
        <v>18.5</v>
      </c>
      <c r="H29" s="39">
        <f>'７月'!AC27</f>
        <v>19.9</v>
      </c>
      <c r="I29" s="39">
        <f>'８月'!AC27</f>
        <v>22.7</v>
      </c>
      <c r="J29" s="39">
        <f>'９月'!AC27</f>
        <v>15.4</v>
      </c>
      <c r="K29" s="39">
        <f>'１０月'!AC27</f>
        <v>9</v>
      </c>
      <c r="L29" s="39">
        <f>'１１月'!AC27</f>
        <v>2.9</v>
      </c>
      <c r="M29" s="40">
        <f>'１２月'!AC27</f>
        <v>4.1</v>
      </c>
      <c r="N29" s="3"/>
    </row>
    <row r="30" spans="1:14" ht="18" customHeight="1">
      <c r="A30" s="20">
        <v>26</v>
      </c>
      <c r="B30" s="38">
        <f>'１月'!AC28</f>
        <v>-3.2</v>
      </c>
      <c r="C30" s="39">
        <f>'２月'!AC28</f>
        <v>0.2</v>
      </c>
      <c r="D30" s="39">
        <f>'３月'!AC28</f>
        <v>1.9</v>
      </c>
      <c r="E30" s="39">
        <f>'４月'!AC28</f>
        <v>12.1</v>
      </c>
      <c r="F30" s="39">
        <f>'５月'!AC28</f>
        <v>12.7</v>
      </c>
      <c r="G30" s="39">
        <f>'６月'!AC28</f>
        <v>18.1</v>
      </c>
      <c r="H30" s="39">
        <f>'７月'!AC28</f>
        <v>19.6</v>
      </c>
      <c r="I30" s="39">
        <f>'８月'!AC28</f>
        <v>22.2</v>
      </c>
      <c r="J30" s="39">
        <f>'９月'!AC28</f>
        <v>15.7</v>
      </c>
      <c r="K30" s="39">
        <f>'１０月'!AC28</f>
        <v>7.7</v>
      </c>
      <c r="L30" s="39">
        <f>'１１月'!AC28</f>
        <v>3.3</v>
      </c>
      <c r="M30" s="40">
        <f>'１２月'!AC28</f>
        <v>0.4</v>
      </c>
      <c r="N30" s="3"/>
    </row>
    <row r="31" spans="1:14" ht="18" customHeight="1">
      <c r="A31" s="20">
        <v>27</v>
      </c>
      <c r="B31" s="38">
        <f>'１月'!AC29</f>
        <v>2.8</v>
      </c>
      <c r="C31" s="39">
        <f>'２月'!AC29</f>
        <v>1</v>
      </c>
      <c r="D31" s="39">
        <f>'３月'!AC29</f>
        <v>1.6</v>
      </c>
      <c r="E31" s="39">
        <f>'４月'!AC29</f>
        <v>8.9</v>
      </c>
      <c r="F31" s="39">
        <f>'５月'!AC29</f>
        <v>12.3</v>
      </c>
      <c r="G31" s="39">
        <f>'６月'!AC29</f>
        <v>17.2</v>
      </c>
      <c r="H31" s="39">
        <f>'７月'!AC29</f>
        <v>19.2</v>
      </c>
      <c r="I31" s="39">
        <f>'８月'!AC29</f>
        <v>18.7</v>
      </c>
      <c r="J31" s="39">
        <f>'９月'!AC29</f>
        <v>16.4</v>
      </c>
      <c r="K31" s="39">
        <f>'１０月'!AC29</f>
        <v>7.3</v>
      </c>
      <c r="L31" s="39">
        <f>'１１月'!AC29</f>
        <v>4.1</v>
      </c>
      <c r="M31" s="40">
        <f>'１２月'!AC29</f>
        <v>-2.2</v>
      </c>
      <c r="N31" s="3"/>
    </row>
    <row r="32" spans="1:14" ht="18" customHeight="1">
      <c r="A32" s="20">
        <v>28</v>
      </c>
      <c r="B32" s="38">
        <f>'１月'!AC30</f>
        <v>-0.4</v>
      </c>
      <c r="C32" s="39">
        <f>'２月'!AC30</f>
        <v>-0.2</v>
      </c>
      <c r="D32" s="39">
        <f>'３月'!AC30</f>
        <v>0.9</v>
      </c>
      <c r="E32" s="39">
        <f>'４月'!AC30</f>
        <v>7.5</v>
      </c>
      <c r="F32" s="39">
        <f>'５月'!AC30</f>
        <v>13.3</v>
      </c>
      <c r="G32" s="39">
        <f>'６月'!AC30</f>
        <v>16.2</v>
      </c>
      <c r="H32" s="39">
        <f>'７月'!AC30</f>
        <v>18.7</v>
      </c>
      <c r="I32" s="39">
        <f>'８月'!AC30</f>
        <v>18.6</v>
      </c>
      <c r="J32" s="39">
        <f>'９月'!AC30</f>
        <v>13.9</v>
      </c>
      <c r="K32" s="39">
        <f>'１０月'!AC30</f>
        <v>11.3</v>
      </c>
      <c r="L32" s="39">
        <f>'１１月'!AC30</f>
        <v>7</v>
      </c>
      <c r="M32" s="40">
        <f>'１２月'!AC30</f>
        <v>-2.8</v>
      </c>
      <c r="N32" s="3"/>
    </row>
    <row r="33" spans="1:14" ht="18" customHeight="1">
      <c r="A33" s="20">
        <v>29</v>
      </c>
      <c r="B33" s="38">
        <f>'１月'!AC31</f>
        <v>0.6</v>
      </c>
      <c r="C33" s="39"/>
      <c r="D33" s="39">
        <f>'３月'!AC31</f>
        <v>2</v>
      </c>
      <c r="E33" s="39">
        <f>'４月'!AC31</f>
        <v>8.2</v>
      </c>
      <c r="F33" s="39">
        <f>'５月'!AC31</f>
        <v>12.2</v>
      </c>
      <c r="G33" s="39">
        <f>'６月'!AC31</f>
        <v>16.3</v>
      </c>
      <c r="H33" s="39">
        <f>'７月'!AC31</f>
        <v>20.3</v>
      </c>
      <c r="I33" s="39">
        <f>'８月'!AC31</f>
        <v>22.6</v>
      </c>
      <c r="J33" s="39">
        <f>'９月'!AC31</f>
        <v>10.7</v>
      </c>
      <c r="K33" s="39">
        <f>'１０月'!AC31</f>
        <v>11.9</v>
      </c>
      <c r="L33" s="39">
        <f>'１１月'!AC31</f>
        <v>6.9</v>
      </c>
      <c r="M33" s="40">
        <f>'１２月'!AC31</f>
        <v>-2.7</v>
      </c>
      <c r="N33" s="3"/>
    </row>
    <row r="34" spans="1:14" ht="18" customHeight="1">
      <c r="A34" s="20">
        <v>30</v>
      </c>
      <c r="B34" s="38">
        <f>'１月'!AC32</f>
        <v>3.1</v>
      </c>
      <c r="C34" s="39"/>
      <c r="D34" s="39">
        <f>'３月'!AC32</f>
        <v>2.9</v>
      </c>
      <c r="E34" s="39">
        <f>'４月'!AC32</f>
        <v>6.5</v>
      </c>
      <c r="F34" s="39">
        <f>'５月'!AC32</f>
        <v>15.5</v>
      </c>
      <c r="G34" s="39">
        <f>'６月'!AC32</f>
        <v>19.9</v>
      </c>
      <c r="H34" s="39">
        <f>'７月'!AC32</f>
        <v>20.4</v>
      </c>
      <c r="I34" s="39">
        <f>'８月'!AC32</f>
        <v>19.5</v>
      </c>
      <c r="J34" s="39">
        <f>'９月'!AC32</f>
        <v>13.9</v>
      </c>
      <c r="K34" s="39">
        <f>'１０月'!AC32</f>
        <v>6.4</v>
      </c>
      <c r="L34" s="39">
        <f>'１１月'!AC32</f>
        <v>4.2</v>
      </c>
      <c r="M34" s="40">
        <f>'１２月'!AC32</f>
        <v>-1.7</v>
      </c>
      <c r="N34" s="3"/>
    </row>
    <row r="35" spans="1:14" ht="18" customHeight="1">
      <c r="A35" s="28">
        <v>31</v>
      </c>
      <c r="B35" s="41">
        <f>'１月'!AC33</f>
        <v>-1.3</v>
      </c>
      <c r="C35" s="42"/>
      <c r="D35" s="42">
        <f>'３月'!AC33</f>
        <v>3.5</v>
      </c>
      <c r="E35" s="42"/>
      <c r="F35" s="42">
        <f>'５月'!AC33</f>
        <v>17.4</v>
      </c>
      <c r="G35" s="42"/>
      <c r="H35" s="42">
        <f>'７月'!AC33</f>
        <v>20.6</v>
      </c>
      <c r="I35" s="42">
        <f>'８月'!AC33</f>
        <v>16.2</v>
      </c>
      <c r="J35" s="42"/>
      <c r="K35" s="42">
        <f>'１０月'!AC33</f>
        <v>4.3</v>
      </c>
      <c r="L35" s="42"/>
      <c r="M35" s="43">
        <f>'１２月'!AC33</f>
        <v>-2.3</v>
      </c>
      <c r="N35" s="3"/>
    </row>
    <row r="36" spans="1:14" ht="18" customHeight="1">
      <c r="A36" s="60" t="s">
        <v>9</v>
      </c>
      <c r="B36" s="64">
        <f aca="true" t="shared" si="0" ref="B36:I36">AVERAGE(B5:B35)</f>
        <v>-0.9451612903225806</v>
      </c>
      <c r="C36" s="65">
        <f t="shared" si="0"/>
        <v>-0.4857142857142858</v>
      </c>
      <c r="D36" s="65">
        <f t="shared" si="0"/>
        <v>1.0354838709677419</v>
      </c>
      <c r="E36" s="65">
        <f t="shared" si="0"/>
        <v>7.003333333333333</v>
      </c>
      <c r="F36" s="65">
        <f t="shared" si="0"/>
        <v>12.693548387096772</v>
      </c>
      <c r="G36" s="65">
        <f t="shared" si="0"/>
        <v>14.513333333333334</v>
      </c>
      <c r="H36" s="65">
        <f t="shared" si="0"/>
        <v>19.85483870967742</v>
      </c>
      <c r="I36" s="65">
        <f t="shared" si="0"/>
        <v>20.45483870967743</v>
      </c>
      <c r="J36" s="65">
        <f>AVERAGE(J5:J35)</f>
        <v>16.503333333333334</v>
      </c>
      <c r="K36" s="65">
        <f>AVERAGE(K5:K35)</f>
        <v>11.419354838709676</v>
      </c>
      <c r="L36" s="65">
        <f>AVERAGE(L5:L35)</f>
        <v>5.113333333333333</v>
      </c>
      <c r="M36" s="66">
        <f>AVERAGE(M5:M35)</f>
        <v>0.2612903225806452</v>
      </c>
      <c r="N36" s="3"/>
    </row>
    <row r="37" spans="1:14" ht="18" customHeight="1">
      <c r="A37" s="93" t="s">
        <v>48</v>
      </c>
      <c r="B37" s="90">
        <f aca="true" t="shared" si="1" ref="B37:I37">MIN(B5:B35)</f>
        <v>-4.8</v>
      </c>
      <c r="C37" s="91">
        <f t="shared" si="1"/>
        <v>-3</v>
      </c>
      <c r="D37" s="91">
        <f t="shared" si="1"/>
        <v>-3.1</v>
      </c>
      <c r="E37" s="91">
        <f t="shared" si="1"/>
        <v>1.5</v>
      </c>
      <c r="F37" s="91">
        <f t="shared" si="1"/>
        <v>5.4</v>
      </c>
      <c r="G37" s="91">
        <f t="shared" si="1"/>
        <v>9.6</v>
      </c>
      <c r="H37" s="91">
        <f t="shared" si="1"/>
        <v>17.6</v>
      </c>
      <c r="I37" s="91">
        <f t="shared" si="1"/>
        <v>16.2</v>
      </c>
      <c r="J37" s="91">
        <f>MIN(J5:J35)</f>
        <v>10.7</v>
      </c>
      <c r="K37" s="91">
        <f>MIN(K5:K35)</f>
        <v>4.3</v>
      </c>
      <c r="L37" s="91">
        <f>MIN(L5:L35)</f>
        <v>-0.8</v>
      </c>
      <c r="M37" s="92">
        <f>MIN(M5:M35)</f>
        <v>-2.8</v>
      </c>
      <c r="N37" s="3"/>
    </row>
    <row r="38" spans="1:14" ht="18" customHeight="1">
      <c r="A38" s="32" t="s">
        <v>34</v>
      </c>
      <c r="B38" s="35">
        <f aca="true" t="shared" si="2" ref="B38:I38">AVERAGE(B5:B14)</f>
        <v>0.13</v>
      </c>
      <c r="C38" s="36">
        <f t="shared" si="2"/>
        <v>-0.8400000000000001</v>
      </c>
      <c r="D38" s="36">
        <f t="shared" si="2"/>
        <v>0.07999999999999999</v>
      </c>
      <c r="E38" s="36">
        <f t="shared" si="2"/>
        <v>5.3</v>
      </c>
      <c r="F38" s="36">
        <f t="shared" si="2"/>
        <v>10.870000000000001</v>
      </c>
      <c r="G38" s="36">
        <f t="shared" si="2"/>
        <v>13.030000000000001</v>
      </c>
      <c r="H38" s="36">
        <f t="shared" si="2"/>
        <v>19.29</v>
      </c>
      <c r="I38" s="36">
        <f t="shared" si="2"/>
        <v>20.449999999999996</v>
      </c>
      <c r="J38" s="36">
        <f>AVERAGE(J5:J14)</f>
        <v>16.57</v>
      </c>
      <c r="K38" s="36">
        <f>AVERAGE(K5:K14)</f>
        <v>13.709999999999999</v>
      </c>
      <c r="L38" s="36">
        <f>AVERAGE(L5:L14)</f>
        <v>7.43</v>
      </c>
      <c r="M38" s="37">
        <f>AVERAGE(M5:M14)</f>
        <v>1.4900000000000002</v>
      </c>
      <c r="N38" s="3"/>
    </row>
    <row r="39" spans="1:14" ht="18" customHeight="1">
      <c r="A39" s="33" t="s">
        <v>35</v>
      </c>
      <c r="B39" s="38">
        <f aca="true" t="shared" si="3" ref="B39:I39">AVERAGE(B15:B24)</f>
        <v>-1.9100000000000001</v>
      </c>
      <c r="C39" s="39">
        <f t="shared" si="3"/>
        <v>-0.6599999999999999</v>
      </c>
      <c r="D39" s="39">
        <f t="shared" si="3"/>
        <v>1.34</v>
      </c>
      <c r="E39" s="39">
        <f t="shared" si="3"/>
        <v>7.43</v>
      </c>
      <c r="F39" s="39">
        <f t="shared" si="3"/>
        <v>12.64</v>
      </c>
      <c r="G39" s="39">
        <f t="shared" si="3"/>
        <v>12.99</v>
      </c>
      <c r="H39" s="39">
        <f t="shared" si="3"/>
        <v>20.14</v>
      </c>
      <c r="I39" s="39">
        <f t="shared" si="3"/>
        <v>19.91</v>
      </c>
      <c r="J39" s="39">
        <f>AVERAGE(J15:J24)</f>
        <v>17.98</v>
      </c>
      <c r="K39" s="39">
        <f>AVERAGE(K15:K24)</f>
        <v>11.080000000000002</v>
      </c>
      <c r="L39" s="39">
        <f>AVERAGE(L15:L24)</f>
        <v>4.529999999999999</v>
      </c>
      <c r="M39" s="40">
        <f>AVERAGE(M15:M24)</f>
        <v>-0.2</v>
      </c>
      <c r="N39" s="3"/>
    </row>
    <row r="40" spans="1:14" ht="18" customHeight="1">
      <c r="A40" s="34" t="s">
        <v>36</v>
      </c>
      <c r="B40" s="41">
        <f aca="true" t="shared" si="4" ref="B40:I40">AVERAGE(B25:B35)</f>
        <v>-1.0454545454545456</v>
      </c>
      <c r="C40" s="42">
        <f t="shared" si="4"/>
        <v>0.17500000000000002</v>
      </c>
      <c r="D40" s="42">
        <f t="shared" si="4"/>
        <v>1.6272727272727272</v>
      </c>
      <c r="E40" s="42">
        <f t="shared" si="4"/>
        <v>8.28</v>
      </c>
      <c r="F40" s="42">
        <f t="shared" si="4"/>
        <v>14.4</v>
      </c>
      <c r="G40" s="42">
        <f t="shared" si="4"/>
        <v>17.520000000000003</v>
      </c>
      <c r="H40" s="42">
        <f t="shared" si="4"/>
        <v>20.10909090909091</v>
      </c>
      <c r="I40" s="42">
        <f t="shared" si="4"/>
        <v>20.954545454545453</v>
      </c>
      <c r="J40" s="42">
        <f>AVERAGE(J25:J35)</f>
        <v>14.959999999999999</v>
      </c>
      <c r="K40" s="42">
        <f>AVERAGE(K25:K35)</f>
        <v>9.645454545454545</v>
      </c>
      <c r="L40" s="42">
        <f>AVERAGE(L25:L35)</f>
        <v>3.38</v>
      </c>
      <c r="M40" s="43">
        <f>AVERAGE(M25:M35)</f>
        <v>-0.43636363636363634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22</v>
      </c>
      <c r="C41" s="101">
        <f t="shared" si="5"/>
        <v>20</v>
      </c>
      <c r="D41" s="101">
        <f t="shared" si="5"/>
        <v>8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2</v>
      </c>
      <c r="M41" s="102">
        <f>COUNTIF(M5:M35,M45)</f>
        <v>15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-0.2</v>
      </c>
      <c r="C3" s="116">
        <v>-0.1</v>
      </c>
      <c r="D3" s="116">
        <v>0.8</v>
      </c>
      <c r="E3" s="116">
        <v>1.1</v>
      </c>
      <c r="F3" s="116">
        <v>1.2</v>
      </c>
      <c r="G3" s="116">
        <v>2</v>
      </c>
      <c r="H3" s="116">
        <v>1.3</v>
      </c>
      <c r="I3" s="116">
        <v>2</v>
      </c>
      <c r="J3" s="116">
        <v>3.8</v>
      </c>
      <c r="K3" s="116">
        <v>4.5</v>
      </c>
      <c r="L3" s="116">
        <v>5.2</v>
      </c>
      <c r="M3" s="116">
        <v>5.5</v>
      </c>
      <c r="N3" s="116">
        <v>5.6</v>
      </c>
      <c r="O3" s="116">
        <v>5.8</v>
      </c>
      <c r="P3" s="116">
        <v>6.2</v>
      </c>
      <c r="Q3" s="116">
        <v>6.6</v>
      </c>
      <c r="R3" s="116">
        <v>6.6</v>
      </c>
      <c r="S3" s="116">
        <v>5.5</v>
      </c>
      <c r="T3" s="116">
        <v>3.6</v>
      </c>
      <c r="U3" s="116">
        <v>4.1</v>
      </c>
      <c r="V3" s="116">
        <v>3.6</v>
      </c>
      <c r="W3" s="116">
        <v>3</v>
      </c>
      <c r="X3" s="116">
        <v>2</v>
      </c>
      <c r="Y3" s="116">
        <v>1.3</v>
      </c>
      <c r="Z3" s="117">
        <f aca="true" t="shared" si="0" ref="Z3:Z30">AVERAGE(B3:Y3)</f>
        <v>3.3749999999999996</v>
      </c>
      <c r="AA3" s="118">
        <v>6.8</v>
      </c>
      <c r="AB3" s="119">
        <v>0.6687500000000001</v>
      </c>
      <c r="AC3" s="118">
        <v>-0.7</v>
      </c>
      <c r="AD3" s="119">
        <v>0.010416666666666666</v>
      </c>
    </row>
    <row r="4" spans="1:30" ht="11.25" customHeight="1">
      <c r="A4" s="78">
        <v>2</v>
      </c>
      <c r="B4" s="116">
        <v>0.5</v>
      </c>
      <c r="C4" s="116">
        <v>0.2</v>
      </c>
      <c r="D4" s="116">
        <v>-0.2</v>
      </c>
      <c r="E4" s="116">
        <v>-0.7</v>
      </c>
      <c r="F4" s="116">
        <v>-1</v>
      </c>
      <c r="G4" s="116">
        <v>-1.4</v>
      </c>
      <c r="H4" s="116">
        <v>-1.4</v>
      </c>
      <c r="I4" s="116">
        <v>0.1</v>
      </c>
      <c r="J4" s="116">
        <v>1.4</v>
      </c>
      <c r="K4" s="116">
        <v>3</v>
      </c>
      <c r="L4" s="116">
        <v>3.8</v>
      </c>
      <c r="M4" s="116">
        <v>4.7</v>
      </c>
      <c r="N4" s="116">
        <v>4.5</v>
      </c>
      <c r="O4" s="116">
        <v>5</v>
      </c>
      <c r="P4" s="116">
        <v>4.4</v>
      </c>
      <c r="Q4" s="116">
        <v>3.2</v>
      </c>
      <c r="R4" s="116">
        <v>2.1</v>
      </c>
      <c r="S4" s="120">
        <v>1.8</v>
      </c>
      <c r="T4" s="116">
        <v>1.7</v>
      </c>
      <c r="U4" s="116">
        <v>1.3</v>
      </c>
      <c r="V4" s="116">
        <v>0.7</v>
      </c>
      <c r="W4" s="116">
        <v>-1.5</v>
      </c>
      <c r="X4" s="116">
        <v>1.2</v>
      </c>
      <c r="Y4" s="116">
        <v>1.3</v>
      </c>
      <c r="Z4" s="117">
        <f t="shared" si="0"/>
        <v>1.4458333333333335</v>
      </c>
      <c r="AA4" s="118">
        <v>5.3</v>
      </c>
      <c r="AB4" s="119">
        <v>0.5916666666666667</v>
      </c>
      <c r="AC4" s="118">
        <v>-1.6</v>
      </c>
      <c r="AD4" s="119">
        <v>0.9152777777777777</v>
      </c>
    </row>
    <row r="5" spans="1:30" ht="11.25" customHeight="1">
      <c r="A5" s="78">
        <v>3</v>
      </c>
      <c r="B5" s="116">
        <v>0.8</v>
      </c>
      <c r="C5" s="116">
        <v>0.9</v>
      </c>
      <c r="D5" s="116">
        <v>0.8</v>
      </c>
      <c r="E5" s="116">
        <v>-0.5</v>
      </c>
      <c r="F5" s="116">
        <v>-1.7</v>
      </c>
      <c r="G5" s="116">
        <v>-1.7</v>
      </c>
      <c r="H5" s="116">
        <v>-0.7</v>
      </c>
      <c r="I5" s="116">
        <v>3.4</v>
      </c>
      <c r="J5" s="116">
        <v>4</v>
      </c>
      <c r="K5" s="116">
        <v>4.6</v>
      </c>
      <c r="L5" s="116">
        <v>5.2</v>
      </c>
      <c r="M5" s="116">
        <v>7.8</v>
      </c>
      <c r="N5" s="116">
        <v>7.9</v>
      </c>
      <c r="O5" s="116">
        <v>7.4</v>
      </c>
      <c r="P5" s="116">
        <v>8.3</v>
      </c>
      <c r="Q5" s="116">
        <v>8</v>
      </c>
      <c r="R5" s="116">
        <v>6.5</v>
      </c>
      <c r="S5" s="116">
        <v>4.4</v>
      </c>
      <c r="T5" s="116">
        <v>3.9</v>
      </c>
      <c r="U5" s="116">
        <v>3.7</v>
      </c>
      <c r="V5" s="116">
        <v>3.7</v>
      </c>
      <c r="W5" s="116">
        <v>3.3</v>
      </c>
      <c r="X5" s="116">
        <v>3.2</v>
      </c>
      <c r="Y5" s="116">
        <v>3</v>
      </c>
      <c r="Z5" s="117">
        <f t="shared" si="0"/>
        <v>3.5916666666666672</v>
      </c>
      <c r="AA5" s="118">
        <v>8.7</v>
      </c>
      <c r="AB5" s="119">
        <v>0.6131944444444445</v>
      </c>
      <c r="AC5" s="118">
        <v>-2.1</v>
      </c>
      <c r="AD5" s="119">
        <v>0.21597222222222223</v>
      </c>
    </row>
    <row r="6" spans="1:30" ht="11.25" customHeight="1">
      <c r="A6" s="78">
        <v>4</v>
      </c>
      <c r="B6" s="116">
        <v>2.2</v>
      </c>
      <c r="C6" s="116">
        <v>2.2</v>
      </c>
      <c r="D6" s="116">
        <v>0.9</v>
      </c>
      <c r="E6" s="116">
        <v>0.1</v>
      </c>
      <c r="F6" s="116">
        <v>-1.1</v>
      </c>
      <c r="G6" s="116">
        <v>-1.3</v>
      </c>
      <c r="H6" s="116">
        <v>0</v>
      </c>
      <c r="I6" s="116">
        <v>3.4</v>
      </c>
      <c r="J6" s="116">
        <v>5.7</v>
      </c>
      <c r="K6" s="116">
        <v>6.4</v>
      </c>
      <c r="L6" s="116">
        <v>7</v>
      </c>
      <c r="M6" s="116">
        <v>8.3</v>
      </c>
      <c r="N6" s="116">
        <v>8.5</v>
      </c>
      <c r="O6" s="116">
        <v>8.8</v>
      </c>
      <c r="P6" s="116">
        <v>8.8</v>
      </c>
      <c r="Q6" s="116">
        <v>8.3</v>
      </c>
      <c r="R6" s="116">
        <v>7.8</v>
      </c>
      <c r="S6" s="116">
        <v>4.9</v>
      </c>
      <c r="T6" s="116">
        <v>3.6</v>
      </c>
      <c r="U6" s="116">
        <v>3.9</v>
      </c>
      <c r="V6" s="116">
        <v>3.9</v>
      </c>
      <c r="W6" s="116">
        <v>1.9</v>
      </c>
      <c r="X6" s="116">
        <v>1.6</v>
      </c>
      <c r="Y6" s="116">
        <v>1.8</v>
      </c>
      <c r="Z6" s="117">
        <f t="shared" si="0"/>
        <v>4.066666666666666</v>
      </c>
      <c r="AA6" s="118">
        <v>9.3</v>
      </c>
      <c r="AB6" s="119">
        <v>0.5986111111111111</v>
      </c>
      <c r="AC6" s="118">
        <v>-1.7</v>
      </c>
      <c r="AD6" s="119">
        <v>0.27499999999999997</v>
      </c>
    </row>
    <row r="7" spans="1:30" ht="11.25" customHeight="1">
      <c r="A7" s="78">
        <v>5</v>
      </c>
      <c r="B7" s="116">
        <v>1.6</v>
      </c>
      <c r="C7" s="116">
        <v>1.2</v>
      </c>
      <c r="D7" s="116">
        <v>1.4</v>
      </c>
      <c r="E7" s="116">
        <v>2.1</v>
      </c>
      <c r="F7" s="116">
        <v>1.2</v>
      </c>
      <c r="G7" s="116">
        <v>1.4</v>
      </c>
      <c r="H7" s="116">
        <v>2.4</v>
      </c>
      <c r="I7" s="116">
        <v>4.3</v>
      </c>
      <c r="J7" s="116">
        <v>7.5</v>
      </c>
      <c r="K7" s="116">
        <v>9</v>
      </c>
      <c r="L7" s="116">
        <v>9.3</v>
      </c>
      <c r="M7" s="116">
        <v>9.2</v>
      </c>
      <c r="N7" s="116">
        <v>9.5</v>
      </c>
      <c r="O7" s="116">
        <v>8.1</v>
      </c>
      <c r="P7" s="116">
        <v>7.9</v>
      </c>
      <c r="Q7" s="116">
        <v>7.8</v>
      </c>
      <c r="R7" s="116">
        <v>7.3</v>
      </c>
      <c r="S7" s="116">
        <v>6.7</v>
      </c>
      <c r="T7" s="116">
        <v>6.3</v>
      </c>
      <c r="U7" s="116">
        <v>6.2</v>
      </c>
      <c r="V7" s="116">
        <v>6.2</v>
      </c>
      <c r="W7" s="116">
        <v>6.1</v>
      </c>
      <c r="X7" s="116">
        <v>5.6</v>
      </c>
      <c r="Y7" s="116">
        <v>5.4</v>
      </c>
      <c r="Z7" s="117">
        <f t="shared" si="0"/>
        <v>5.570833333333333</v>
      </c>
      <c r="AA7" s="118">
        <v>9.7</v>
      </c>
      <c r="AB7" s="119">
        <v>0.4472222222222222</v>
      </c>
      <c r="AC7" s="118">
        <v>0.7</v>
      </c>
      <c r="AD7" s="119">
        <v>0.21736111111111112</v>
      </c>
    </row>
    <row r="8" spans="1:30" ht="11.25" customHeight="1">
      <c r="A8" s="78">
        <v>6</v>
      </c>
      <c r="B8" s="116">
        <v>6.9</v>
      </c>
      <c r="C8" s="116">
        <v>6.1</v>
      </c>
      <c r="D8" s="116">
        <v>6</v>
      </c>
      <c r="E8" s="116">
        <v>5.8</v>
      </c>
      <c r="F8" s="116">
        <v>5.9</v>
      </c>
      <c r="G8" s="116">
        <v>5.6</v>
      </c>
      <c r="H8" s="116">
        <v>5.6</v>
      </c>
      <c r="I8" s="116">
        <v>6.9</v>
      </c>
      <c r="J8" s="116">
        <v>10.2</v>
      </c>
      <c r="K8" s="116">
        <v>11.6</v>
      </c>
      <c r="L8" s="116">
        <v>12.6</v>
      </c>
      <c r="M8" s="116">
        <v>12.6</v>
      </c>
      <c r="N8" s="116">
        <v>12.9</v>
      </c>
      <c r="O8" s="116">
        <v>11.3</v>
      </c>
      <c r="P8" s="116">
        <v>10.1</v>
      </c>
      <c r="Q8" s="116">
        <v>9.1</v>
      </c>
      <c r="R8" s="116">
        <v>7.1</v>
      </c>
      <c r="S8" s="116">
        <v>6</v>
      </c>
      <c r="T8" s="116">
        <v>5.2</v>
      </c>
      <c r="U8" s="116">
        <v>4.4</v>
      </c>
      <c r="V8" s="116">
        <v>3.2</v>
      </c>
      <c r="W8" s="116">
        <v>2.1</v>
      </c>
      <c r="X8" s="116">
        <v>2.9</v>
      </c>
      <c r="Y8" s="116">
        <v>2.4</v>
      </c>
      <c r="Z8" s="117">
        <f t="shared" si="0"/>
        <v>7.187499999999999</v>
      </c>
      <c r="AA8" s="118">
        <v>13.3</v>
      </c>
      <c r="AB8" s="119">
        <v>0.5284722222222222</v>
      </c>
      <c r="AC8" s="118">
        <v>1.6</v>
      </c>
      <c r="AD8" s="119">
        <v>0.9236111111111112</v>
      </c>
    </row>
    <row r="9" spans="1:30" ht="11.25" customHeight="1">
      <c r="A9" s="78">
        <v>7</v>
      </c>
      <c r="B9" s="116">
        <v>2.2</v>
      </c>
      <c r="C9" s="116">
        <v>0.4</v>
      </c>
      <c r="D9" s="116">
        <v>0.2</v>
      </c>
      <c r="E9" s="116">
        <v>0.8</v>
      </c>
      <c r="F9" s="116">
        <v>0.2</v>
      </c>
      <c r="G9" s="116">
        <v>-0.6</v>
      </c>
      <c r="H9" s="116">
        <v>-1.2</v>
      </c>
      <c r="I9" s="116">
        <v>3.1</v>
      </c>
      <c r="J9" s="116">
        <v>4.1</v>
      </c>
      <c r="K9" s="116">
        <v>4.1</v>
      </c>
      <c r="L9" s="116">
        <v>5.4</v>
      </c>
      <c r="M9" s="116">
        <v>6.2</v>
      </c>
      <c r="N9" s="116">
        <v>5.7</v>
      </c>
      <c r="O9" s="116">
        <v>5.5</v>
      </c>
      <c r="P9" s="116">
        <v>5.1</v>
      </c>
      <c r="Q9" s="116">
        <v>4.4</v>
      </c>
      <c r="R9" s="116">
        <v>2.9</v>
      </c>
      <c r="S9" s="116">
        <v>1.7</v>
      </c>
      <c r="T9" s="116">
        <v>1</v>
      </c>
      <c r="U9" s="116">
        <v>0.3</v>
      </c>
      <c r="V9" s="116">
        <v>-0.6</v>
      </c>
      <c r="W9" s="116">
        <v>-1.5</v>
      </c>
      <c r="X9" s="116">
        <v>-0.5</v>
      </c>
      <c r="Y9" s="116">
        <v>-1.7</v>
      </c>
      <c r="Z9" s="117">
        <f t="shared" si="0"/>
        <v>1.9666666666666666</v>
      </c>
      <c r="AA9" s="118">
        <v>6.3</v>
      </c>
      <c r="AB9" s="119">
        <v>0.5659722222222222</v>
      </c>
      <c r="AC9" s="118">
        <v>-1.8</v>
      </c>
      <c r="AD9" s="119">
        <v>1</v>
      </c>
    </row>
    <row r="10" spans="1:30" ht="11.25" customHeight="1">
      <c r="A10" s="78">
        <v>8</v>
      </c>
      <c r="B10" s="116">
        <v>-1.2</v>
      </c>
      <c r="C10" s="116">
        <v>-0.6</v>
      </c>
      <c r="D10" s="116">
        <v>-1.6</v>
      </c>
      <c r="E10" s="116">
        <v>-1.3</v>
      </c>
      <c r="F10" s="116">
        <v>-1.6</v>
      </c>
      <c r="G10" s="116">
        <v>-1.6</v>
      </c>
      <c r="H10" s="116">
        <v>-0.9</v>
      </c>
      <c r="I10" s="116">
        <v>0.8</v>
      </c>
      <c r="J10" s="116">
        <v>3.2</v>
      </c>
      <c r="K10" s="116">
        <v>4.6</v>
      </c>
      <c r="L10" s="116">
        <v>6</v>
      </c>
      <c r="M10" s="116">
        <v>5.9</v>
      </c>
      <c r="N10" s="116">
        <v>6.3</v>
      </c>
      <c r="O10" s="116">
        <v>6.7</v>
      </c>
      <c r="P10" s="116">
        <v>7.1</v>
      </c>
      <c r="Q10" s="116">
        <v>6.4</v>
      </c>
      <c r="R10" s="116">
        <v>5.1</v>
      </c>
      <c r="S10" s="116">
        <v>3.7</v>
      </c>
      <c r="T10" s="116">
        <v>2.9</v>
      </c>
      <c r="U10" s="116">
        <v>2.9</v>
      </c>
      <c r="V10" s="116">
        <v>3.5</v>
      </c>
      <c r="W10" s="116">
        <v>2</v>
      </c>
      <c r="X10" s="116">
        <v>0.9</v>
      </c>
      <c r="Y10" s="116">
        <v>-0.3</v>
      </c>
      <c r="Z10" s="117">
        <f t="shared" si="0"/>
        <v>2.4541666666666666</v>
      </c>
      <c r="AA10" s="118">
        <v>7.2</v>
      </c>
      <c r="AB10" s="119">
        <v>0.6319444444444444</v>
      </c>
      <c r="AC10" s="118">
        <v>-2.3</v>
      </c>
      <c r="AD10" s="119">
        <v>0.22013888888888888</v>
      </c>
    </row>
    <row r="11" spans="1:30" ht="11.25" customHeight="1">
      <c r="A11" s="78">
        <v>9</v>
      </c>
      <c r="B11" s="116">
        <v>-0.3</v>
      </c>
      <c r="C11" s="116">
        <v>-0.5</v>
      </c>
      <c r="D11" s="116">
        <v>-0.3</v>
      </c>
      <c r="E11" s="116">
        <v>0.1</v>
      </c>
      <c r="F11" s="116">
        <v>1.4</v>
      </c>
      <c r="G11" s="116">
        <v>0.4</v>
      </c>
      <c r="H11" s="116">
        <v>-0.3</v>
      </c>
      <c r="I11" s="116">
        <v>-0.7</v>
      </c>
      <c r="J11" s="116">
        <v>-0.4</v>
      </c>
      <c r="K11" s="116">
        <v>-0.7</v>
      </c>
      <c r="L11" s="116">
        <v>1.2</v>
      </c>
      <c r="M11" s="116">
        <v>1.6</v>
      </c>
      <c r="N11" s="116">
        <v>1.6</v>
      </c>
      <c r="O11" s="116">
        <v>1.1</v>
      </c>
      <c r="P11" s="116">
        <v>0.7</v>
      </c>
      <c r="Q11" s="116">
        <v>0.9</v>
      </c>
      <c r="R11" s="116">
        <v>0.8</v>
      </c>
      <c r="S11" s="116">
        <v>1</v>
      </c>
      <c r="T11" s="116">
        <v>1.3</v>
      </c>
      <c r="U11" s="116">
        <v>1.7</v>
      </c>
      <c r="V11" s="116">
        <v>1.9</v>
      </c>
      <c r="W11" s="116">
        <v>1.8</v>
      </c>
      <c r="X11" s="116">
        <v>2.2</v>
      </c>
      <c r="Y11" s="116">
        <v>2.4</v>
      </c>
      <c r="Z11" s="117">
        <f t="shared" si="0"/>
        <v>0.7875</v>
      </c>
      <c r="AA11" s="118">
        <v>2.5</v>
      </c>
      <c r="AB11" s="119">
        <v>1</v>
      </c>
      <c r="AC11" s="118">
        <v>-0.8</v>
      </c>
      <c r="AD11" s="119">
        <v>0.41805555555555557</v>
      </c>
    </row>
    <row r="12" spans="1:30" ht="11.25" customHeight="1">
      <c r="A12" s="82">
        <v>10</v>
      </c>
      <c r="B12" s="121">
        <v>2.7</v>
      </c>
      <c r="C12" s="121">
        <v>1.8</v>
      </c>
      <c r="D12" s="121">
        <v>1.8</v>
      </c>
      <c r="E12" s="121">
        <v>1.9</v>
      </c>
      <c r="F12" s="121">
        <v>1.7</v>
      </c>
      <c r="G12" s="121">
        <v>1.4</v>
      </c>
      <c r="H12" s="121">
        <v>1.6</v>
      </c>
      <c r="I12" s="121">
        <v>1.6</v>
      </c>
      <c r="J12" s="121">
        <v>4.4</v>
      </c>
      <c r="K12" s="121">
        <v>5.5</v>
      </c>
      <c r="L12" s="121">
        <v>5.6</v>
      </c>
      <c r="M12" s="121">
        <v>5.4</v>
      </c>
      <c r="N12" s="121">
        <v>5.5</v>
      </c>
      <c r="O12" s="121">
        <v>5.3</v>
      </c>
      <c r="P12" s="121">
        <v>5.1</v>
      </c>
      <c r="Q12" s="121">
        <v>4.1</v>
      </c>
      <c r="R12" s="121">
        <v>3</v>
      </c>
      <c r="S12" s="121">
        <v>2.2</v>
      </c>
      <c r="T12" s="121">
        <v>1.7</v>
      </c>
      <c r="U12" s="121">
        <v>1.3</v>
      </c>
      <c r="V12" s="121">
        <v>1.1</v>
      </c>
      <c r="W12" s="121">
        <v>1</v>
      </c>
      <c r="X12" s="121">
        <v>0.7</v>
      </c>
      <c r="Y12" s="121">
        <v>0.7</v>
      </c>
      <c r="Z12" s="122">
        <f t="shared" si="0"/>
        <v>2.795833333333334</v>
      </c>
      <c r="AA12" s="105">
        <v>6.2</v>
      </c>
      <c r="AB12" s="123">
        <v>0.46249999999999997</v>
      </c>
      <c r="AC12" s="105">
        <v>0.3</v>
      </c>
      <c r="AD12" s="123">
        <v>0.9902777777777777</v>
      </c>
    </row>
    <row r="13" spans="1:30" ht="11.25" customHeight="1">
      <c r="A13" s="78">
        <v>11</v>
      </c>
      <c r="B13" s="116">
        <v>0.2</v>
      </c>
      <c r="C13" s="116">
        <v>0</v>
      </c>
      <c r="D13" s="116">
        <v>-1</v>
      </c>
      <c r="E13" s="116">
        <v>-0.8</v>
      </c>
      <c r="F13" s="116">
        <v>-1.2</v>
      </c>
      <c r="G13" s="116">
        <v>-1.2</v>
      </c>
      <c r="H13" s="116">
        <v>-1.2</v>
      </c>
      <c r="I13" s="116">
        <v>2.3</v>
      </c>
      <c r="J13" s="116">
        <v>3.1</v>
      </c>
      <c r="K13" s="116">
        <v>4.3</v>
      </c>
      <c r="L13" s="116">
        <v>5.2</v>
      </c>
      <c r="M13" s="116">
        <v>5.9</v>
      </c>
      <c r="N13" s="116">
        <v>5.5</v>
      </c>
      <c r="O13" s="116">
        <v>6.5</v>
      </c>
      <c r="P13" s="116">
        <v>5.8</v>
      </c>
      <c r="Q13" s="116">
        <v>6</v>
      </c>
      <c r="R13" s="116">
        <v>4.8</v>
      </c>
      <c r="S13" s="116">
        <v>3.4</v>
      </c>
      <c r="T13" s="116">
        <v>3.7</v>
      </c>
      <c r="U13" s="116">
        <v>3.1</v>
      </c>
      <c r="V13" s="116">
        <v>2.4</v>
      </c>
      <c r="W13" s="116">
        <v>2</v>
      </c>
      <c r="X13" s="116">
        <v>1.5</v>
      </c>
      <c r="Y13" s="116">
        <v>0.3</v>
      </c>
      <c r="Z13" s="117">
        <f t="shared" si="0"/>
        <v>2.525</v>
      </c>
      <c r="AA13" s="118">
        <v>7.3</v>
      </c>
      <c r="AB13" s="119">
        <v>0.5895833333333333</v>
      </c>
      <c r="AC13" s="118">
        <v>-1.6</v>
      </c>
      <c r="AD13" s="119">
        <v>0.27708333333333335</v>
      </c>
    </row>
    <row r="14" spans="1:30" ht="11.25" customHeight="1">
      <c r="A14" s="78">
        <v>12</v>
      </c>
      <c r="B14" s="116">
        <v>-0.6</v>
      </c>
      <c r="C14" s="116">
        <v>-1.4</v>
      </c>
      <c r="D14" s="116">
        <v>-1.2</v>
      </c>
      <c r="E14" s="116">
        <v>-1.1</v>
      </c>
      <c r="F14" s="116">
        <v>-1.5</v>
      </c>
      <c r="G14" s="116">
        <v>-0.6</v>
      </c>
      <c r="H14" s="116">
        <v>0</v>
      </c>
      <c r="I14" s="116">
        <v>2.5</v>
      </c>
      <c r="J14" s="116">
        <v>4.3</v>
      </c>
      <c r="K14" s="116">
        <v>6</v>
      </c>
      <c r="L14" s="116">
        <v>7</v>
      </c>
      <c r="M14" s="116">
        <v>8.5</v>
      </c>
      <c r="N14" s="116">
        <v>8.5</v>
      </c>
      <c r="O14" s="116">
        <v>8.1</v>
      </c>
      <c r="P14" s="116">
        <v>6.9</v>
      </c>
      <c r="Q14" s="116">
        <v>6.3</v>
      </c>
      <c r="R14" s="116">
        <v>5.1</v>
      </c>
      <c r="S14" s="116">
        <v>3.8</v>
      </c>
      <c r="T14" s="116">
        <v>2.7</v>
      </c>
      <c r="U14" s="116">
        <v>2</v>
      </c>
      <c r="V14" s="116">
        <v>1.1</v>
      </c>
      <c r="W14" s="116">
        <v>0.5</v>
      </c>
      <c r="X14" s="116">
        <v>0.2</v>
      </c>
      <c r="Y14" s="116">
        <v>-0.1</v>
      </c>
      <c r="Z14" s="117">
        <f t="shared" si="0"/>
        <v>2.7916666666666665</v>
      </c>
      <c r="AA14" s="118">
        <v>9</v>
      </c>
      <c r="AB14" s="119">
        <v>0.5513888888888888</v>
      </c>
      <c r="AC14" s="118">
        <v>-2.2</v>
      </c>
      <c r="AD14" s="119">
        <v>0.05625</v>
      </c>
    </row>
    <row r="15" spans="1:30" ht="11.25" customHeight="1">
      <c r="A15" s="78">
        <v>13</v>
      </c>
      <c r="B15" s="116">
        <v>0</v>
      </c>
      <c r="C15" s="116">
        <v>-1.1</v>
      </c>
      <c r="D15" s="116">
        <v>-1.9</v>
      </c>
      <c r="E15" s="116">
        <v>-1.5</v>
      </c>
      <c r="F15" s="116">
        <v>-2.2</v>
      </c>
      <c r="G15" s="116">
        <v>-1.7</v>
      </c>
      <c r="H15" s="116">
        <v>-1.2</v>
      </c>
      <c r="I15" s="116">
        <v>2.6</v>
      </c>
      <c r="J15" s="116">
        <v>3.8</v>
      </c>
      <c r="K15" s="116">
        <v>4.9</v>
      </c>
      <c r="L15" s="116">
        <v>5.3</v>
      </c>
      <c r="M15" s="116">
        <v>6.1</v>
      </c>
      <c r="N15" s="116">
        <v>6.7</v>
      </c>
      <c r="O15" s="116">
        <v>6.3</v>
      </c>
      <c r="P15" s="116">
        <v>6.4</v>
      </c>
      <c r="Q15" s="116">
        <v>6.5</v>
      </c>
      <c r="R15" s="116">
        <v>5.7</v>
      </c>
      <c r="S15" s="116">
        <v>4</v>
      </c>
      <c r="T15" s="116">
        <v>2.1</v>
      </c>
      <c r="U15" s="116">
        <v>1.3</v>
      </c>
      <c r="V15" s="116">
        <v>0.7</v>
      </c>
      <c r="W15" s="116">
        <v>2.7</v>
      </c>
      <c r="X15" s="116">
        <v>0.6</v>
      </c>
      <c r="Y15" s="116">
        <v>-1.2</v>
      </c>
      <c r="Z15" s="117">
        <f t="shared" si="0"/>
        <v>2.2875</v>
      </c>
      <c r="AA15" s="118">
        <v>7.3</v>
      </c>
      <c r="AB15" s="119">
        <v>0.5576388888888889</v>
      </c>
      <c r="AC15" s="118">
        <v>-2.5</v>
      </c>
      <c r="AD15" s="119">
        <v>0.23194444444444443</v>
      </c>
    </row>
    <row r="16" spans="1:30" ht="11.25" customHeight="1">
      <c r="A16" s="78">
        <v>14</v>
      </c>
      <c r="B16" s="116">
        <v>-0.7</v>
      </c>
      <c r="C16" s="116">
        <v>-0.5</v>
      </c>
      <c r="D16" s="116">
        <v>-1.9</v>
      </c>
      <c r="E16" s="116">
        <v>-1</v>
      </c>
      <c r="F16" s="116">
        <v>-1.4</v>
      </c>
      <c r="G16" s="116">
        <v>-1.7</v>
      </c>
      <c r="H16" s="116">
        <v>-1.3</v>
      </c>
      <c r="I16" s="116">
        <v>2.8</v>
      </c>
      <c r="J16" s="116">
        <v>3.6</v>
      </c>
      <c r="K16" s="116">
        <v>5</v>
      </c>
      <c r="L16" s="116">
        <v>5.4</v>
      </c>
      <c r="M16" s="116">
        <v>5.6</v>
      </c>
      <c r="N16" s="116">
        <v>7.3</v>
      </c>
      <c r="O16" s="116">
        <v>7.8</v>
      </c>
      <c r="P16" s="116">
        <v>6.9</v>
      </c>
      <c r="Q16" s="116">
        <v>6.7</v>
      </c>
      <c r="R16" s="116">
        <v>5.7</v>
      </c>
      <c r="S16" s="116">
        <v>4</v>
      </c>
      <c r="T16" s="116">
        <v>2.4</v>
      </c>
      <c r="U16" s="116">
        <v>1.5</v>
      </c>
      <c r="V16" s="116">
        <v>1.4</v>
      </c>
      <c r="W16" s="116">
        <v>-0.2</v>
      </c>
      <c r="X16" s="116">
        <v>-1.2</v>
      </c>
      <c r="Y16" s="116">
        <v>-0.2</v>
      </c>
      <c r="Z16" s="117">
        <f t="shared" si="0"/>
        <v>2.333333333333333</v>
      </c>
      <c r="AA16" s="118">
        <v>8.4</v>
      </c>
      <c r="AB16" s="119">
        <v>0.5715277777777777</v>
      </c>
      <c r="AC16" s="118">
        <v>-2.1</v>
      </c>
      <c r="AD16" s="119">
        <v>0.2722222222222222</v>
      </c>
    </row>
    <row r="17" spans="1:30" ht="11.25" customHeight="1">
      <c r="A17" s="78">
        <v>15</v>
      </c>
      <c r="B17" s="116">
        <v>-1.2</v>
      </c>
      <c r="C17" s="116">
        <v>-1.3</v>
      </c>
      <c r="D17" s="116">
        <v>-1.4</v>
      </c>
      <c r="E17" s="116">
        <v>-1.3</v>
      </c>
      <c r="F17" s="116">
        <v>-1.6</v>
      </c>
      <c r="G17" s="116">
        <v>-1.4</v>
      </c>
      <c r="H17" s="116">
        <v>0.8</v>
      </c>
      <c r="I17" s="116">
        <v>1.4</v>
      </c>
      <c r="J17" s="116">
        <v>5.4</v>
      </c>
      <c r="K17" s="116">
        <v>6.3</v>
      </c>
      <c r="L17" s="116">
        <v>7.3</v>
      </c>
      <c r="M17" s="116">
        <v>9.1</v>
      </c>
      <c r="N17" s="116">
        <v>9</v>
      </c>
      <c r="O17" s="116">
        <v>8.6</v>
      </c>
      <c r="P17" s="116">
        <v>9.1</v>
      </c>
      <c r="Q17" s="116">
        <v>8</v>
      </c>
      <c r="R17" s="116">
        <v>6.3</v>
      </c>
      <c r="S17" s="116">
        <v>4.5</v>
      </c>
      <c r="T17" s="116">
        <v>3.9</v>
      </c>
      <c r="U17" s="116">
        <v>2.8</v>
      </c>
      <c r="V17" s="116">
        <v>3</v>
      </c>
      <c r="W17" s="116">
        <v>2.8</v>
      </c>
      <c r="X17" s="116">
        <v>3.3</v>
      </c>
      <c r="Y17" s="116">
        <v>2</v>
      </c>
      <c r="Z17" s="117">
        <f t="shared" si="0"/>
        <v>3.558333333333333</v>
      </c>
      <c r="AA17" s="118">
        <v>9.5</v>
      </c>
      <c r="AB17" s="119">
        <v>0.6236111111111111</v>
      </c>
      <c r="AC17" s="118">
        <v>-2.8</v>
      </c>
      <c r="AD17" s="119">
        <v>0.2708333333333333</v>
      </c>
    </row>
    <row r="18" spans="1:30" ht="11.25" customHeight="1">
      <c r="A18" s="78">
        <v>16</v>
      </c>
      <c r="B18" s="116">
        <v>1.4</v>
      </c>
      <c r="C18" s="116">
        <v>0.7</v>
      </c>
      <c r="D18" s="116">
        <v>-0.5</v>
      </c>
      <c r="E18" s="116">
        <v>0</v>
      </c>
      <c r="F18" s="116">
        <v>-0.5</v>
      </c>
      <c r="G18" s="116">
        <v>0</v>
      </c>
      <c r="H18" s="116">
        <v>1.1</v>
      </c>
      <c r="I18" s="116">
        <v>4.6</v>
      </c>
      <c r="J18" s="116">
        <v>7.5</v>
      </c>
      <c r="K18" s="116">
        <v>7.8</v>
      </c>
      <c r="L18" s="116">
        <v>9</v>
      </c>
      <c r="M18" s="116">
        <v>10.3</v>
      </c>
      <c r="N18" s="116">
        <v>11.4</v>
      </c>
      <c r="O18" s="116">
        <v>10.5</v>
      </c>
      <c r="P18" s="116">
        <v>12.6</v>
      </c>
      <c r="Q18" s="116">
        <v>11.7</v>
      </c>
      <c r="R18" s="116">
        <v>10.7</v>
      </c>
      <c r="S18" s="116">
        <v>9.2</v>
      </c>
      <c r="T18" s="116">
        <v>7.5</v>
      </c>
      <c r="U18" s="116">
        <v>8.3</v>
      </c>
      <c r="V18" s="116">
        <v>7.2</v>
      </c>
      <c r="W18" s="116">
        <v>5.1</v>
      </c>
      <c r="X18" s="116">
        <v>7.6</v>
      </c>
      <c r="Y18" s="116">
        <v>7.9</v>
      </c>
      <c r="Z18" s="117">
        <f t="shared" si="0"/>
        <v>6.295833333333333</v>
      </c>
      <c r="AA18" s="118">
        <v>12.7</v>
      </c>
      <c r="AB18" s="119">
        <v>0.6270833333333333</v>
      </c>
      <c r="AC18" s="118">
        <v>-0.8</v>
      </c>
      <c r="AD18" s="119">
        <v>0.15138888888888888</v>
      </c>
    </row>
    <row r="19" spans="1:30" ht="11.25" customHeight="1">
      <c r="A19" s="78">
        <v>17</v>
      </c>
      <c r="B19" s="116">
        <v>7.6</v>
      </c>
      <c r="C19" s="116">
        <v>7.2</v>
      </c>
      <c r="D19" s="116">
        <v>6.8</v>
      </c>
      <c r="E19" s="116">
        <v>6.5</v>
      </c>
      <c r="F19" s="116">
        <v>5.5</v>
      </c>
      <c r="G19" s="116">
        <v>6.3</v>
      </c>
      <c r="H19" s="116">
        <v>5.2</v>
      </c>
      <c r="I19" s="116">
        <v>6.9</v>
      </c>
      <c r="J19" s="116">
        <v>12.6</v>
      </c>
      <c r="K19" s="116">
        <v>13.8</v>
      </c>
      <c r="L19" s="116">
        <v>14.7</v>
      </c>
      <c r="M19" s="116">
        <v>16.4</v>
      </c>
      <c r="N19" s="116">
        <v>17.6</v>
      </c>
      <c r="O19" s="116">
        <v>18.8</v>
      </c>
      <c r="P19" s="116">
        <v>18.3</v>
      </c>
      <c r="Q19" s="116">
        <v>16.9</v>
      </c>
      <c r="R19" s="116">
        <v>17</v>
      </c>
      <c r="S19" s="116">
        <v>15.8</v>
      </c>
      <c r="T19" s="116">
        <v>13.2</v>
      </c>
      <c r="U19" s="116">
        <v>10.5</v>
      </c>
      <c r="V19" s="116">
        <v>9.4</v>
      </c>
      <c r="W19" s="116">
        <v>8.8</v>
      </c>
      <c r="X19" s="116">
        <v>8.4</v>
      </c>
      <c r="Y19" s="116">
        <v>8</v>
      </c>
      <c r="Z19" s="117">
        <f t="shared" si="0"/>
        <v>11.341666666666669</v>
      </c>
      <c r="AA19" s="118">
        <v>18.9</v>
      </c>
      <c r="AB19" s="119">
        <v>0.5902777777777778</v>
      </c>
      <c r="AC19" s="118">
        <v>4.7</v>
      </c>
      <c r="AD19" s="119">
        <v>0.2138888888888889</v>
      </c>
    </row>
    <row r="20" spans="1:30" ht="11.25" customHeight="1">
      <c r="A20" s="78">
        <v>18</v>
      </c>
      <c r="B20" s="116">
        <v>7.3</v>
      </c>
      <c r="C20" s="116">
        <v>5.6</v>
      </c>
      <c r="D20" s="116">
        <v>4.6</v>
      </c>
      <c r="E20" s="116">
        <v>3</v>
      </c>
      <c r="F20" s="116">
        <v>2.9</v>
      </c>
      <c r="G20" s="116">
        <v>3.4</v>
      </c>
      <c r="H20" s="116">
        <v>3.2</v>
      </c>
      <c r="I20" s="116">
        <v>3.4</v>
      </c>
      <c r="J20" s="116">
        <v>4.5</v>
      </c>
      <c r="K20" s="116">
        <v>5</v>
      </c>
      <c r="L20" s="116">
        <v>5.2</v>
      </c>
      <c r="M20" s="116">
        <v>5.5</v>
      </c>
      <c r="N20" s="116">
        <v>6.1</v>
      </c>
      <c r="O20" s="116">
        <v>6.4</v>
      </c>
      <c r="P20" s="116">
        <v>6.8</v>
      </c>
      <c r="Q20" s="116">
        <v>6.5</v>
      </c>
      <c r="R20" s="116">
        <v>6.2</v>
      </c>
      <c r="S20" s="116">
        <v>4.2</v>
      </c>
      <c r="T20" s="116">
        <v>3.3</v>
      </c>
      <c r="U20" s="116">
        <v>2.3</v>
      </c>
      <c r="V20" s="116">
        <v>1.3</v>
      </c>
      <c r="W20" s="116">
        <v>1.8</v>
      </c>
      <c r="X20" s="116">
        <v>2.5</v>
      </c>
      <c r="Y20" s="116">
        <v>1.8</v>
      </c>
      <c r="Z20" s="117">
        <f t="shared" si="0"/>
        <v>4.283333333333333</v>
      </c>
      <c r="AA20" s="118">
        <v>8</v>
      </c>
      <c r="AB20" s="119">
        <v>0.009722222222222222</v>
      </c>
      <c r="AC20" s="118">
        <v>1.1</v>
      </c>
      <c r="AD20" s="119">
        <v>0.8715277777777778</v>
      </c>
    </row>
    <row r="21" spans="1:30" ht="11.25" customHeight="1">
      <c r="A21" s="78">
        <v>19</v>
      </c>
      <c r="B21" s="116">
        <v>1.7</v>
      </c>
      <c r="C21" s="116">
        <v>1.9</v>
      </c>
      <c r="D21" s="116">
        <v>1.4</v>
      </c>
      <c r="E21" s="116">
        <v>1</v>
      </c>
      <c r="F21" s="116">
        <v>1.1</v>
      </c>
      <c r="G21" s="116">
        <v>0.4</v>
      </c>
      <c r="H21" s="116">
        <v>0.2</v>
      </c>
      <c r="I21" s="116">
        <v>1.8</v>
      </c>
      <c r="J21" s="116">
        <v>3.6</v>
      </c>
      <c r="K21" s="116">
        <v>4.4</v>
      </c>
      <c r="L21" s="116">
        <v>5.4</v>
      </c>
      <c r="M21" s="116">
        <v>6.2</v>
      </c>
      <c r="N21" s="116">
        <v>7.2</v>
      </c>
      <c r="O21" s="116">
        <v>7.3</v>
      </c>
      <c r="P21" s="116">
        <v>7.4</v>
      </c>
      <c r="Q21" s="116">
        <v>7.1</v>
      </c>
      <c r="R21" s="116">
        <v>6.5</v>
      </c>
      <c r="S21" s="116">
        <v>4.2</v>
      </c>
      <c r="T21" s="116">
        <v>2.7</v>
      </c>
      <c r="U21" s="116">
        <v>1.7</v>
      </c>
      <c r="V21" s="116">
        <v>1.2</v>
      </c>
      <c r="W21" s="116">
        <v>0.7</v>
      </c>
      <c r="X21" s="116">
        <v>0.6</v>
      </c>
      <c r="Y21" s="116">
        <v>0.5</v>
      </c>
      <c r="Z21" s="117">
        <f t="shared" si="0"/>
        <v>3.1750000000000003</v>
      </c>
      <c r="AA21" s="118">
        <v>8</v>
      </c>
      <c r="AB21" s="119">
        <v>0.6062500000000001</v>
      </c>
      <c r="AC21" s="118">
        <v>-0.1</v>
      </c>
      <c r="AD21" s="119">
        <v>0.9069444444444444</v>
      </c>
    </row>
    <row r="22" spans="1:30" ht="11.25" customHeight="1">
      <c r="A22" s="82">
        <v>20</v>
      </c>
      <c r="B22" s="121">
        <v>1.1</v>
      </c>
      <c r="C22" s="121">
        <v>0.6</v>
      </c>
      <c r="D22" s="121">
        <v>0</v>
      </c>
      <c r="E22" s="121">
        <v>0.3</v>
      </c>
      <c r="F22" s="121">
        <v>1.7</v>
      </c>
      <c r="G22" s="121">
        <v>2.2</v>
      </c>
      <c r="H22" s="121">
        <v>4</v>
      </c>
      <c r="I22" s="121">
        <v>4.4</v>
      </c>
      <c r="J22" s="121">
        <v>6.1</v>
      </c>
      <c r="K22" s="121">
        <v>7.2</v>
      </c>
      <c r="L22" s="121">
        <v>9.8</v>
      </c>
      <c r="M22" s="121">
        <v>10.7</v>
      </c>
      <c r="N22" s="121">
        <v>14.5</v>
      </c>
      <c r="O22" s="121">
        <v>11.2</v>
      </c>
      <c r="P22" s="121">
        <v>11.4</v>
      </c>
      <c r="Q22" s="121">
        <v>11.6</v>
      </c>
      <c r="R22" s="121">
        <v>11.5</v>
      </c>
      <c r="S22" s="121">
        <v>9.3</v>
      </c>
      <c r="T22" s="121">
        <v>8.1</v>
      </c>
      <c r="U22" s="121">
        <v>7.7</v>
      </c>
      <c r="V22" s="121">
        <v>7.3</v>
      </c>
      <c r="W22" s="121">
        <v>6.4</v>
      </c>
      <c r="X22" s="121">
        <v>5.2</v>
      </c>
      <c r="Y22" s="121">
        <v>5.3</v>
      </c>
      <c r="Z22" s="122">
        <f t="shared" si="0"/>
        <v>6.566666666666666</v>
      </c>
      <c r="AA22" s="105">
        <v>14.9</v>
      </c>
      <c r="AB22" s="123">
        <v>0.5444444444444444</v>
      </c>
      <c r="AC22" s="105">
        <v>-0.3</v>
      </c>
      <c r="AD22" s="123">
        <v>0.14652777777777778</v>
      </c>
    </row>
    <row r="23" spans="1:30" ht="11.25" customHeight="1">
      <c r="A23" s="78">
        <v>21</v>
      </c>
      <c r="B23" s="116">
        <v>4.1</v>
      </c>
      <c r="C23" s="116">
        <v>3.5</v>
      </c>
      <c r="D23" s="116">
        <v>2.8</v>
      </c>
      <c r="E23" s="116">
        <v>2.4</v>
      </c>
      <c r="F23" s="116">
        <v>1.7</v>
      </c>
      <c r="G23" s="116">
        <v>1.4</v>
      </c>
      <c r="H23" s="116">
        <v>1.5</v>
      </c>
      <c r="I23" s="116">
        <v>2.2</v>
      </c>
      <c r="J23" s="116">
        <v>2.8</v>
      </c>
      <c r="K23" s="116">
        <v>3.4</v>
      </c>
      <c r="L23" s="116">
        <v>4.2</v>
      </c>
      <c r="M23" s="116">
        <v>4.5</v>
      </c>
      <c r="N23" s="116">
        <v>4.6</v>
      </c>
      <c r="O23" s="116">
        <v>5.3</v>
      </c>
      <c r="P23" s="116">
        <v>4.8</v>
      </c>
      <c r="Q23" s="116">
        <v>3.8</v>
      </c>
      <c r="R23" s="116">
        <v>2.7</v>
      </c>
      <c r="S23" s="116">
        <v>1.9</v>
      </c>
      <c r="T23" s="116">
        <v>1.5</v>
      </c>
      <c r="U23" s="116">
        <v>1.2</v>
      </c>
      <c r="V23" s="116">
        <v>0.8</v>
      </c>
      <c r="W23" s="116">
        <v>0.1</v>
      </c>
      <c r="X23" s="116">
        <v>-0.6</v>
      </c>
      <c r="Y23" s="116">
        <v>-1.2</v>
      </c>
      <c r="Z23" s="117">
        <f t="shared" si="0"/>
        <v>2.4749999999999996</v>
      </c>
      <c r="AA23" s="118">
        <v>5.4</v>
      </c>
      <c r="AB23" s="119">
        <v>0.5979166666666667</v>
      </c>
      <c r="AC23" s="118">
        <v>-1.3</v>
      </c>
      <c r="AD23" s="119">
        <v>0.9979166666666667</v>
      </c>
    </row>
    <row r="24" spans="1:30" ht="11.25" customHeight="1">
      <c r="A24" s="78">
        <v>22</v>
      </c>
      <c r="B24" s="116">
        <v>-1.2</v>
      </c>
      <c r="C24" s="116">
        <v>-1.8</v>
      </c>
      <c r="D24" s="116">
        <v>-2</v>
      </c>
      <c r="E24" s="116">
        <v>-1.5</v>
      </c>
      <c r="F24" s="116">
        <v>-1.1</v>
      </c>
      <c r="G24" s="116">
        <v>-1.1</v>
      </c>
      <c r="H24" s="116">
        <v>-1</v>
      </c>
      <c r="I24" s="116">
        <v>1.5</v>
      </c>
      <c r="J24" s="116">
        <v>3</v>
      </c>
      <c r="K24" s="116">
        <v>3.8</v>
      </c>
      <c r="L24" s="116">
        <v>4.3</v>
      </c>
      <c r="M24" s="116">
        <v>4.6</v>
      </c>
      <c r="N24" s="116">
        <v>5.1</v>
      </c>
      <c r="O24" s="116">
        <v>5.1</v>
      </c>
      <c r="P24" s="116">
        <v>5.9</v>
      </c>
      <c r="Q24" s="116">
        <v>5.7</v>
      </c>
      <c r="R24" s="116">
        <v>5.9</v>
      </c>
      <c r="S24" s="116">
        <v>5.7</v>
      </c>
      <c r="T24" s="116">
        <v>5.8</v>
      </c>
      <c r="U24" s="116">
        <v>6.2</v>
      </c>
      <c r="V24" s="116">
        <v>6.5</v>
      </c>
      <c r="W24" s="116">
        <v>6.5</v>
      </c>
      <c r="X24" s="116">
        <v>7</v>
      </c>
      <c r="Y24" s="116">
        <v>7.1</v>
      </c>
      <c r="Z24" s="117">
        <f t="shared" si="0"/>
        <v>3.3333333333333335</v>
      </c>
      <c r="AA24" s="118">
        <v>7.2</v>
      </c>
      <c r="AB24" s="119">
        <v>0.9972222222222222</v>
      </c>
      <c r="AC24" s="118">
        <v>-3</v>
      </c>
      <c r="AD24" s="119">
        <v>0.10694444444444444</v>
      </c>
    </row>
    <row r="25" spans="1:30" ht="11.25" customHeight="1">
      <c r="A25" s="78">
        <v>23</v>
      </c>
      <c r="B25" s="116">
        <v>7</v>
      </c>
      <c r="C25" s="116">
        <v>6.3</v>
      </c>
      <c r="D25" s="116">
        <v>5.8</v>
      </c>
      <c r="E25" s="116">
        <v>6</v>
      </c>
      <c r="F25" s="116">
        <v>6.4</v>
      </c>
      <c r="G25" s="116">
        <v>7.3</v>
      </c>
      <c r="H25" s="116">
        <v>8.4</v>
      </c>
      <c r="I25" s="116">
        <v>9.2</v>
      </c>
      <c r="J25" s="116">
        <v>10.7</v>
      </c>
      <c r="K25" s="116">
        <v>10.7</v>
      </c>
      <c r="L25" s="116">
        <v>11</v>
      </c>
      <c r="M25" s="116">
        <v>11.5</v>
      </c>
      <c r="N25" s="116">
        <v>12.6</v>
      </c>
      <c r="O25" s="116">
        <v>12.1</v>
      </c>
      <c r="P25" s="116">
        <v>13.3</v>
      </c>
      <c r="Q25" s="116">
        <v>12</v>
      </c>
      <c r="R25" s="116">
        <v>12.5</v>
      </c>
      <c r="S25" s="116">
        <v>10.7</v>
      </c>
      <c r="T25" s="116">
        <v>10.4</v>
      </c>
      <c r="U25" s="116">
        <v>9.4</v>
      </c>
      <c r="V25" s="116">
        <v>8.4</v>
      </c>
      <c r="W25" s="116">
        <v>7.9</v>
      </c>
      <c r="X25" s="116">
        <v>7</v>
      </c>
      <c r="Y25" s="116">
        <v>5.8</v>
      </c>
      <c r="Z25" s="117">
        <f t="shared" si="0"/>
        <v>9.266666666666667</v>
      </c>
      <c r="AA25" s="118">
        <v>13.7</v>
      </c>
      <c r="AB25" s="119">
        <v>0.6326388888888889</v>
      </c>
      <c r="AC25" s="118">
        <v>5.8</v>
      </c>
      <c r="AD25" s="119">
        <v>1</v>
      </c>
    </row>
    <row r="26" spans="1:30" ht="11.25" customHeight="1">
      <c r="A26" s="78">
        <v>24</v>
      </c>
      <c r="B26" s="116">
        <v>5.7</v>
      </c>
      <c r="C26" s="116">
        <v>5.2</v>
      </c>
      <c r="D26" s="116">
        <v>4.7</v>
      </c>
      <c r="E26" s="116">
        <v>3.9</v>
      </c>
      <c r="F26" s="116">
        <v>3.3</v>
      </c>
      <c r="G26" s="116">
        <v>2.9</v>
      </c>
      <c r="H26" s="116">
        <v>3</v>
      </c>
      <c r="I26" s="116">
        <v>3.9</v>
      </c>
      <c r="J26" s="116">
        <v>5.1</v>
      </c>
      <c r="K26" s="116">
        <v>5.7</v>
      </c>
      <c r="L26" s="116">
        <v>6.4</v>
      </c>
      <c r="M26" s="116">
        <v>7.5</v>
      </c>
      <c r="N26" s="116">
        <v>8.3</v>
      </c>
      <c r="O26" s="116">
        <v>8.4</v>
      </c>
      <c r="P26" s="116">
        <v>7.4</v>
      </c>
      <c r="Q26" s="116">
        <v>6.8</v>
      </c>
      <c r="R26" s="116">
        <v>5.2</v>
      </c>
      <c r="S26" s="116">
        <v>3.8</v>
      </c>
      <c r="T26" s="116">
        <v>3</v>
      </c>
      <c r="U26" s="116">
        <v>2.3</v>
      </c>
      <c r="V26" s="116">
        <v>2.5</v>
      </c>
      <c r="W26" s="116">
        <v>0.4</v>
      </c>
      <c r="X26" s="116">
        <v>0.1</v>
      </c>
      <c r="Y26" s="116">
        <v>0.9</v>
      </c>
      <c r="Z26" s="117">
        <f t="shared" si="0"/>
        <v>4.4333333333333345</v>
      </c>
      <c r="AA26" s="118">
        <v>8.7</v>
      </c>
      <c r="AB26" s="119">
        <v>0.5631944444444444</v>
      </c>
      <c r="AC26" s="118">
        <v>-0.5</v>
      </c>
      <c r="AD26" s="119">
        <v>0.9486111111111111</v>
      </c>
    </row>
    <row r="27" spans="1:30" ht="11.25" customHeight="1">
      <c r="A27" s="78">
        <v>25</v>
      </c>
      <c r="B27" s="116">
        <v>1</v>
      </c>
      <c r="C27" s="116">
        <v>1.1</v>
      </c>
      <c r="D27" s="116">
        <v>0.9</v>
      </c>
      <c r="E27" s="116">
        <v>0.1</v>
      </c>
      <c r="F27" s="116">
        <v>-0.3</v>
      </c>
      <c r="G27" s="116">
        <v>-0.4</v>
      </c>
      <c r="H27" s="116">
        <v>-0.3</v>
      </c>
      <c r="I27" s="116">
        <v>4</v>
      </c>
      <c r="J27" s="116">
        <v>4.9</v>
      </c>
      <c r="K27" s="116">
        <v>5.3</v>
      </c>
      <c r="L27" s="116">
        <v>5.5</v>
      </c>
      <c r="M27" s="116">
        <v>6.7</v>
      </c>
      <c r="N27" s="116">
        <v>7.4</v>
      </c>
      <c r="O27" s="116">
        <v>8.1</v>
      </c>
      <c r="P27" s="116">
        <v>7.5</v>
      </c>
      <c r="Q27" s="116">
        <v>7.3</v>
      </c>
      <c r="R27" s="116">
        <v>7</v>
      </c>
      <c r="S27" s="116">
        <v>5.8</v>
      </c>
      <c r="T27" s="116">
        <v>4.4</v>
      </c>
      <c r="U27" s="116">
        <v>4.3</v>
      </c>
      <c r="V27" s="116">
        <v>3.3</v>
      </c>
      <c r="W27" s="116">
        <v>3</v>
      </c>
      <c r="X27" s="116">
        <v>3.2</v>
      </c>
      <c r="Y27" s="116">
        <v>3.5</v>
      </c>
      <c r="Z27" s="117">
        <f t="shared" si="0"/>
        <v>3.8874999999999997</v>
      </c>
      <c r="AA27" s="118">
        <v>8.5</v>
      </c>
      <c r="AB27" s="119">
        <v>0.5791666666666667</v>
      </c>
      <c r="AC27" s="118">
        <v>-0.6</v>
      </c>
      <c r="AD27" s="119">
        <v>0.2722222222222222</v>
      </c>
    </row>
    <row r="28" spans="1:30" ht="11.25" customHeight="1">
      <c r="A28" s="78">
        <v>26</v>
      </c>
      <c r="B28" s="116">
        <v>3.4</v>
      </c>
      <c r="C28" s="116">
        <v>3.6</v>
      </c>
      <c r="D28" s="116">
        <v>3.1</v>
      </c>
      <c r="E28" s="116">
        <v>2.1</v>
      </c>
      <c r="F28" s="116">
        <v>1.2</v>
      </c>
      <c r="G28" s="116">
        <v>1.4</v>
      </c>
      <c r="H28" s="116">
        <v>2.9</v>
      </c>
      <c r="I28" s="116">
        <v>5.3</v>
      </c>
      <c r="J28" s="116">
        <v>6.6</v>
      </c>
      <c r="K28" s="116">
        <v>7.7</v>
      </c>
      <c r="L28" s="116">
        <v>8.3</v>
      </c>
      <c r="M28" s="116">
        <v>8.6</v>
      </c>
      <c r="N28" s="116">
        <v>8.4</v>
      </c>
      <c r="O28" s="116">
        <v>9.3</v>
      </c>
      <c r="P28" s="116">
        <v>8.8</v>
      </c>
      <c r="Q28" s="116">
        <v>8.6</v>
      </c>
      <c r="R28" s="116">
        <v>8.3</v>
      </c>
      <c r="S28" s="116">
        <v>6.8</v>
      </c>
      <c r="T28" s="116">
        <v>5.7</v>
      </c>
      <c r="U28" s="116">
        <v>5.3</v>
      </c>
      <c r="V28" s="116">
        <v>4.8</v>
      </c>
      <c r="W28" s="116">
        <v>4.3</v>
      </c>
      <c r="X28" s="116">
        <v>3.4</v>
      </c>
      <c r="Y28" s="116">
        <v>3</v>
      </c>
      <c r="Z28" s="117">
        <f t="shared" si="0"/>
        <v>5.454166666666666</v>
      </c>
      <c r="AA28" s="118">
        <v>9.4</v>
      </c>
      <c r="AB28" s="119">
        <v>0.4763888888888889</v>
      </c>
      <c r="AC28" s="118">
        <v>0.2</v>
      </c>
      <c r="AD28" s="119">
        <v>0.2638888888888889</v>
      </c>
    </row>
    <row r="29" spans="1:30" ht="11.25" customHeight="1">
      <c r="A29" s="78">
        <v>27</v>
      </c>
      <c r="B29" s="116">
        <v>2.9</v>
      </c>
      <c r="C29" s="116">
        <v>2.5</v>
      </c>
      <c r="D29" s="116">
        <v>2.3</v>
      </c>
      <c r="E29" s="116">
        <v>2.4</v>
      </c>
      <c r="F29" s="116">
        <v>2.4</v>
      </c>
      <c r="G29" s="116">
        <v>2.4</v>
      </c>
      <c r="H29" s="116">
        <v>2.1</v>
      </c>
      <c r="I29" s="116">
        <v>2.7</v>
      </c>
      <c r="J29" s="116">
        <v>3.8</v>
      </c>
      <c r="K29" s="116">
        <v>5</v>
      </c>
      <c r="L29" s="116">
        <v>5</v>
      </c>
      <c r="M29" s="116">
        <v>5</v>
      </c>
      <c r="N29" s="116">
        <v>4.3</v>
      </c>
      <c r="O29" s="116">
        <v>3.7</v>
      </c>
      <c r="P29" s="116">
        <v>3.7</v>
      </c>
      <c r="Q29" s="116">
        <v>3.3</v>
      </c>
      <c r="R29" s="116">
        <v>3.3</v>
      </c>
      <c r="S29" s="116">
        <v>3.6</v>
      </c>
      <c r="T29" s="116">
        <v>2.3</v>
      </c>
      <c r="U29" s="116">
        <v>2.3</v>
      </c>
      <c r="V29" s="116">
        <v>2.3</v>
      </c>
      <c r="W29" s="116">
        <v>1.7</v>
      </c>
      <c r="X29" s="116">
        <v>1.2</v>
      </c>
      <c r="Y29" s="116">
        <v>1</v>
      </c>
      <c r="Z29" s="117">
        <f t="shared" si="0"/>
        <v>2.966666666666667</v>
      </c>
      <c r="AA29" s="118">
        <v>5.7</v>
      </c>
      <c r="AB29" s="119">
        <v>0.45208333333333334</v>
      </c>
      <c r="AC29" s="118">
        <v>1</v>
      </c>
      <c r="AD29" s="119">
        <v>1</v>
      </c>
    </row>
    <row r="30" spans="1:30" ht="11.25" customHeight="1">
      <c r="A30" s="78">
        <v>28</v>
      </c>
      <c r="B30" s="116">
        <v>0.8</v>
      </c>
      <c r="C30" s="116">
        <v>0.6</v>
      </c>
      <c r="D30" s="116">
        <v>0.4</v>
      </c>
      <c r="E30" s="116">
        <v>0.1</v>
      </c>
      <c r="F30" s="116">
        <v>0.1</v>
      </c>
      <c r="G30" s="116">
        <v>-0.1</v>
      </c>
      <c r="H30" s="116">
        <v>0.5</v>
      </c>
      <c r="I30" s="116">
        <v>2.4</v>
      </c>
      <c r="J30" s="116">
        <v>3.4</v>
      </c>
      <c r="K30" s="116">
        <v>4.4</v>
      </c>
      <c r="L30" s="116">
        <v>4.2</v>
      </c>
      <c r="M30" s="116">
        <v>4.3</v>
      </c>
      <c r="N30" s="116">
        <v>4.9</v>
      </c>
      <c r="O30" s="116">
        <v>4.2</v>
      </c>
      <c r="P30" s="116">
        <v>3.9</v>
      </c>
      <c r="Q30" s="116">
        <v>3.6</v>
      </c>
      <c r="R30" s="116">
        <v>3.3</v>
      </c>
      <c r="S30" s="116">
        <v>2.9</v>
      </c>
      <c r="T30" s="116">
        <v>2.8</v>
      </c>
      <c r="U30" s="116">
        <v>2.2</v>
      </c>
      <c r="V30" s="116">
        <v>1.5</v>
      </c>
      <c r="W30" s="116">
        <v>1.2</v>
      </c>
      <c r="X30" s="116">
        <v>0.6</v>
      </c>
      <c r="Y30" s="116">
        <v>0.3</v>
      </c>
      <c r="Z30" s="117">
        <f t="shared" si="0"/>
        <v>2.1875</v>
      </c>
      <c r="AA30" s="118">
        <v>4.9</v>
      </c>
      <c r="AB30" s="119">
        <v>0.5465277777777778</v>
      </c>
      <c r="AC30" s="118">
        <v>-0.2</v>
      </c>
      <c r="AD30" s="119">
        <v>0.2555555555555556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1.989285714285714</v>
      </c>
      <c r="C34" s="124">
        <f t="shared" si="1"/>
        <v>1.5821428571428575</v>
      </c>
      <c r="D34" s="124">
        <f t="shared" si="1"/>
        <v>1.1678571428571427</v>
      </c>
      <c r="E34" s="124">
        <f t="shared" si="1"/>
        <v>1.0714285714285714</v>
      </c>
      <c r="F34" s="124">
        <f t="shared" si="1"/>
        <v>0.8107142857142856</v>
      </c>
      <c r="G34" s="124">
        <f t="shared" si="1"/>
        <v>0.8464285714285713</v>
      </c>
      <c r="H34" s="124">
        <f t="shared" si="1"/>
        <v>1.2249999999999996</v>
      </c>
      <c r="I34" s="124">
        <f t="shared" si="1"/>
        <v>3.1714285714285717</v>
      </c>
      <c r="J34" s="124">
        <f t="shared" si="1"/>
        <v>4.953571428571428</v>
      </c>
      <c r="K34" s="124">
        <f t="shared" si="1"/>
        <v>5.832142857142856</v>
      </c>
      <c r="L34" s="124">
        <f t="shared" si="1"/>
        <v>6.589285714285715</v>
      </c>
      <c r="M34" s="124">
        <f t="shared" si="1"/>
        <v>7.292857142857142</v>
      </c>
      <c r="N34" s="124">
        <f t="shared" si="1"/>
        <v>7.764285714285714</v>
      </c>
      <c r="O34" s="124">
        <f t="shared" si="1"/>
        <v>7.596428571428571</v>
      </c>
      <c r="P34" s="124">
        <f t="shared" si="1"/>
        <v>7.521428571428574</v>
      </c>
      <c r="Q34" s="124">
        <f t="shared" si="1"/>
        <v>7.042857142857144</v>
      </c>
      <c r="R34" s="124">
        <f t="shared" si="1"/>
        <v>6.317857142857143</v>
      </c>
      <c r="S34" s="124">
        <f t="shared" si="1"/>
        <v>5.05357142857143</v>
      </c>
      <c r="T34" s="124">
        <f t="shared" si="1"/>
        <v>4.167857142857143</v>
      </c>
      <c r="U34" s="124">
        <f t="shared" si="1"/>
        <v>3.7214285714285715</v>
      </c>
      <c r="V34" s="124">
        <f t="shared" si="1"/>
        <v>3.2964285714285713</v>
      </c>
      <c r="W34" s="124">
        <f t="shared" si="1"/>
        <v>2.6392857142857147</v>
      </c>
      <c r="X34" s="124">
        <f t="shared" si="1"/>
        <v>2.5142857142857147</v>
      </c>
      <c r="Y34" s="124">
        <f t="shared" si="1"/>
        <v>2.178571428571428</v>
      </c>
      <c r="Z34" s="124">
        <f>AVERAGE(B3:Y33)</f>
        <v>4.014434523809528</v>
      </c>
      <c r="AA34" s="125">
        <f>AVERAGE(AA3:AA33)</f>
        <v>8.67142857142857</v>
      </c>
      <c r="AB34" s="126"/>
      <c r="AC34" s="125">
        <f>AVERAGE(AC3:AC33)</f>
        <v>-0.4857142857142858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18.9</v>
      </c>
      <c r="C46" s="106">
        <f>MATCH(B46,AA3:AA33,0)</f>
        <v>17</v>
      </c>
      <c r="D46" s="107">
        <f>INDEX(AB3:AB33,C46,1)</f>
        <v>0.5902777777777778</v>
      </c>
      <c r="E46" s="120"/>
      <c r="F46" s="104"/>
      <c r="G46" s="105">
        <f>MIN(AC3:AC33)</f>
        <v>-3</v>
      </c>
      <c r="H46" s="106">
        <f>MATCH(G46,AC3:AC33,0)</f>
        <v>22</v>
      </c>
      <c r="I46" s="107">
        <f>INDEX(AD3:AD33,H46,1)</f>
        <v>0.10694444444444444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-0.1</v>
      </c>
      <c r="C3" s="116">
        <v>-0.7</v>
      </c>
      <c r="D3" s="116">
        <v>-1.3</v>
      </c>
      <c r="E3" s="116">
        <v>-1.6</v>
      </c>
      <c r="F3" s="116">
        <v>-1.6</v>
      </c>
      <c r="G3" s="116">
        <v>-2.1</v>
      </c>
      <c r="H3" s="116">
        <v>-0.8</v>
      </c>
      <c r="I3" s="116">
        <v>2.8</v>
      </c>
      <c r="J3" s="116">
        <v>3.5</v>
      </c>
      <c r="K3" s="116">
        <v>4.3</v>
      </c>
      <c r="L3" s="116">
        <v>5.4</v>
      </c>
      <c r="M3" s="116">
        <v>5.5</v>
      </c>
      <c r="N3" s="116">
        <v>6.2</v>
      </c>
      <c r="O3" s="116">
        <v>6.1</v>
      </c>
      <c r="P3" s="116">
        <v>6</v>
      </c>
      <c r="Q3" s="116">
        <v>5.8</v>
      </c>
      <c r="R3" s="116">
        <v>5.6</v>
      </c>
      <c r="S3" s="116">
        <v>5</v>
      </c>
      <c r="T3" s="116">
        <v>5.1</v>
      </c>
      <c r="U3" s="116">
        <v>5.2</v>
      </c>
      <c r="V3" s="116">
        <v>4.5</v>
      </c>
      <c r="W3" s="116">
        <v>4.2</v>
      </c>
      <c r="X3" s="116">
        <v>4.2</v>
      </c>
      <c r="Y3" s="116">
        <v>4.5</v>
      </c>
      <c r="Z3" s="117">
        <f aca="true" t="shared" si="0" ref="Z3:Z33">AVERAGE(B3:Y3)</f>
        <v>3.154166666666667</v>
      </c>
      <c r="AA3" s="118">
        <v>6.7</v>
      </c>
      <c r="AB3" s="119">
        <v>0.6430555555555556</v>
      </c>
      <c r="AC3" s="118">
        <v>-2.1</v>
      </c>
      <c r="AD3" s="119">
        <v>0.2534722222222222</v>
      </c>
    </row>
    <row r="4" spans="1:30" ht="11.25" customHeight="1">
      <c r="A4" s="78">
        <v>2</v>
      </c>
      <c r="B4" s="116">
        <v>4.6</v>
      </c>
      <c r="C4" s="116">
        <v>4.2</v>
      </c>
      <c r="D4" s="116">
        <v>4.1</v>
      </c>
      <c r="E4" s="116">
        <v>4.3</v>
      </c>
      <c r="F4" s="116">
        <v>4.1</v>
      </c>
      <c r="G4" s="116">
        <v>3.8</v>
      </c>
      <c r="H4" s="116">
        <v>4</v>
      </c>
      <c r="I4" s="116">
        <v>4.7</v>
      </c>
      <c r="J4" s="116">
        <v>5.8</v>
      </c>
      <c r="K4" s="116">
        <v>6.8</v>
      </c>
      <c r="L4" s="116">
        <v>6.6</v>
      </c>
      <c r="M4" s="116">
        <v>6.7</v>
      </c>
      <c r="N4" s="116">
        <v>6.4</v>
      </c>
      <c r="O4" s="116">
        <v>6.2</v>
      </c>
      <c r="P4" s="116">
        <v>5.9</v>
      </c>
      <c r="Q4" s="116">
        <v>6</v>
      </c>
      <c r="R4" s="116">
        <v>5.8</v>
      </c>
      <c r="S4" s="120">
        <v>5.6</v>
      </c>
      <c r="T4" s="116">
        <v>5.5</v>
      </c>
      <c r="U4" s="116">
        <v>5.5</v>
      </c>
      <c r="V4" s="116">
        <v>5.8</v>
      </c>
      <c r="W4" s="116">
        <v>5.5</v>
      </c>
      <c r="X4" s="116">
        <v>5.5</v>
      </c>
      <c r="Y4" s="116">
        <v>6.2</v>
      </c>
      <c r="Z4" s="117">
        <f t="shared" si="0"/>
        <v>5.3999999999999995</v>
      </c>
      <c r="AA4" s="118">
        <v>6.9</v>
      </c>
      <c r="AB4" s="119">
        <v>0.4840277777777778</v>
      </c>
      <c r="AC4" s="118">
        <v>3.7</v>
      </c>
      <c r="AD4" s="119">
        <v>0.25972222222222224</v>
      </c>
    </row>
    <row r="5" spans="1:30" ht="11.25" customHeight="1">
      <c r="A5" s="78">
        <v>3</v>
      </c>
      <c r="B5" s="116">
        <v>6.1</v>
      </c>
      <c r="C5" s="116">
        <v>6.3</v>
      </c>
      <c r="D5" s="116">
        <v>6.3</v>
      </c>
      <c r="E5" s="116">
        <v>5.8</v>
      </c>
      <c r="F5" s="116">
        <v>4.2</v>
      </c>
      <c r="G5" s="116">
        <v>3.8</v>
      </c>
      <c r="H5" s="116">
        <v>4.7</v>
      </c>
      <c r="I5" s="116">
        <v>6.7</v>
      </c>
      <c r="J5" s="116">
        <v>9.3</v>
      </c>
      <c r="K5" s="116">
        <v>9.7</v>
      </c>
      <c r="L5" s="116">
        <v>11.2</v>
      </c>
      <c r="M5" s="116">
        <v>10.4</v>
      </c>
      <c r="N5" s="116">
        <v>10.5</v>
      </c>
      <c r="O5" s="116">
        <v>10.1</v>
      </c>
      <c r="P5" s="116">
        <v>9.7</v>
      </c>
      <c r="Q5" s="116">
        <v>9.6</v>
      </c>
      <c r="R5" s="116">
        <v>7.7</v>
      </c>
      <c r="S5" s="116">
        <v>6.1</v>
      </c>
      <c r="T5" s="116">
        <v>5</v>
      </c>
      <c r="U5" s="116">
        <v>4.3</v>
      </c>
      <c r="V5" s="116">
        <v>3.7</v>
      </c>
      <c r="W5" s="116">
        <v>3</v>
      </c>
      <c r="X5" s="116">
        <v>2.6</v>
      </c>
      <c r="Y5" s="116">
        <v>2.1</v>
      </c>
      <c r="Z5" s="117">
        <f t="shared" si="0"/>
        <v>6.620833333333333</v>
      </c>
      <c r="AA5" s="118">
        <v>12</v>
      </c>
      <c r="AB5" s="119">
        <v>0.517361111111111</v>
      </c>
      <c r="AC5" s="118">
        <v>1.6</v>
      </c>
      <c r="AD5" s="119">
        <v>0.9951388888888889</v>
      </c>
    </row>
    <row r="6" spans="1:30" ht="11.25" customHeight="1">
      <c r="A6" s="78">
        <v>4</v>
      </c>
      <c r="B6" s="116">
        <v>2.2</v>
      </c>
      <c r="C6" s="116">
        <v>0.7</v>
      </c>
      <c r="D6" s="116">
        <v>1.2</v>
      </c>
      <c r="E6" s="116">
        <v>-0.3</v>
      </c>
      <c r="F6" s="116">
        <v>0</v>
      </c>
      <c r="G6" s="116">
        <v>-0.4</v>
      </c>
      <c r="H6" s="116">
        <v>1.9</v>
      </c>
      <c r="I6" s="116">
        <v>5.6</v>
      </c>
      <c r="J6" s="116">
        <v>6.9</v>
      </c>
      <c r="K6" s="116">
        <v>8</v>
      </c>
      <c r="L6" s="116">
        <v>9</v>
      </c>
      <c r="M6" s="116">
        <v>9</v>
      </c>
      <c r="N6" s="116">
        <v>10</v>
      </c>
      <c r="O6" s="116">
        <v>9.6</v>
      </c>
      <c r="P6" s="116">
        <v>10.1</v>
      </c>
      <c r="Q6" s="116">
        <v>10.5</v>
      </c>
      <c r="R6" s="116">
        <v>10.3</v>
      </c>
      <c r="S6" s="116">
        <v>9.7</v>
      </c>
      <c r="T6" s="116">
        <v>8.7</v>
      </c>
      <c r="U6" s="116">
        <v>8.8</v>
      </c>
      <c r="V6" s="116">
        <v>5.9</v>
      </c>
      <c r="W6" s="116">
        <v>4.7</v>
      </c>
      <c r="X6" s="116">
        <v>4</v>
      </c>
      <c r="Y6" s="116">
        <v>2.7</v>
      </c>
      <c r="Z6" s="117">
        <f t="shared" si="0"/>
        <v>5.783333333333332</v>
      </c>
      <c r="AA6" s="118">
        <v>11.4</v>
      </c>
      <c r="AB6" s="119">
        <v>0.6805555555555555</v>
      </c>
      <c r="AC6" s="118">
        <v>-0.6</v>
      </c>
      <c r="AD6" s="119">
        <v>0.1909722222222222</v>
      </c>
    </row>
    <row r="7" spans="1:30" ht="11.25" customHeight="1">
      <c r="A7" s="78">
        <v>5</v>
      </c>
      <c r="B7" s="116">
        <v>3</v>
      </c>
      <c r="C7" s="116">
        <v>2.5</v>
      </c>
      <c r="D7" s="116">
        <v>2.4</v>
      </c>
      <c r="E7" s="116">
        <v>3.5</v>
      </c>
      <c r="F7" s="116">
        <v>2.6</v>
      </c>
      <c r="G7" s="116">
        <v>1.8</v>
      </c>
      <c r="H7" s="116">
        <v>3.9</v>
      </c>
      <c r="I7" s="116">
        <v>7.1</v>
      </c>
      <c r="J7" s="116">
        <v>7.8</v>
      </c>
      <c r="K7" s="116">
        <v>8.5</v>
      </c>
      <c r="L7" s="116">
        <v>8.7</v>
      </c>
      <c r="M7" s="116">
        <v>8.2</v>
      </c>
      <c r="N7" s="116">
        <v>8.2</v>
      </c>
      <c r="O7" s="116">
        <v>7.9</v>
      </c>
      <c r="P7" s="116">
        <v>7.5</v>
      </c>
      <c r="Q7" s="116">
        <v>6.9</v>
      </c>
      <c r="R7" s="116">
        <v>6.4</v>
      </c>
      <c r="S7" s="116">
        <v>6.1</v>
      </c>
      <c r="T7" s="116">
        <v>5.8</v>
      </c>
      <c r="U7" s="116">
        <v>5.5</v>
      </c>
      <c r="V7" s="116">
        <v>4.7</v>
      </c>
      <c r="W7" s="116">
        <v>3.7</v>
      </c>
      <c r="X7" s="116">
        <v>4.1</v>
      </c>
      <c r="Y7" s="116">
        <v>4.2</v>
      </c>
      <c r="Z7" s="117">
        <f t="shared" si="0"/>
        <v>5.458333333333333</v>
      </c>
      <c r="AA7" s="118">
        <v>9</v>
      </c>
      <c r="AB7" s="119">
        <v>0.5298611111111111</v>
      </c>
      <c r="AC7" s="118">
        <v>1.2</v>
      </c>
      <c r="AD7" s="119">
        <v>0.2590277777777778</v>
      </c>
    </row>
    <row r="8" spans="1:30" ht="11.25" customHeight="1">
      <c r="A8" s="78">
        <v>6</v>
      </c>
      <c r="B8" s="116">
        <v>4.3</v>
      </c>
      <c r="C8" s="116">
        <v>5</v>
      </c>
      <c r="D8" s="116">
        <v>4.3</v>
      </c>
      <c r="E8" s="116">
        <v>4.8</v>
      </c>
      <c r="F8" s="116">
        <v>4.6</v>
      </c>
      <c r="G8" s="116">
        <v>4.6</v>
      </c>
      <c r="H8" s="116">
        <v>5.8</v>
      </c>
      <c r="I8" s="116">
        <v>8.1</v>
      </c>
      <c r="J8" s="116">
        <v>9.9</v>
      </c>
      <c r="K8" s="116">
        <v>8.9</v>
      </c>
      <c r="L8" s="116">
        <v>9.4</v>
      </c>
      <c r="M8" s="116">
        <v>9.1</v>
      </c>
      <c r="N8" s="116">
        <v>9.1</v>
      </c>
      <c r="O8" s="116">
        <v>9.1</v>
      </c>
      <c r="P8" s="116">
        <v>9.2</v>
      </c>
      <c r="Q8" s="116">
        <v>9.4</v>
      </c>
      <c r="R8" s="116">
        <v>9.5</v>
      </c>
      <c r="S8" s="116">
        <v>9.2</v>
      </c>
      <c r="T8" s="116">
        <v>8.8</v>
      </c>
      <c r="U8" s="116">
        <v>7.6</v>
      </c>
      <c r="V8" s="116">
        <v>7.7</v>
      </c>
      <c r="W8" s="116">
        <v>6.6</v>
      </c>
      <c r="X8" s="116">
        <v>7</v>
      </c>
      <c r="Y8" s="116">
        <v>5.9</v>
      </c>
      <c r="Z8" s="117">
        <f t="shared" si="0"/>
        <v>7.412499999999999</v>
      </c>
      <c r="AA8" s="118">
        <v>9.9</v>
      </c>
      <c r="AB8" s="119">
        <v>0.3756944444444445</v>
      </c>
      <c r="AC8" s="118">
        <v>3.7</v>
      </c>
      <c r="AD8" s="119">
        <v>0.18125</v>
      </c>
    </row>
    <row r="9" spans="1:30" ht="11.25" customHeight="1">
      <c r="A9" s="78">
        <v>7</v>
      </c>
      <c r="B9" s="116">
        <v>5.6</v>
      </c>
      <c r="C9" s="116">
        <v>4.9</v>
      </c>
      <c r="D9" s="116">
        <v>4.3</v>
      </c>
      <c r="E9" s="116">
        <v>3.5</v>
      </c>
      <c r="F9" s="116">
        <v>3.1</v>
      </c>
      <c r="G9" s="116">
        <v>3.1</v>
      </c>
      <c r="H9" s="116">
        <v>3.2</v>
      </c>
      <c r="I9" s="116">
        <v>3.3</v>
      </c>
      <c r="J9" s="116">
        <v>4.1</v>
      </c>
      <c r="K9" s="116">
        <v>4.2</v>
      </c>
      <c r="L9" s="116">
        <v>4.8</v>
      </c>
      <c r="M9" s="116">
        <v>5.4</v>
      </c>
      <c r="N9" s="116">
        <v>4.3</v>
      </c>
      <c r="O9" s="116">
        <v>3</v>
      </c>
      <c r="P9" s="116">
        <v>1.8</v>
      </c>
      <c r="Q9" s="116">
        <v>1.4</v>
      </c>
      <c r="R9" s="116">
        <v>1.5</v>
      </c>
      <c r="S9" s="116">
        <v>0.9</v>
      </c>
      <c r="T9" s="116">
        <v>0.8</v>
      </c>
      <c r="U9" s="116">
        <v>0.8</v>
      </c>
      <c r="V9" s="116">
        <v>-0.1</v>
      </c>
      <c r="W9" s="116">
        <v>-0.9</v>
      </c>
      <c r="X9" s="116">
        <v>-1.6</v>
      </c>
      <c r="Y9" s="116">
        <v>-1.2</v>
      </c>
      <c r="Z9" s="117">
        <f t="shared" si="0"/>
        <v>2.5083333333333324</v>
      </c>
      <c r="AA9" s="118">
        <v>6.3</v>
      </c>
      <c r="AB9" s="119">
        <v>0.009722222222222222</v>
      </c>
      <c r="AC9" s="118">
        <v>-1.7</v>
      </c>
      <c r="AD9" s="119">
        <v>0.9562499999999999</v>
      </c>
    </row>
    <row r="10" spans="1:30" ht="11.25" customHeight="1">
      <c r="A10" s="78">
        <v>8</v>
      </c>
      <c r="B10" s="116">
        <v>-0.7</v>
      </c>
      <c r="C10" s="116">
        <v>-1</v>
      </c>
      <c r="D10" s="116">
        <v>-1.6</v>
      </c>
      <c r="E10" s="116">
        <v>-2</v>
      </c>
      <c r="F10" s="116">
        <v>-2.7</v>
      </c>
      <c r="G10" s="116">
        <v>-3</v>
      </c>
      <c r="H10" s="116">
        <v>-1.5</v>
      </c>
      <c r="I10" s="116">
        <v>1.9</v>
      </c>
      <c r="J10" s="116">
        <v>4.1</v>
      </c>
      <c r="K10" s="116">
        <v>5.6</v>
      </c>
      <c r="L10" s="116">
        <v>6.5</v>
      </c>
      <c r="M10" s="116">
        <v>7.6</v>
      </c>
      <c r="N10" s="116">
        <v>7.2</v>
      </c>
      <c r="O10" s="116">
        <v>7.4</v>
      </c>
      <c r="P10" s="116">
        <v>7.3</v>
      </c>
      <c r="Q10" s="116">
        <v>7.5</v>
      </c>
      <c r="R10" s="116">
        <v>6.4</v>
      </c>
      <c r="S10" s="116">
        <v>4.9</v>
      </c>
      <c r="T10" s="116">
        <v>3</v>
      </c>
      <c r="U10" s="116">
        <v>3</v>
      </c>
      <c r="V10" s="116">
        <v>2.2</v>
      </c>
      <c r="W10" s="116">
        <v>1.7</v>
      </c>
      <c r="X10" s="116">
        <v>1.4</v>
      </c>
      <c r="Y10" s="116">
        <v>1.5</v>
      </c>
      <c r="Z10" s="117">
        <f t="shared" si="0"/>
        <v>2.779166666666667</v>
      </c>
      <c r="AA10" s="118">
        <v>8.4</v>
      </c>
      <c r="AB10" s="119">
        <v>0.6520833333333333</v>
      </c>
      <c r="AC10" s="118">
        <v>-3.1</v>
      </c>
      <c r="AD10" s="119">
        <v>0.2152777777777778</v>
      </c>
    </row>
    <row r="11" spans="1:30" ht="11.25" customHeight="1">
      <c r="A11" s="78">
        <v>9</v>
      </c>
      <c r="B11" s="116">
        <v>2</v>
      </c>
      <c r="C11" s="116">
        <v>0.8</v>
      </c>
      <c r="D11" s="116">
        <v>0.7</v>
      </c>
      <c r="E11" s="116">
        <v>-0.3</v>
      </c>
      <c r="F11" s="116">
        <v>-1.7</v>
      </c>
      <c r="G11" s="116">
        <v>-1.5</v>
      </c>
      <c r="H11" s="116">
        <v>2.9</v>
      </c>
      <c r="I11" s="116">
        <v>4.8</v>
      </c>
      <c r="J11" s="116">
        <v>6</v>
      </c>
      <c r="K11" s="116">
        <v>8.8</v>
      </c>
      <c r="L11" s="116">
        <v>10.2</v>
      </c>
      <c r="M11" s="116">
        <v>10.9</v>
      </c>
      <c r="N11" s="116">
        <v>8.7</v>
      </c>
      <c r="O11" s="116">
        <v>9.7</v>
      </c>
      <c r="P11" s="116">
        <v>10.3</v>
      </c>
      <c r="Q11" s="116">
        <v>10.3</v>
      </c>
      <c r="R11" s="116">
        <v>9.2</v>
      </c>
      <c r="S11" s="116">
        <v>7.9</v>
      </c>
      <c r="T11" s="116">
        <v>7.9</v>
      </c>
      <c r="U11" s="116">
        <v>6.5</v>
      </c>
      <c r="V11" s="116">
        <v>7.1</v>
      </c>
      <c r="W11" s="116">
        <v>3.7</v>
      </c>
      <c r="X11" s="116">
        <v>2.4</v>
      </c>
      <c r="Y11" s="116">
        <v>1.6</v>
      </c>
      <c r="Z11" s="117">
        <f t="shared" si="0"/>
        <v>5.370833333333334</v>
      </c>
      <c r="AA11" s="118">
        <v>11.5</v>
      </c>
      <c r="AB11" s="119">
        <v>0.642361111111111</v>
      </c>
      <c r="AC11" s="118">
        <v>-1.7</v>
      </c>
      <c r="AD11" s="119">
        <v>0.2534722222222222</v>
      </c>
    </row>
    <row r="12" spans="1:30" ht="11.25" customHeight="1">
      <c r="A12" s="82">
        <v>10</v>
      </c>
      <c r="B12" s="121">
        <v>2.6</v>
      </c>
      <c r="C12" s="121">
        <v>3.3</v>
      </c>
      <c r="D12" s="121">
        <v>3.4</v>
      </c>
      <c r="E12" s="121">
        <v>1.3</v>
      </c>
      <c r="F12" s="121">
        <v>0.8</v>
      </c>
      <c r="G12" s="121">
        <v>1</v>
      </c>
      <c r="H12" s="121">
        <v>2.9</v>
      </c>
      <c r="I12" s="121">
        <v>5.2</v>
      </c>
      <c r="J12" s="121">
        <v>6.6</v>
      </c>
      <c r="K12" s="121">
        <v>7.5</v>
      </c>
      <c r="L12" s="121">
        <v>7.6</v>
      </c>
      <c r="M12" s="121">
        <v>7.2</v>
      </c>
      <c r="N12" s="121">
        <v>8.9</v>
      </c>
      <c r="O12" s="121">
        <v>8.4</v>
      </c>
      <c r="P12" s="121">
        <v>9.5</v>
      </c>
      <c r="Q12" s="121">
        <v>9.2</v>
      </c>
      <c r="R12" s="121">
        <v>7.6</v>
      </c>
      <c r="S12" s="121">
        <v>5.9</v>
      </c>
      <c r="T12" s="121">
        <v>4.5</v>
      </c>
      <c r="U12" s="121">
        <v>3.6</v>
      </c>
      <c r="V12" s="121">
        <v>4.2</v>
      </c>
      <c r="W12" s="121">
        <v>3.1</v>
      </c>
      <c r="X12" s="121">
        <v>2.7</v>
      </c>
      <c r="Y12" s="121">
        <v>2</v>
      </c>
      <c r="Z12" s="122">
        <f t="shared" si="0"/>
        <v>4.958333333333333</v>
      </c>
      <c r="AA12" s="105">
        <v>10.7</v>
      </c>
      <c r="AB12" s="123">
        <v>0.5611111111111111</v>
      </c>
      <c r="AC12" s="105">
        <v>-0.2</v>
      </c>
      <c r="AD12" s="123">
        <v>0.23819444444444446</v>
      </c>
    </row>
    <row r="13" spans="1:30" ht="11.25" customHeight="1">
      <c r="A13" s="78">
        <v>11</v>
      </c>
      <c r="B13" s="116">
        <v>2.3</v>
      </c>
      <c r="C13" s="116">
        <v>1.9</v>
      </c>
      <c r="D13" s="116">
        <v>2.3</v>
      </c>
      <c r="E13" s="116">
        <v>1.7</v>
      </c>
      <c r="F13" s="116">
        <v>2.2</v>
      </c>
      <c r="G13" s="116">
        <v>1.2</v>
      </c>
      <c r="H13" s="116">
        <v>1.9</v>
      </c>
      <c r="I13" s="116">
        <v>3.6</v>
      </c>
      <c r="J13" s="116">
        <v>4.9</v>
      </c>
      <c r="K13" s="116">
        <v>7.1</v>
      </c>
      <c r="L13" s="116">
        <v>8.1</v>
      </c>
      <c r="M13" s="116">
        <v>7.5</v>
      </c>
      <c r="N13" s="116">
        <v>7.4</v>
      </c>
      <c r="O13" s="116">
        <v>5.9</v>
      </c>
      <c r="P13" s="116">
        <v>6.2</v>
      </c>
      <c r="Q13" s="116">
        <v>5.5</v>
      </c>
      <c r="R13" s="116">
        <v>5.8</v>
      </c>
      <c r="S13" s="116">
        <v>5.2</v>
      </c>
      <c r="T13" s="116">
        <v>4.1</v>
      </c>
      <c r="U13" s="116">
        <v>3.1</v>
      </c>
      <c r="V13" s="116">
        <v>2.1</v>
      </c>
      <c r="W13" s="116">
        <v>2</v>
      </c>
      <c r="X13" s="116">
        <v>0.9</v>
      </c>
      <c r="Y13" s="116">
        <v>0.6</v>
      </c>
      <c r="Z13" s="117">
        <f t="shared" si="0"/>
        <v>3.8958333333333326</v>
      </c>
      <c r="AA13" s="118">
        <v>9.2</v>
      </c>
      <c r="AB13" s="119">
        <v>0.5208333333333334</v>
      </c>
      <c r="AC13" s="118">
        <v>0.5</v>
      </c>
      <c r="AD13" s="119">
        <v>1</v>
      </c>
    </row>
    <row r="14" spans="1:30" ht="11.25" customHeight="1">
      <c r="A14" s="78">
        <v>12</v>
      </c>
      <c r="B14" s="116">
        <v>0.7</v>
      </c>
      <c r="C14" s="116">
        <v>0.7</v>
      </c>
      <c r="D14" s="116">
        <v>1.5</v>
      </c>
      <c r="E14" s="116">
        <v>1.1</v>
      </c>
      <c r="F14" s="116">
        <v>0.9</v>
      </c>
      <c r="G14" s="116">
        <v>0.8</v>
      </c>
      <c r="H14" s="116">
        <v>2.1</v>
      </c>
      <c r="I14" s="116">
        <v>3.5</v>
      </c>
      <c r="J14" s="116">
        <v>5.5</v>
      </c>
      <c r="K14" s="116">
        <v>5.8</v>
      </c>
      <c r="L14" s="116">
        <v>5.8</v>
      </c>
      <c r="M14" s="116">
        <v>5.8</v>
      </c>
      <c r="N14" s="116">
        <v>6.2</v>
      </c>
      <c r="O14" s="116">
        <v>6.4</v>
      </c>
      <c r="P14" s="116">
        <v>6.3</v>
      </c>
      <c r="Q14" s="116">
        <v>5.6</v>
      </c>
      <c r="R14" s="116">
        <v>5</v>
      </c>
      <c r="S14" s="116">
        <v>4.5</v>
      </c>
      <c r="T14" s="116">
        <v>3.2</v>
      </c>
      <c r="U14" s="116">
        <v>2.1</v>
      </c>
      <c r="V14" s="116">
        <v>1.1</v>
      </c>
      <c r="W14" s="116">
        <v>0.7</v>
      </c>
      <c r="X14" s="116">
        <v>0.5</v>
      </c>
      <c r="Y14" s="116">
        <v>0.6</v>
      </c>
      <c r="Z14" s="117">
        <f t="shared" si="0"/>
        <v>3.183333333333333</v>
      </c>
      <c r="AA14" s="118">
        <v>6.9</v>
      </c>
      <c r="AB14" s="119">
        <v>0.5208333333333334</v>
      </c>
      <c r="AC14" s="118">
        <v>0.3</v>
      </c>
      <c r="AD14" s="119">
        <v>0.9694444444444444</v>
      </c>
    </row>
    <row r="15" spans="1:30" ht="11.25" customHeight="1">
      <c r="A15" s="78">
        <v>13</v>
      </c>
      <c r="B15" s="116">
        <v>0.9</v>
      </c>
      <c r="C15" s="116">
        <v>2.3</v>
      </c>
      <c r="D15" s="116">
        <v>2.7</v>
      </c>
      <c r="E15" s="116">
        <v>2.9</v>
      </c>
      <c r="F15" s="116">
        <v>3.3</v>
      </c>
      <c r="G15" s="116">
        <v>3.5</v>
      </c>
      <c r="H15" s="116">
        <v>3.8</v>
      </c>
      <c r="I15" s="116">
        <v>4.3</v>
      </c>
      <c r="J15" s="116">
        <v>5</v>
      </c>
      <c r="K15" s="116">
        <v>5.7</v>
      </c>
      <c r="L15" s="116">
        <v>5.9</v>
      </c>
      <c r="M15" s="116">
        <v>6</v>
      </c>
      <c r="N15" s="116">
        <v>5.9</v>
      </c>
      <c r="O15" s="116">
        <v>5.9</v>
      </c>
      <c r="P15" s="116">
        <v>6.3</v>
      </c>
      <c r="Q15" s="116">
        <v>6.1</v>
      </c>
      <c r="R15" s="116">
        <v>5.8</v>
      </c>
      <c r="S15" s="116">
        <v>5.5</v>
      </c>
      <c r="T15" s="116">
        <v>5.4</v>
      </c>
      <c r="U15" s="116">
        <v>5.2</v>
      </c>
      <c r="V15" s="116">
        <v>5.4</v>
      </c>
      <c r="W15" s="116">
        <v>5.3</v>
      </c>
      <c r="X15" s="116">
        <v>5.6</v>
      </c>
      <c r="Y15" s="116">
        <v>5.8</v>
      </c>
      <c r="Z15" s="117">
        <f t="shared" si="0"/>
        <v>4.770833333333333</v>
      </c>
      <c r="AA15" s="118">
        <v>6.6</v>
      </c>
      <c r="AB15" s="119">
        <v>0.4784722222222222</v>
      </c>
      <c r="AC15" s="118">
        <v>0.4</v>
      </c>
      <c r="AD15" s="119">
        <v>0.006944444444444444</v>
      </c>
    </row>
    <row r="16" spans="1:30" ht="11.25" customHeight="1">
      <c r="A16" s="78">
        <v>14</v>
      </c>
      <c r="B16" s="116">
        <v>5.9</v>
      </c>
      <c r="C16" s="116">
        <v>5.8</v>
      </c>
      <c r="D16" s="116">
        <v>6</v>
      </c>
      <c r="E16" s="116">
        <v>5.8</v>
      </c>
      <c r="F16" s="116">
        <v>5.6</v>
      </c>
      <c r="G16" s="116">
        <v>5.5</v>
      </c>
      <c r="H16" s="116">
        <v>5.8</v>
      </c>
      <c r="I16" s="116">
        <v>6.3</v>
      </c>
      <c r="J16" s="116">
        <v>6.8</v>
      </c>
      <c r="K16" s="116">
        <v>7.1</v>
      </c>
      <c r="L16" s="116">
        <v>7.3</v>
      </c>
      <c r="M16" s="116">
        <v>7.6</v>
      </c>
      <c r="N16" s="116">
        <v>7.4</v>
      </c>
      <c r="O16" s="116">
        <v>7.2</v>
      </c>
      <c r="P16" s="116">
        <v>6.4</v>
      </c>
      <c r="Q16" s="116">
        <v>6.2</v>
      </c>
      <c r="R16" s="116">
        <v>5.9</v>
      </c>
      <c r="S16" s="116">
        <v>5.1</v>
      </c>
      <c r="T16" s="116">
        <v>4.5</v>
      </c>
      <c r="U16" s="116">
        <v>4.1</v>
      </c>
      <c r="V16" s="116">
        <v>3.7</v>
      </c>
      <c r="W16" s="116">
        <v>3.4</v>
      </c>
      <c r="X16" s="116">
        <v>3.2</v>
      </c>
      <c r="Y16" s="116">
        <v>3.1</v>
      </c>
      <c r="Z16" s="117">
        <f t="shared" si="0"/>
        <v>5.654166666666666</v>
      </c>
      <c r="AA16" s="118">
        <v>7.8</v>
      </c>
      <c r="AB16" s="119">
        <v>0.47291666666666665</v>
      </c>
      <c r="AC16" s="118">
        <v>3.1</v>
      </c>
      <c r="AD16" s="119">
        <v>1</v>
      </c>
    </row>
    <row r="17" spans="1:30" ht="11.25" customHeight="1">
      <c r="A17" s="78">
        <v>15</v>
      </c>
      <c r="B17" s="116">
        <v>3</v>
      </c>
      <c r="C17" s="116">
        <v>2.6</v>
      </c>
      <c r="D17" s="116">
        <v>2.3</v>
      </c>
      <c r="E17" s="116">
        <v>2.1</v>
      </c>
      <c r="F17" s="116">
        <v>1.8</v>
      </c>
      <c r="G17" s="116">
        <v>1.7</v>
      </c>
      <c r="H17" s="116">
        <v>1.5</v>
      </c>
      <c r="I17" s="116">
        <v>1.7</v>
      </c>
      <c r="J17" s="116">
        <v>1.9</v>
      </c>
      <c r="K17" s="116">
        <v>2.1</v>
      </c>
      <c r="L17" s="116">
        <v>2.3</v>
      </c>
      <c r="M17" s="116">
        <v>3.1</v>
      </c>
      <c r="N17" s="116">
        <v>3.4</v>
      </c>
      <c r="O17" s="116">
        <v>3.4</v>
      </c>
      <c r="P17" s="116">
        <v>3.4</v>
      </c>
      <c r="Q17" s="116">
        <v>3.3</v>
      </c>
      <c r="R17" s="116">
        <v>3.1</v>
      </c>
      <c r="S17" s="116">
        <v>2.5</v>
      </c>
      <c r="T17" s="116">
        <v>2</v>
      </c>
      <c r="U17" s="116">
        <v>1.9</v>
      </c>
      <c r="V17" s="116">
        <v>1.8</v>
      </c>
      <c r="W17" s="116">
        <v>1.8</v>
      </c>
      <c r="X17" s="116">
        <v>1.1</v>
      </c>
      <c r="Y17" s="116">
        <v>1.4</v>
      </c>
      <c r="Z17" s="117">
        <f t="shared" si="0"/>
        <v>2.2999999999999994</v>
      </c>
      <c r="AA17" s="118">
        <v>3.5</v>
      </c>
      <c r="AB17" s="119">
        <v>0.6201388888888889</v>
      </c>
      <c r="AC17" s="118">
        <v>1</v>
      </c>
      <c r="AD17" s="119">
        <v>0.9916666666666667</v>
      </c>
    </row>
    <row r="18" spans="1:30" ht="11.25" customHeight="1">
      <c r="A18" s="78">
        <v>16</v>
      </c>
      <c r="B18" s="116">
        <v>1.4</v>
      </c>
      <c r="C18" s="116">
        <v>0.7</v>
      </c>
      <c r="D18" s="116">
        <v>0.5</v>
      </c>
      <c r="E18" s="116">
        <v>2.2</v>
      </c>
      <c r="F18" s="116">
        <v>3</v>
      </c>
      <c r="G18" s="116">
        <v>3.3</v>
      </c>
      <c r="H18" s="116">
        <v>4.5</v>
      </c>
      <c r="I18" s="116">
        <v>6.1</v>
      </c>
      <c r="J18" s="116">
        <v>7.6</v>
      </c>
      <c r="K18" s="116">
        <v>8.6</v>
      </c>
      <c r="L18" s="116">
        <v>9.7</v>
      </c>
      <c r="M18" s="116">
        <v>8</v>
      </c>
      <c r="N18" s="116">
        <v>8.9</v>
      </c>
      <c r="O18" s="116">
        <v>8.8</v>
      </c>
      <c r="P18" s="116">
        <v>9.2</v>
      </c>
      <c r="Q18" s="116">
        <v>8.4</v>
      </c>
      <c r="R18" s="116">
        <v>8.2</v>
      </c>
      <c r="S18" s="116">
        <v>7.4</v>
      </c>
      <c r="T18" s="116">
        <v>6.1</v>
      </c>
      <c r="U18" s="116">
        <v>4.8</v>
      </c>
      <c r="V18" s="116">
        <v>4.4</v>
      </c>
      <c r="W18" s="116">
        <v>4.3</v>
      </c>
      <c r="X18" s="116">
        <v>1.9</v>
      </c>
      <c r="Y18" s="116">
        <v>2.3</v>
      </c>
      <c r="Z18" s="117">
        <f t="shared" si="0"/>
        <v>5.429166666666667</v>
      </c>
      <c r="AA18" s="118">
        <v>9.7</v>
      </c>
      <c r="AB18" s="119">
        <v>0.4611111111111111</v>
      </c>
      <c r="AC18" s="118">
        <v>0.4</v>
      </c>
      <c r="AD18" s="119">
        <v>0.13472222222222222</v>
      </c>
    </row>
    <row r="19" spans="1:30" ht="11.25" customHeight="1">
      <c r="A19" s="78">
        <v>17</v>
      </c>
      <c r="B19" s="116">
        <v>4.4</v>
      </c>
      <c r="C19" s="116">
        <v>4.9</v>
      </c>
      <c r="D19" s="116">
        <v>4.5</v>
      </c>
      <c r="E19" s="116">
        <v>3.1</v>
      </c>
      <c r="F19" s="116">
        <v>2.7</v>
      </c>
      <c r="G19" s="116">
        <v>1.7</v>
      </c>
      <c r="H19" s="116">
        <v>4.6</v>
      </c>
      <c r="I19" s="116">
        <v>6.9</v>
      </c>
      <c r="J19" s="116">
        <v>7.7</v>
      </c>
      <c r="K19" s="116">
        <v>8.6</v>
      </c>
      <c r="L19" s="116">
        <v>9.4</v>
      </c>
      <c r="M19" s="116">
        <v>10.3</v>
      </c>
      <c r="N19" s="116">
        <v>10.6</v>
      </c>
      <c r="O19" s="116">
        <v>9.8</v>
      </c>
      <c r="P19" s="116">
        <v>10</v>
      </c>
      <c r="Q19" s="116">
        <v>9.8</v>
      </c>
      <c r="R19" s="116">
        <v>7.5</v>
      </c>
      <c r="S19" s="116">
        <v>6.4</v>
      </c>
      <c r="T19" s="116">
        <v>5.8</v>
      </c>
      <c r="U19" s="116">
        <v>5.5</v>
      </c>
      <c r="V19" s="116">
        <v>5.3</v>
      </c>
      <c r="W19" s="116">
        <v>5.3</v>
      </c>
      <c r="X19" s="116">
        <v>5.1</v>
      </c>
      <c r="Y19" s="116">
        <v>5.3</v>
      </c>
      <c r="Z19" s="117">
        <f t="shared" si="0"/>
        <v>6.466666666666668</v>
      </c>
      <c r="AA19" s="118">
        <v>11.5</v>
      </c>
      <c r="AB19" s="119">
        <v>0.5659722222222222</v>
      </c>
      <c r="AC19" s="118">
        <v>1.3</v>
      </c>
      <c r="AD19" s="119">
        <v>0.24375</v>
      </c>
    </row>
    <row r="20" spans="1:30" ht="11.25" customHeight="1">
      <c r="A20" s="78">
        <v>18</v>
      </c>
      <c r="B20" s="116">
        <v>5</v>
      </c>
      <c r="C20" s="116">
        <v>4.2</v>
      </c>
      <c r="D20" s="116">
        <v>3.3</v>
      </c>
      <c r="E20" s="116">
        <v>2.3</v>
      </c>
      <c r="F20" s="116">
        <v>3</v>
      </c>
      <c r="G20" s="116">
        <v>2.2</v>
      </c>
      <c r="H20" s="116">
        <v>6.1</v>
      </c>
      <c r="I20" s="116">
        <v>7.5</v>
      </c>
      <c r="J20" s="116">
        <v>8.8</v>
      </c>
      <c r="K20" s="116">
        <v>9.2</v>
      </c>
      <c r="L20" s="116">
        <v>11.3</v>
      </c>
      <c r="M20" s="116">
        <v>10.6</v>
      </c>
      <c r="N20" s="116">
        <v>8.9</v>
      </c>
      <c r="O20" s="116">
        <v>9.7</v>
      </c>
      <c r="P20" s="116">
        <v>10</v>
      </c>
      <c r="Q20" s="116">
        <v>9.9</v>
      </c>
      <c r="R20" s="116">
        <v>9.6</v>
      </c>
      <c r="S20" s="116">
        <v>8.8</v>
      </c>
      <c r="T20" s="116">
        <v>7.1</v>
      </c>
      <c r="U20" s="116">
        <v>6.7</v>
      </c>
      <c r="V20" s="116">
        <v>6.4</v>
      </c>
      <c r="W20" s="116">
        <v>6.1</v>
      </c>
      <c r="X20" s="116">
        <v>5.8</v>
      </c>
      <c r="Y20" s="116">
        <v>5.4</v>
      </c>
      <c r="Z20" s="117">
        <f t="shared" si="0"/>
        <v>6.995833333333334</v>
      </c>
      <c r="AA20" s="118">
        <v>12</v>
      </c>
      <c r="AB20" s="119">
        <v>0.46527777777777773</v>
      </c>
      <c r="AC20" s="118">
        <v>1.8</v>
      </c>
      <c r="AD20" s="119">
        <v>0.1951388888888889</v>
      </c>
    </row>
    <row r="21" spans="1:30" ht="11.25" customHeight="1">
      <c r="A21" s="78">
        <v>19</v>
      </c>
      <c r="B21" s="116">
        <v>6.7</v>
      </c>
      <c r="C21" s="116">
        <v>5.9</v>
      </c>
      <c r="D21" s="116">
        <v>5.4</v>
      </c>
      <c r="E21" s="116">
        <v>4.7</v>
      </c>
      <c r="F21" s="116">
        <v>3.8</v>
      </c>
      <c r="G21" s="116">
        <v>4.7</v>
      </c>
      <c r="H21" s="116">
        <v>5.9</v>
      </c>
      <c r="I21" s="116">
        <v>7.4</v>
      </c>
      <c r="J21" s="116">
        <v>9.3</v>
      </c>
      <c r="K21" s="116">
        <v>8.5</v>
      </c>
      <c r="L21" s="116">
        <v>9.1</v>
      </c>
      <c r="M21" s="116">
        <v>9.6</v>
      </c>
      <c r="N21" s="116">
        <v>9.4</v>
      </c>
      <c r="O21" s="116">
        <v>7.9</v>
      </c>
      <c r="P21" s="116">
        <v>8.5</v>
      </c>
      <c r="Q21" s="116">
        <v>7.7</v>
      </c>
      <c r="R21" s="116">
        <v>7.2</v>
      </c>
      <c r="S21" s="116">
        <v>6.5</v>
      </c>
      <c r="T21" s="116">
        <v>6.3</v>
      </c>
      <c r="U21" s="116">
        <v>5.8</v>
      </c>
      <c r="V21" s="116">
        <v>5.9</v>
      </c>
      <c r="W21" s="116">
        <v>4</v>
      </c>
      <c r="X21" s="116">
        <v>3.3</v>
      </c>
      <c r="Y21" s="116">
        <v>2.8</v>
      </c>
      <c r="Z21" s="117">
        <f t="shared" si="0"/>
        <v>6.512500000000002</v>
      </c>
      <c r="AA21" s="118">
        <v>10.2</v>
      </c>
      <c r="AB21" s="119">
        <v>0.5326388888888889</v>
      </c>
      <c r="AC21" s="118">
        <v>2.7</v>
      </c>
      <c r="AD21" s="119">
        <v>0.9958333333333332</v>
      </c>
    </row>
    <row r="22" spans="1:30" ht="11.25" customHeight="1">
      <c r="A22" s="82">
        <v>20</v>
      </c>
      <c r="B22" s="121">
        <v>6.3</v>
      </c>
      <c r="C22" s="121">
        <v>4.4</v>
      </c>
      <c r="D22" s="121">
        <v>3</v>
      </c>
      <c r="E22" s="121">
        <v>2.5</v>
      </c>
      <c r="F22" s="121">
        <v>2.9</v>
      </c>
      <c r="G22" s="121">
        <v>2.5</v>
      </c>
      <c r="H22" s="121">
        <v>4.7</v>
      </c>
      <c r="I22" s="121">
        <v>9.2</v>
      </c>
      <c r="J22" s="121">
        <v>10.2</v>
      </c>
      <c r="K22" s="121">
        <v>10.8</v>
      </c>
      <c r="L22" s="121">
        <v>10.2</v>
      </c>
      <c r="M22" s="121">
        <v>11.3</v>
      </c>
      <c r="N22" s="121">
        <v>10.8</v>
      </c>
      <c r="O22" s="121">
        <v>10.5</v>
      </c>
      <c r="P22" s="121">
        <v>10.7</v>
      </c>
      <c r="Q22" s="121">
        <v>9.8</v>
      </c>
      <c r="R22" s="121">
        <v>8.9</v>
      </c>
      <c r="S22" s="121">
        <v>7.5</v>
      </c>
      <c r="T22" s="121">
        <v>6.6</v>
      </c>
      <c r="U22" s="121">
        <v>5.7</v>
      </c>
      <c r="V22" s="121">
        <v>5.5</v>
      </c>
      <c r="W22" s="121">
        <v>5.7</v>
      </c>
      <c r="X22" s="121">
        <v>5.6</v>
      </c>
      <c r="Y22" s="121">
        <v>5.5</v>
      </c>
      <c r="Z22" s="122">
        <f t="shared" si="0"/>
        <v>7.1166666666666645</v>
      </c>
      <c r="AA22" s="105">
        <v>11.8</v>
      </c>
      <c r="AB22" s="123">
        <v>0.5180555555555556</v>
      </c>
      <c r="AC22" s="105">
        <v>1.9</v>
      </c>
      <c r="AD22" s="123">
        <v>0.22777777777777777</v>
      </c>
    </row>
    <row r="23" spans="1:30" ht="11.25" customHeight="1">
      <c r="A23" s="78">
        <v>21</v>
      </c>
      <c r="B23" s="116">
        <v>6.3</v>
      </c>
      <c r="C23" s="116">
        <v>6</v>
      </c>
      <c r="D23" s="116">
        <v>6.4</v>
      </c>
      <c r="E23" s="116">
        <v>6</v>
      </c>
      <c r="F23" s="116">
        <v>5.8</v>
      </c>
      <c r="G23" s="116">
        <v>7.6</v>
      </c>
      <c r="H23" s="116">
        <v>8.6</v>
      </c>
      <c r="I23" s="116">
        <v>9</v>
      </c>
      <c r="J23" s="116">
        <v>7.8</v>
      </c>
      <c r="K23" s="116">
        <v>7.7</v>
      </c>
      <c r="L23" s="116">
        <v>7.5</v>
      </c>
      <c r="M23" s="116">
        <v>8.1</v>
      </c>
      <c r="N23" s="116">
        <v>8.1</v>
      </c>
      <c r="O23" s="116">
        <v>7.8</v>
      </c>
      <c r="P23" s="116">
        <v>7.7</v>
      </c>
      <c r="Q23" s="116">
        <v>7.4</v>
      </c>
      <c r="R23" s="116">
        <v>7.1</v>
      </c>
      <c r="S23" s="116">
        <v>6.8</v>
      </c>
      <c r="T23" s="116">
        <v>6.5</v>
      </c>
      <c r="U23" s="116">
        <v>6.3</v>
      </c>
      <c r="V23" s="116">
        <v>6.2</v>
      </c>
      <c r="W23" s="116">
        <v>5.7</v>
      </c>
      <c r="X23" s="116">
        <v>5.7</v>
      </c>
      <c r="Y23" s="116">
        <v>5.6</v>
      </c>
      <c r="Z23" s="117">
        <f t="shared" si="0"/>
        <v>6.987499999999998</v>
      </c>
      <c r="AA23" s="118">
        <v>9</v>
      </c>
      <c r="AB23" s="119">
        <v>0.3347222222222222</v>
      </c>
      <c r="AC23" s="118">
        <v>5.4</v>
      </c>
      <c r="AD23" s="119">
        <v>0.19305555555555554</v>
      </c>
    </row>
    <row r="24" spans="1:30" ht="11.25" customHeight="1">
      <c r="A24" s="78">
        <v>22</v>
      </c>
      <c r="B24" s="116">
        <v>5.6</v>
      </c>
      <c r="C24" s="116">
        <v>5.7</v>
      </c>
      <c r="D24" s="116">
        <v>5.7</v>
      </c>
      <c r="E24" s="116">
        <v>5.2</v>
      </c>
      <c r="F24" s="116">
        <v>4.3</v>
      </c>
      <c r="G24" s="116">
        <v>4.2</v>
      </c>
      <c r="H24" s="116">
        <v>5.2</v>
      </c>
      <c r="I24" s="116">
        <v>6.7</v>
      </c>
      <c r="J24" s="116">
        <v>7.8</v>
      </c>
      <c r="K24" s="116">
        <v>8.6</v>
      </c>
      <c r="L24" s="116">
        <v>9.7</v>
      </c>
      <c r="M24" s="116">
        <v>10.7</v>
      </c>
      <c r="N24" s="116">
        <v>10.5</v>
      </c>
      <c r="O24" s="116">
        <v>10.3</v>
      </c>
      <c r="P24" s="116">
        <v>10.7</v>
      </c>
      <c r="Q24" s="116">
        <v>10</v>
      </c>
      <c r="R24" s="116">
        <v>8.9</v>
      </c>
      <c r="S24" s="116">
        <v>7.3</v>
      </c>
      <c r="T24" s="116">
        <v>6.2</v>
      </c>
      <c r="U24" s="116">
        <v>4.6</v>
      </c>
      <c r="V24" s="116">
        <v>5.4</v>
      </c>
      <c r="W24" s="116">
        <v>4.7</v>
      </c>
      <c r="X24" s="116">
        <v>3</v>
      </c>
      <c r="Y24" s="116">
        <v>2.4</v>
      </c>
      <c r="Z24" s="117">
        <f t="shared" si="0"/>
        <v>6.808333333333334</v>
      </c>
      <c r="AA24" s="118">
        <v>11.2</v>
      </c>
      <c r="AB24" s="119">
        <v>0.5104166666666666</v>
      </c>
      <c r="AC24" s="118">
        <v>1.5</v>
      </c>
      <c r="AD24" s="119">
        <v>0.9874999999999999</v>
      </c>
    </row>
    <row r="25" spans="1:30" ht="11.25" customHeight="1">
      <c r="A25" s="78">
        <v>23</v>
      </c>
      <c r="B25" s="116">
        <v>1.7</v>
      </c>
      <c r="C25" s="116">
        <v>2.8</v>
      </c>
      <c r="D25" s="116">
        <v>2.2</v>
      </c>
      <c r="E25" s="116">
        <v>1.2</v>
      </c>
      <c r="F25" s="116">
        <v>1.1</v>
      </c>
      <c r="G25" s="116">
        <v>1.2</v>
      </c>
      <c r="H25" s="116">
        <v>4.8</v>
      </c>
      <c r="I25" s="116">
        <v>6.1</v>
      </c>
      <c r="J25" s="116">
        <v>6.5</v>
      </c>
      <c r="K25" s="116">
        <v>7.4</v>
      </c>
      <c r="L25" s="116">
        <v>7.8</v>
      </c>
      <c r="M25" s="116">
        <v>8.9</v>
      </c>
      <c r="N25" s="116">
        <v>10.3</v>
      </c>
      <c r="O25" s="116">
        <v>8.1</v>
      </c>
      <c r="P25" s="116">
        <v>8.6</v>
      </c>
      <c r="Q25" s="116">
        <v>8.8</v>
      </c>
      <c r="R25" s="116">
        <v>7.9</v>
      </c>
      <c r="S25" s="116">
        <v>7.3</v>
      </c>
      <c r="T25" s="116">
        <v>6.2</v>
      </c>
      <c r="U25" s="116">
        <v>4.8</v>
      </c>
      <c r="V25" s="116">
        <v>3.6</v>
      </c>
      <c r="W25" s="116">
        <v>3.9</v>
      </c>
      <c r="X25" s="116">
        <v>4</v>
      </c>
      <c r="Y25" s="116">
        <v>3.6</v>
      </c>
      <c r="Z25" s="117">
        <f t="shared" si="0"/>
        <v>5.366666666666666</v>
      </c>
      <c r="AA25" s="118">
        <v>10.9</v>
      </c>
      <c r="AB25" s="119">
        <v>0.5194444444444445</v>
      </c>
      <c r="AC25" s="118">
        <v>0.2</v>
      </c>
      <c r="AD25" s="119">
        <v>0.22777777777777777</v>
      </c>
    </row>
    <row r="26" spans="1:30" ht="11.25" customHeight="1">
      <c r="A26" s="78">
        <v>24</v>
      </c>
      <c r="B26" s="116">
        <v>3.7</v>
      </c>
      <c r="C26" s="116">
        <v>4</v>
      </c>
      <c r="D26" s="116">
        <v>4</v>
      </c>
      <c r="E26" s="116">
        <v>3.4</v>
      </c>
      <c r="F26" s="116">
        <v>3.2</v>
      </c>
      <c r="G26" s="116">
        <v>3.5</v>
      </c>
      <c r="H26" s="116">
        <v>4.4</v>
      </c>
      <c r="I26" s="116">
        <v>5.5</v>
      </c>
      <c r="J26" s="116">
        <v>6.1</v>
      </c>
      <c r="K26" s="116">
        <v>6.3</v>
      </c>
      <c r="L26" s="116">
        <v>8.5</v>
      </c>
      <c r="M26" s="116">
        <v>9.1</v>
      </c>
      <c r="N26" s="116">
        <v>9.1</v>
      </c>
      <c r="O26" s="116">
        <v>8.2</v>
      </c>
      <c r="P26" s="116">
        <v>8.1</v>
      </c>
      <c r="Q26" s="116">
        <v>6.8</v>
      </c>
      <c r="R26" s="116">
        <v>5.8</v>
      </c>
      <c r="S26" s="116">
        <v>4.7</v>
      </c>
      <c r="T26" s="116">
        <v>3.8</v>
      </c>
      <c r="U26" s="116">
        <v>3</v>
      </c>
      <c r="V26" s="116">
        <v>1.6</v>
      </c>
      <c r="W26" s="116">
        <v>1.9</v>
      </c>
      <c r="X26" s="116">
        <v>0.1</v>
      </c>
      <c r="Y26" s="116">
        <v>0.2</v>
      </c>
      <c r="Z26" s="117">
        <f t="shared" si="0"/>
        <v>4.791666666666666</v>
      </c>
      <c r="AA26" s="118">
        <v>10</v>
      </c>
      <c r="AB26" s="119">
        <v>0.4784722222222222</v>
      </c>
      <c r="AC26" s="118">
        <v>-0.5</v>
      </c>
      <c r="AD26" s="119">
        <v>0.9881944444444444</v>
      </c>
    </row>
    <row r="27" spans="1:30" ht="11.25" customHeight="1">
      <c r="A27" s="78">
        <v>25</v>
      </c>
      <c r="B27" s="116">
        <v>-1</v>
      </c>
      <c r="C27" s="116">
        <v>-0.5</v>
      </c>
      <c r="D27" s="116">
        <v>-0.5</v>
      </c>
      <c r="E27" s="116">
        <v>-0.9</v>
      </c>
      <c r="F27" s="116">
        <v>-1.4</v>
      </c>
      <c r="G27" s="116">
        <v>-0.3</v>
      </c>
      <c r="H27" s="116">
        <v>2.9</v>
      </c>
      <c r="I27" s="116">
        <v>4.6</v>
      </c>
      <c r="J27" s="116">
        <v>5.6</v>
      </c>
      <c r="K27" s="116">
        <v>7.7</v>
      </c>
      <c r="L27" s="116">
        <v>8.5</v>
      </c>
      <c r="M27" s="116">
        <v>7.4</v>
      </c>
      <c r="N27" s="116">
        <v>6.2</v>
      </c>
      <c r="O27" s="116">
        <v>6.5</v>
      </c>
      <c r="P27" s="116">
        <v>6.7</v>
      </c>
      <c r="Q27" s="116">
        <v>6.6</v>
      </c>
      <c r="R27" s="116">
        <v>5.7</v>
      </c>
      <c r="S27" s="116">
        <v>4.8</v>
      </c>
      <c r="T27" s="116">
        <v>3.9</v>
      </c>
      <c r="U27" s="116">
        <v>3</v>
      </c>
      <c r="V27" s="116">
        <v>2.7</v>
      </c>
      <c r="W27" s="116">
        <v>2.1</v>
      </c>
      <c r="X27" s="116">
        <v>1.6</v>
      </c>
      <c r="Y27" s="116">
        <v>2</v>
      </c>
      <c r="Z27" s="117">
        <f t="shared" si="0"/>
        <v>3.4958333333333336</v>
      </c>
      <c r="AA27" s="118">
        <v>8.7</v>
      </c>
      <c r="AB27" s="119">
        <v>0.4583333333333333</v>
      </c>
      <c r="AC27" s="118">
        <v>-1.5</v>
      </c>
      <c r="AD27" s="119">
        <v>0.1909722222222222</v>
      </c>
    </row>
    <row r="28" spans="1:30" ht="11.25" customHeight="1">
      <c r="A28" s="78">
        <v>26</v>
      </c>
      <c r="B28" s="116">
        <v>2.3</v>
      </c>
      <c r="C28" s="116">
        <v>2.3</v>
      </c>
      <c r="D28" s="116">
        <v>2.6</v>
      </c>
      <c r="E28" s="116">
        <v>2.6</v>
      </c>
      <c r="F28" s="116">
        <v>3</v>
      </c>
      <c r="G28" s="116">
        <v>3.5</v>
      </c>
      <c r="H28" s="116">
        <v>4.2</v>
      </c>
      <c r="I28" s="116">
        <v>4.9</v>
      </c>
      <c r="J28" s="116">
        <v>5.8</v>
      </c>
      <c r="K28" s="116">
        <v>6.2</v>
      </c>
      <c r="L28" s="116">
        <v>6.4</v>
      </c>
      <c r="M28" s="116">
        <v>6.8</v>
      </c>
      <c r="N28" s="116">
        <v>7</v>
      </c>
      <c r="O28" s="116">
        <v>6.8</v>
      </c>
      <c r="P28" s="116">
        <v>6.3</v>
      </c>
      <c r="Q28" s="116">
        <v>7.1</v>
      </c>
      <c r="R28" s="116">
        <v>6.2</v>
      </c>
      <c r="S28" s="116">
        <v>5.7</v>
      </c>
      <c r="T28" s="116">
        <v>5.4</v>
      </c>
      <c r="U28" s="116">
        <v>5</v>
      </c>
      <c r="V28" s="116">
        <v>4.6</v>
      </c>
      <c r="W28" s="116">
        <v>4.5</v>
      </c>
      <c r="X28" s="116">
        <v>4.5</v>
      </c>
      <c r="Y28" s="116">
        <v>4.3</v>
      </c>
      <c r="Z28" s="117">
        <f t="shared" si="0"/>
        <v>4.916666666666666</v>
      </c>
      <c r="AA28" s="118">
        <v>7.3</v>
      </c>
      <c r="AB28" s="119">
        <v>0.5534722222222223</v>
      </c>
      <c r="AC28" s="118">
        <v>1.9</v>
      </c>
      <c r="AD28" s="119">
        <v>0.02152777777777778</v>
      </c>
    </row>
    <row r="29" spans="1:30" ht="11.25" customHeight="1">
      <c r="A29" s="78">
        <v>27</v>
      </c>
      <c r="B29" s="116">
        <v>4</v>
      </c>
      <c r="C29" s="116">
        <v>2.9</v>
      </c>
      <c r="D29" s="116">
        <v>3.1</v>
      </c>
      <c r="E29" s="116">
        <v>3.1</v>
      </c>
      <c r="F29" s="116">
        <v>3</v>
      </c>
      <c r="G29" s="116">
        <v>2.6</v>
      </c>
      <c r="H29" s="116">
        <v>2.3</v>
      </c>
      <c r="I29" s="116">
        <v>1.6</v>
      </c>
      <c r="J29" s="116">
        <v>1.8</v>
      </c>
      <c r="K29" s="116">
        <v>1.9</v>
      </c>
      <c r="L29" s="116">
        <v>2.1</v>
      </c>
      <c r="M29" s="116">
        <v>2.6</v>
      </c>
      <c r="N29" s="116">
        <v>2.8</v>
      </c>
      <c r="O29" s="116">
        <v>3.1</v>
      </c>
      <c r="P29" s="116">
        <v>3.5</v>
      </c>
      <c r="Q29" s="116">
        <v>3.9</v>
      </c>
      <c r="R29" s="116">
        <v>4.2</v>
      </c>
      <c r="S29" s="116">
        <v>3.9</v>
      </c>
      <c r="T29" s="116">
        <v>3.7</v>
      </c>
      <c r="U29" s="116">
        <v>4.1</v>
      </c>
      <c r="V29" s="116">
        <v>4.1</v>
      </c>
      <c r="W29" s="116">
        <v>4</v>
      </c>
      <c r="X29" s="116">
        <v>4</v>
      </c>
      <c r="Y29" s="116">
        <v>3.9</v>
      </c>
      <c r="Z29" s="117">
        <f t="shared" si="0"/>
        <v>3.1750000000000007</v>
      </c>
      <c r="AA29" s="118">
        <v>4.3</v>
      </c>
      <c r="AB29" s="119">
        <v>0.8645833333333334</v>
      </c>
      <c r="AC29" s="118">
        <v>1.6</v>
      </c>
      <c r="AD29" s="119">
        <v>0.3347222222222222</v>
      </c>
    </row>
    <row r="30" spans="1:30" ht="11.25" customHeight="1">
      <c r="A30" s="78">
        <v>28</v>
      </c>
      <c r="B30" s="116">
        <v>3.7</v>
      </c>
      <c r="C30" s="116">
        <v>3.3</v>
      </c>
      <c r="D30" s="116">
        <v>2.3</v>
      </c>
      <c r="E30" s="116">
        <v>1.3</v>
      </c>
      <c r="F30" s="116">
        <v>1.6</v>
      </c>
      <c r="G30" s="116">
        <v>2.4</v>
      </c>
      <c r="H30" s="116">
        <v>3.7</v>
      </c>
      <c r="I30" s="116">
        <v>5.8</v>
      </c>
      <c r="J30" s="116">
        <v>7.6</v>
      </c>
      <c r="K30" s="116">
        <v>8.2</v>
      </c>
      <c r="L30" s="116">
        <v>8.8</v>
      </c>
      <c r="M30" s="116">
        <v>9.8</v>
      </c>
      <c r="N30" s="116">
        <v>10.2</v>
      </c>
      <c r="O30" s="116">
        <v>8.8</v>
      </c>
      <c r="P30" s="116">
        <v>8.6</v>
      </c>
      <c r="Q30" s="116">
        <v>8.4</v>
      </c>
      <c r="R30" s="116">
        <v>8.1</v>
      </c>
      <c r="S30" s="116">
        <v>6.4</v>
      </c>
      <c r="T30" s="116">
        <v>6.6</v>
      </c>
      <c r="U30" s="116">
        <v>5.2</v>
      </c>
      <c r="V30" s="116">
        <v>5.2</v>
      </c>
      <c r="W30" s="116">
        <v>4.7</v>
      </c>
      <c r="X30" s="116">
        <v>4.1</v>
      </c>
      <c r="Y30" s="116">
        <v>4.8</v>
      </c>
      <c r="Z30" s="117">
        <f t="shared" si="0"/>
        <v>5.816666666666666</v>
      </c>
      <c r="AA30" s="118">
        <v>10.8</v>
      </c>
      <c r="AB30" s="119">
        <v>0.5270833333333333</v>
      </c>
      <c r="AC30" s="118">
        <v>0.9</v>
      </c>
      <c r="AD30" s="119">
        <v>0.17430555555555557</v>
      </c>
    </row>
    <row r="31" spans="1:30" ht="11.25" customHeight="1">
      <c r="A31" s="78">
        <v>29</v>
      </c>
      <c r="B31" s="116">
        <v>4.6</v>
      </c>
      <c r="C31" s="116">
        <v>3.8</v>
      </c>
      <c r="D31" s="116">
        <v>3.7</v>
      </c>
      <c r="E31" s="116">
        <v>3.4</v>
      </c>
      <c r="F31" s="116">
        <v>2.8</v>
      </c>
      <c r="G31" s="116">
        <v>2.3</v>
      </c>
      <c r="H31" s="116">
        <v>4.4</v>
      </c>
      <c r="I31" s="116">
        <v>5.2</v>
      </c>
      <c r="J31" s="116">
        <v>6.3</v>
      </c>
      <c r="K31" s="116">
        <v>7.1</v>
      </c>
      <c r="L31" s="116">
        <v>7.3</v>
      </c>
      <c r="M31" s="116">
        <v>8.3</v>
      </c>
      <c r="N31" s="116">
        <v>9.6</v>
      </c>
      <c r="O31" s="116">
        <v>10.1</v>
      </c>
      <c r="P31" s="116">
        <v>9</v>
      </c>
      <c r="Q31" s="116">
        <v>8.8</v>
      </c>
      <c r="R31" s="116">
        <v>8.9</v>
      </c>
      <c r="S31" s="116">
        <v>8.1</v>
      </c>
      <c r="T31" s="116">
        <v>6.5</v>
      </c>
      <c r="U31" s="116">
        <v>6.6</v>
      </c>
      <c r="V31" s="116">
        <v>7.8</v>
      </c>
      <c r="W31" s="116">
        <v>7.4</v>
      </c>
      <c r="X31" s="116">
        <v>4.8</v>
      </c>
      <c r="Y31" s="116">
        <v>4.1</v>
      </c>
      <c r="Z31" s="117">
        <f t="shared" si="0"/>
        <v>6.2875000000000005</v>
      </c>
      <c r="AA31" s="118">
        <v>10.3</v>
      </c>
      <c r="AB31" s="119">
        <v>0.5833333333333334</v>
      </c>
      <c r="AC31" s="118">
        <v>2</v>
      </c>
      <c r="AD31" s="119">
        <v>0.24583333333333335</v>
      </c>
    </row>
    <row r="32" spans="1:30" ht="11.25" customHeight="1">
      <c r="A32" s="78">
        <v>30</v>
      </c>
      <c r="B32" s="116">
        <v>3.8</v>
      </c>
      <c r="C32" s="116">
        <v>3.5</v>
      </c>
      <c r="D32" s="116">
        <v>3.3</v>
      </c>
      <c r="E32" s="116">
        <v>3.3</v>
      </c>
      <c r="F32" s="116">
        <v>2.9</v>
      </c>
      <c r="G32" s="116">
        <v>3.3</v>
      </c>
      <c r="H32" s="116">
        <v>6.7</v>
      </c>
      <c r="I32" s="116">
        <v>7.4</v>
      </c>
      <c r="J32" s="116">
        <v>8</v>
      </c>
      <c r="K32" s="116">
        <v>9.1</v>
      </c>
      <c r="L32" s="116">
        <v>11.2</v>
      </c>
      <c r="M32" s="116">
        <v>12</v>
      </c>
      <c r="N32" s="116">
        <v>13.2</v>
      </c>
      <c r="O32" s="116">
        <v>13.2</v>
      </c>
      <c r="P32" s="116">
        <v>12.8</v>
      </c>
      <c r="Q32" s="116">
        <v>13.2</v>
      </c>
      <c r="R32" s="116">
        <v>11.2</v>
      </c>
      <c r="S32" s="116">
        <v>11.2</v>
      </c>
      <c r="T32" s="116">
        <v>9.6</v>
      </c>
      <c r="U32" s="116">
        <v>9.3</v>
      </c>
      <c r="V32" s="116">
        <v>8.9</v>
      </c>
      <c r="W32" s="116">
        <v>8.4</v>
      </c>
      <c r="X32" s="116">
        <v>7.2</v>
      </c>
      <c r="Y32" s="116">
        <v>10.4</v>
      </c>
      <c r="Z32" s="117">
        <f t="shared" si="0"/>
        <v>8.4625</v>
      </c>
      <c r="AA32" s="118">
        <v>13.6</v>
      </c>
      <c r="AB32" s="119">
        <v>0.6541666666666667</v>
      </c>
      <c r="AC32" s="118">
        <v>2.9</v>
      </c>
      <c r="AD32" s="119">
        <v>0.20902777777777778</v>
      </c>
    </row>
    <row r="33" spans="1:30" ht="11.25" customHeight="1">
      <c r="A33" s="78">
        <v>31</v>
      </c>
      <c r="B33" s="116">
        <v>9.4</v>
      </c>
      <c r="C33" s="116">
        <v>8.9</v>
      </c>
      <c r="D33" s="116">
        <v>8.6</v>
      </c>
      <c r="E33" s="116">
        <v>7.1</v>
      </c>
      <c r="F33" s="116">
        <v>6.4</v>
      </c>
      <c r="G33" s="116">
        <v>6.7</v>
      </c>
      <c r="H33" s="116">
        <v>7.1</v>
      </c>
      <c r="I33" s="116">
        <v>7.7</v>
      </c>
      <c r="J33" s="116">
        <v>7.9</v>
      </c>
      <c r="K33" s="116">
        <v>7.9</v>
      </c>
      <c r="L33" s="116">
        <v>8.3</v>
      </c>
      <c r="M33" s="116">
        <v>8.5</v>
      </c>
      <c r="N33" s="116">
        <v>8.9</v>
      </c>
      <c r="O33" s="116">
        <v>7.5</v>
      </c>
      <c r="P33" s="116">
        <v>7.4</v>
      </c>
      <c r="Q33" s="116">
        <v>6.8</v>
      </c>
      <c r="R33" s="116">
        <v>5.9</v>
      </c>
      <c r="S33" s="116">
        <v>5.7</v>
      </c>
      <c r="T33" s="116">
        <v>5.5</v>
      </c>
      <c r="U33" s="116">
        <v>4.9</v>
      </c>
      <c r="V33" s="116">
        <v>4</v>
      </c>
      <c r="W33" s="116">
        <v>3.6</v>
      </c>
      <c r="X33" s="116">
        <v>3.7</v>
      </c>
      <c r="Y33" s="116">
        <v>3.6</v>
      </c>
      <c r="Z33" s="117">
        <f t="shared" si="0"/>
        <v>6.75</v>
      </c>
      <c r="AA33" s="118">
        <v>10.7</v>
      </c>
      <c r="AB33" s="119">
        <v>0.02152777777777778</v>
      </c>
      <c r="AC33" s="118">
        <v>3.5</v>
      </c>
      <c r="AD33" s="119">
        <v>0.9055555555555556</v>
      </c>
    </row>
    <row r="34" spans="1:30" ht="15" customHeight="1">
      <c r="A34" s="79" t="s">
        <v>9</v>
      </c>
      <c r="B34" s="124">
        <f aca="true" t="shared" si="1" ref="B34:Y34">AVERAGE(B3:B33)</f>
        <v>3.5580645161290323</v>
      </c>
      <c r="C34" s="124">
        <f t="shared" si="1"/>
        <v>3.2935483870967746</v>
      </c>
      <c r="D34" s="124">
        <f t="shared" si="1"/>
        <v>3.119354838709677</v>
      </c>
      <c r="E34" s="124">
        <f t="shared" si="1"/>
        <v>2.6806451612903226</v>
      </c>
      <c r="F34" s="124">
        <f t="shared" si="1"/>
        <v>2.4290322580645163</v>
      </c>
      <c r="G34" s="124">
        <f t="shared" si="1"/>
        <v>2.4258064516129036</v>
      </c>
      <c r="H34" s="124">
        <f t="shared" si="1"/>
        <v>3.9419354838709677</v>
      </c>
      <c r="I34" s="124">
        <f t="shared" si="1"/>
        <v>5.52258064516129</v>
      </c>
      <c r="J34" s="124">
        <f t="shared" si="1"/>
        <v>6.545161290322581</v>
      </c>
      <c r="K34" s="124">
        <f t="shared" si="1"/>
        <v>7.222580645161289</v>
      </c>
      <c r="L34" s="124">
        <f t="shared" si="1"/>
        <v>7.890322580645161</v>
      </c>
      <c r="M34" s="124">
        <f t="shared" si="1"/>
        <v>8.129032258064516</v>
      </c>
      <c r="N34" s="124">
        <f t="shared" si="1"/>
        <v>8.203225806451615</v>
      </c>
      <c r="O34" s="124">
        <f t="shared" si="1"/>
        <v>7.851612903225807</v>
      </c>
      <c r="P34" s="124">
        <f t="shared" si="1"/>
        <v>7.861290322580645</v>
      </c>
      <c r="Q34" s="124">
        <f t="shared" si="1"/>
        <v>7.635483870967742</v>
      </c>
      <c r="R34" s="124">
        <f t="shared" si="1"/>
        <v>6.996774193548386</v>
      </c>
      <c r="S34" s="124">
        <f t="shared" si="1"/>
        <v>6.212903225806452</v>
      </c>
      <c r="T34" s="124">
        <f t="shared" si="1"/>
        <v>5.487096774193548</v>
      </c>
      <c r="U34" s="124">
        <f t="shared" si="1"/>
        <v>4.919354838709677</v>
      </c>
      <c r="V34" s="124">
        <f t="shared" si="1"/>
        <v>4.561290322580645</v>
      </c>
      <c r="W34" s="124">
        <f t="shared" si="1"/>
        <v>4.025806451612904</v>
      </c>
      <c r="X34" s="124">
        <f t="shared" si="1"/>
        <v>3.483870967741935</v>
      </c>
      <c r="Y34" s="124">
        <f t="shared" si="1"/>
        <v>3.4580645161290318</v>
      </c>
      <c r="Z34" s="124">
        <f>AVERAGE(B3:Y33)</f>
        <v>5.31061827956989</v>
      </c>
      <c r="AA34" s="125">
        <f>AVERAGE(AA3:AA33)</f>
        <v>9.316129032258065</v>
      </c>
      <c r="AB34" s="126"/>
      <c r="AC34" s="125">
        <f>AVERAGE(AC3:AC33)</f>
        <v>1.0354838709677419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13.6</v>
      </c>
      <c r="C46" s="106">
        <f>MATCH(B46,AA3:AA33,0)</f>
        <v>30</v>
      </c>
      <c r="D46" s="107">
        <f>INDEX(AB3:AB33,C46,1)</f>
        <v>0.6541666666666667</v>
      </c>
      <c r="E46" s="120"/>
      <c r="F46" s="104"/>
      <c r="G46" s="105">
        <f>MIN(AC3:AC33)</f>
        <v>-3.1</v>
      </c>
      <c r="H46" s="106">
        <f>MATCH(G46,AC3:AC33,0)</f>
        <v>8</v>
      </c>
      <c r="I46" s="107">
        <f>INDEX(AD3:AD33,H46,1)</f>
        <v>0.2152777777777778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3.6</v>
      </c>
      <c r="C3" s="116">
        <v>3.6</v>
      </c>
      <c r="D3" s="116">
        <v>3.3</v>
      </c>
      <c r="E3" s="116">
        <v>3.1</v>
      </c>
      <c r="F3" s="116">
        <v>2.8</v>
      </c>
      <c r="G3" s="116">
        <v>2.7</v>
      </c>
      <c r="H3" s="116">
        <v>2.8</v>
      </c>
      <c r="I3" s="116">
        <v>3.3</v>
      </c>
      <c r="J3" s="116">
        <v>4.5</v>
      </c>
      <c r="K3" s="116">
        <v>5.2</v>
      </c>
      <c r="L3" s="116">
        <v>5.9</v>
      </c>
      <c r="M3" s="116">
        <v>5.9</v>
      </c>
      <c r="N3" s="116">
        <v>6.2</v>
      </c>
      <c r="O3" s="116">
        <v>5.5</v>
      </c>
      <c r="P3" s="116">
        <v>5.7</v>
      </c>
      <c r="Q3" s="116">
        <v>5</v>
      </c>
      <c r="R3" s="116">
        <v>4.6</v>
      </c>
      <c r="S3" s="116">
        <v>4.2</v>
      </c>
      <c r="T3" s="116">
        <v>4.2</v>
      </c>
      <c r="U3" s="116">
        <v>3.6</v>
      </c>
      <c r="V3" s="116">
        <v>3.5</v>
      </c>
      <c r="W3" s="116">
        <v>3.6</v>
      </c>
      <c r="X3" s="116">
        <v>3.7</v>
      </c>
      <c r="Y3" s="116">
        <v>3.6</v>
      </c>
      <c r="Z3" s="117">
        <f aca="true" t="shared" si="0" ref="Z3:Z32">AVERAGE(B3:Y3)</f>
        <v>4.1708333333333325</v>
      </c>
      <c r="AA3" s="118">
        <v>6.6</v>
      </c>
      <c r="AB3" s="119">
        <v>0.5569444444444445</v>
      </c>
      <c r="AC3" s="118">
        <v>2.7</v>
      </c>
      <c r="AD3" s="119">
        <v>0.2847222222222222</v>
      </c>
    </row>
    <row r="4" spans="1:30" ht="11.25" customHeight="1">
      <c r="A4" s="78">
        <v>2</v>
      </c>
      <c r="B4" s="116">
        <v>3.7</v>
      </c>
      <c r="C4" s="116">
        <v>3.6</v>
      </c>
      <c r="D4" s="116">
        <v>3.5</v>
      </c>
      <c r="E4" s="116">
        <v>2.9</v>
      </c>
      <c r="F4" s="116">
        <v>2.2</v>
      </c>
      <c r="G4" s="116">
        <v>2</v>
      </c>
      <c r="H4" s="116">
        <v>4.4</v>
      </c>
      <c r="I4" s="116">
        <v>5.6</v>
      </c>
      <c r="J4" s="116">
        <v>6.6</v>
      </c>
      <c r="K4" s="116">
        <v>6.8</v>
      </c>
      <c r="L4" s="116">
        <v>7.2</v>
      </c>
      <c r="M4" s="116">
        <v>7.4</v>
      </c>
      <c r="N4" s="116">
        <v>7.4</v>
      </c>
      <c r="O4" s="116">
        <v>7.6</v>
      </c>
      <c r="P4" s="116">
        <v>7.9</v>
      </c>
      <c r="Q4" s="116">
        <v>6.8</v>
      </c>
      <c r="R4" s="116">
        <v>6.8</v>
      </c>
      <c r="S4" s="120">
        <v>5.6</v>
      </c>
      <c r="T4" s="116">
        <v>4.3</v>
      </c>
      <c r="U4" s="116">
        <v>3.9</v>
      </c>
      <c r="V4" s="116">
        <v>3</v>
      </c>
      <c r="W4" s="116">
        <v>2.8</v>
      </c>
      <c r="X4" s="116">
        <v>3.4</v>
      </c>
      <c r="Y4" s="116">
        <v>4.1</v>
      </c>
      <c r="Z4" s="117">
        <f t="shared" si="0"/>
        <v>4.979166666666667</v>
      </c>
      <c r="AA4" s="118">
        <v>8.1</v>
      </c>
      <c r="AB4" s="119">
        <v>0.5861111111111111</v>
      </c>
      <c r="AC4" s="118">
        <v>1.7</v>
      </c>
      <c r="AD4" s="119">
        <v>0.23819444444444446</v>
      </c>
    </row>
    <row r="5" spans="1:30" ht="11.25" customHeight="1">
      <c r="A5" s="78">
        <v>3</v>
      </c>
      <c r="B5" s="116">
        <v>4.1</v>
      </c>
      <c r="C5" s="116">
        <v>3.8</v>
      </c>
      <c r="D5" s="116">
        <v>3.5</v>
      </c>
      <c r="E5" s="116">
        <v>2.9</v>
      </c>
      <c r="F5" s="116">
        <v>1.7</v>
      </c>
      <c r="G5" s="116">
        <v>2.1</v>
      </c>
      <c r="H5" s="116">
        <v>5.6</v>
      </c>
      <c r="I5" s="116">
        <v>5.9</v>
      </c>
      <c r="J5" s="116">
        <v>7.1</v>
      </c>
      <c r="K5" s="116">
        <v>7.5</v>
      </c>
      <c r="L5" s="116">
        <v>9.8</v>
      </c>
      <c r="M5" s="116">
        <v>9.8</v>
      </c>
      <c r="N5" s="116">
        <v>9.2</v>
      </c>
      <c r="O5" s="116">
        <v>9.5</v>
      </c>
      <c r="P5" s="116">
        <v>9.5</v>
      </c>
      <c r="Q5" s="116">
        <v>9.2</v>
      </c>
      <c r="R5" s="116">
        <v>9</v>
      </c>
      <c r="S5" s="116">
        <v>8.4</v>
      </c>
      <c r="T5" s="116">
        <v>5.4</v>
      </c>
      <c r="U5" s="116">
        <v>3.8</v>
      </c>
      <c r="V5" s="116">
        <v>3.7</v>
      </c>
      <c r="W5" s="116">
        <v>3.8</v>
      </c>
      <c r="X5" s="116">
        <v>4.1</v>
      </c>
      <c r="Y5" s="116">
        <v>4.1</v>
      </c>
      <c r="Z5" s="117">
        <f t="shared" si="0"/>
        <v>5.979166666666667</v>
      </c>
      <c r="AA5" s="118">
        <v>10.3</v>
      </c>
      <c r="AB5" s="119">
        <v>0.49583333333333335</v>
      </c>
      <c r="AC5" s="118">
        <v>1.5</v>
      </c>
      <c r="AD5" s="119">
        <v>0.2340277777777778</v>
      </c>
    </row>
    <row r="6" spans="1:30" ht="11.25" customHeight="1">
      <c r="A6" s="78">
        <v>4</v>
      </c>
      <c r="B6" s="116">
        <v>4.1</v>
      </c>
      <c r="C6" s="116">
        <v>3.6</v>
      </c>
      <c r="D6" s="116">
        <v>3.3</v>
      </c>
      <c r="E6" s="116">
        <v>4.8</v>
      </c>
      <c r="F6" s="116">
        <v>5.3</v>
      </c>
      <c r="G6" s="116">
        <v>5.9</v>
      </c>
      <c r="H6" s="116">
        <v>6.8</v>
      </c>
      <c r="I6" s="116">
        <v>7.5</v>
      </c>
      <c r="J6" s="116">
        <v>7.9</v>
      </c>
      <c r="K6" s="116">
        <v>8.4</v>
      </c>
      <c r="L6" s="116">
        <v>8.4</v>
      </c>
      <c r="M6" s="116">
        <v>8.6</v>
      </c>
      <c r="N6" s="116">
        <v>8</v>
      </c>
      <c r="O6" s="116">
        <v>8.4</v>
      </c>
      <c r="P6" s="116">
        <v>9.3</v>
      </c>
      <c r="Q6" s="116">
        <v>9</v>
      </c>
      <c r="R6" s="116">
        <v>9.4</v>
      </c>
      <c r="S6" s="116">
        <v>8.4</v>
      </c>
      <c r="T6" s="116">
        <v>7.3</v>
      </c>
      <c r="U6" s="116">
        <v>6.6</v>
      </c>
      <c r="V6" s="116">
        <v>7.2</v>
      </c>
      <c r="W6" s="116">
        <v>6.8</v>
      </c>
      <c r="X6" s="116">
        <v>7.4</v>
      </c>
      <c r="Y6" s="116">
        <v>6.6</v>
      </c>
      <c r="Z6" s="117">
        <f t="shared" si="0"/>
        <v>7.041666666666667</v>
      </c>
      <c r="AA6" s="118">
        <v>9.8</v>
      </c>
      <c r="AB6" s="119">
        <v>0.7194444444444444</v>
      </c>
      <c r="AC6" s="118">
        <v>3.2</v>
      </c>
      <c r="AD6" s="119">
        <v>0.14097222222222222</v>
      </c>
    </row>
    <row r="7" spans="1:30" ht="11.25" customHeight="1">
      <c r="A7" s="78">
        <v>5</v>
      </c>
      <c r="B7" s="116">
        <v>6.2</v>
      </c>
      <c r="C7" s="116">
        <v>4.7</v>
      </c>
      <c r="D7" s="116">
        <v>5.1</v>
      </c>
      <c r="E7" s="116">
        <v>4.5</v>
      </c>
      <c r="F7" s="116">
        <v>4.9</v>
      </c>
      <c r="G7" s="116">
        <v>5.5</v>
      </c>
      <c r="H7" s="116">
        <v>8.3</v>
      </c>
      <c r="I7" s="116">
        <v>9.6</v>
      </c>
      <c r="J7" s="116">
        <v>11.8</v>
      </c>
      <c r="K7" s="116">
        <v>12.9</v>
      </c>
      <c r="L7" s="116">
        <v>13.8</v>
      </c>
      <c r="M7" s="116">
        <v>13.9</v>
      </c>
      <c r="N7" s="116">
        <v>15.4</v>
      </c>
      <c r="O7" s="116">
        <v>15.3</v>
      </c>
      <c r="P7" s="116">
        <v>13.8</v>
      </c>
      <c r="Q7" s="116">
        <v>14.4</v>
      </c>
      <c r="R7" s="116">
        <v>13.8</v>
      </c>
      <c r="S7" s="116">
        <v>12.3</v>
      </c>
      <c r="T7" s="116">
        <v>13.7</v>
      </c>
      <c r="U7" s="116">
        <v>13.7</v>
      </c>
      <c r="V7" s="116">
        <v>13.6</v>
      </c>
      <c r="W7" s="116">
        <v>13.3</v>
      </c>
      <c r="X7" s="116">
        <v>12.7</v>
      </c>
      <c r="Y7" s="116">
        <v>12.1</v>
      </c>
      <c r="Z7" s="117">
        <f t="shared" si="0"/>
        <v>11.054166666666669</v>
      </c>
      <c r="AA7" s="118">
        <v>16.4</v>
      </c>
      <c r="AB7" s="119">
        <v>0.5784722222222222</v>
      </c>
      <c r="AC7" s="118">
        <v>4</v>
      </c>
      <c r="AD7" s="119">
        <v>0.13055555555555556</v>
      </c>
    </row>
    <row r="8" spans="1:30" ht="11.25" customHeight="1">
      <c r="A8" s="78">
        <v>6</v>
      </c>
      <c r="B8" s="116">
        <v>11.7</v>
      </c>
      <c r="C8" s="116">
        <v>11.3</v>
      </c>
      <c r="D8" s="116">
        <v>10.7</v>
      </c>
      <c r="E8" s="116">
        <v>10.3</v>
      </c>
      <c r="F8" s="116">
        <v>10.7</v>
      </c>
      <c r="G8" s="116">
        <v>10.7</v>
      </c>
      <c r="H8" s="116">
        <v>11.9</v>
      </c>
      <c r="I8" s="116">
        <v>13.5</v>
      </c>
      <c r="J8" s="116">
        <v>15</v>
      </c>
      <c r="K8" s="116">
        <v>15.2</v>
      </c>
      <c r="L8" s="116">
        <v>18.6</v>
      </c>
      <c r="M8" s="116">
        <v>18.3</v>
      </c>
      <c r="N8" s="116">
        <v>18.1</v>
      </c>
      <c r="O8" s="116">
        <v>16</v>
      </c>
      <c r="P8" s="116">
        <v>18</v>
      </c>
      <c r="Q8" s="116">
        <v>12.9</v>
      </c>
      <c r="R8" s="116">
        <v>13.4</v>
      </c>
      <c r="S8" s="116">
        <v>16.2</v>
      </c>
      <c r="T8" s="116">
        <v>15.4</v>
      </c>
      <c r="U8" s="116">
        <v>14.6</v>
      </c>
      <c r="V8" s="116">
        <v>13.5</v>
      </c>
      <c r="W8" s="116">
        <v>12.1</v>
      </c>
      <c r="X8" s="116">
        <v>14.3</v>
      </c>
      <c r="Y8" s="116">
        <v>13.8</v>
      </c>
      <c r="Z8" s="117">
        <f t="shared" si="0"/>
        <v>14.008333333333338</v>
      </c>
      <c r="AA8" s="118">
        <v>19.2</v>
      </c>
      <c r="AB8" s="119">
        <v>0.5111111111111112</v>
      </c>
      <c r="AC8" s="118">
        <v>10</v>
      </c>
      <c r="AD8" s="119">
        <v>0.15208333333333332</v>
      </c>
    </row>
    <row r="9" spans="1:30" ht="11.25" customHeight="1">
      <c r="A9" s="78">
        <v>7</v>
      </c>
      <c r="B9" s="116">
        <v>13.4</v>
      </c>
      <c r="C9" s="116">
        <v>13.3</v>
      </c>
      <c r="D9" s="116">
        <v>13.4</v>
      </c>
      <c r="E9" s="116">
        <v>12.8</v>
      </c>
      <c r="F9" s="116">
        <v>11.9</v>
      </c>
      <c r="G9" s="116">
        <v>12.4</v>
      </c>
      <c r="H9" s="116">
        <v>12.8</v>
      </c>
      <c r="I9" s="116">
        <v>12.5</v>
      </c>
      <c r="J9" s="116">
        <v>12</v>
      </c>
      <c r="K9" s="116">
        <v>12.8</v>
      </c>
      <c r="L9" s="116">
        <v>14.9</v>
      </c>
      <c r="M9" s="116">
        <v>16.2</v>
      </c>
      <c r="N9" s="116">
        <v>17</v>
      </c>
      <c r="O9" s="116">
        <v>18.9</v>
      </c>
      <c r="P9" s="116">
        <v>19.5</v>
      </c>
      <c r="Q9" s="116">
        <v>19.5</v>
      </c>
      <c r="R9" s="116">
        <v>19</v>
      </c>
      <c r="S9" s="116">
        <v>17.8</v>
      </c>
      <c r="T9" s="116">
        <v>15.5</v>
      </c>
      <c r="U9" s="116">
        <v>15.5</v>
      </c>
      <c r="V9" s="116">
        <v>15.2</v>
      </c>
      <c r="W9" s="116">
        <v>13.5</v>
      </c>
      <c r="X9" s="116">
        <v>11.9</v>
      </c>
      <c r="Y9" s="116">
        <v>12.7</v>
      </c>
      <c r="Z9" s="117">
        <f t="shared" si="0"/>
        <v>14.766666666666666</v>
      </c>
      <c r="AA9" s="118">
        <v>20.4</v>
      </c>
      <c r="AB9" s="119">
        <v>0.6333333333333333</v>
      </c>
      <c r="AC9" s="118">
        <v>11.8</v>
      </c>
      <c r="AD9" s="119">
        <v>0.2236111111111111</v>
      </c>
    </row>
    <row r="10" spans="1:30" ht="11.25" customHeight="1">
      <c r="A10" s="78">
        <v>8</v>
      </c>
      <c r="B10" s="116">
        <v>13</v>
      </c>
      <c r="C10" s="116">
        <v>12.8</v>
      </c>
      <c r="D10" s="116">
        <v>13.1</v>
      </c>
      <c r="E10" s="116">
        <v>12.8</v>
      </c>
      <c r="F10" s="116">
        <v>9.9</v>
      </c>
      <c r="G10" s="116">
        <v>10.5</v>
      </c>
      <c r="H10" s="116">
        <v>10.5</v>
      </c>
      <c r="I10" s="116">
        <v>10</v>
      </c>
      <c r="J10" s="116">
        <v>9.4</v>
      </c>
      <c r="K10" s="116">
        <v>9.5</v>
      </c>
      <c r="L10" s="116">
        <v>9.6</v>
      </c>
      <c r="M10" s="116">
        <v>9.8</v>
      </c>
      <c r="N10" s="116">
        <v>8.9</v>
      </c>
      <c r="O10" s="116">
        <v>8.6</v>
      </c>
      <c r="P10" s="116">
        <v>8.8</v>
      </c>
      <c r="Q10" s="116">
        <v>8.4</v>
      </c>
      <c r="R10" s="116">
        <v>8.4</v>
      </c>
      <c r="S10" s="116">
        <v>8.4</v>
      </c>
      <c r="T10" s="116">
        <v>8.5</v>
      </c>
      <c r="U10" s="116">
        <v>8.7</v>
      </c>
      <c r="V10" s="116">
        <v>8.9</v>
      </c>
      <c r="W10" s="116">
        <v>9.5</v>
      </c>
      <c r="X10" s="116">
        <v>9.4</v>
      </c>
      <c r="Y10" s="116">
        <v>9.9</v>
      </c>
      <c r="Z10" s="117">
        <f t="shared" si="0"/>
        <v>9.887500000000001</v>
      </c>
      <c r="AA10" s="118">
        <v>13.4</v>
      </c>
      <c r="AB10" s="119">
        <v>0.14652777777777778</v>
      </c>
      <c r="AC10" s="118">
        <v>7.9</v>
      </c>
      <c r="AD10" s="119">
        <v>0.717361111111111</v>
      </c>
    </row>
    <row r="11" spans="1:30" ht="11.25" customHeight="1">
      <c r="A11" s="78">
        <v>9</v>
      </c>
      <c r="B11" s="116">
        <v>10.1</v>
      </c>
      <c r="C11" s="116">
        <v>9.9</v>
      </c>
      <c r="D11" s="116">
        <v>11.1</v>
      </c>
      <c r="E11" s="116">
        <v>11.2</v>
      </c>
      <c r="F11" s="116">
        <v>9.2</v>
      </c>
      <c r="G11" s="116">
        <v>9.3</v>
      </c>
      <c r="H11" s="116">
        <v>11.9</v>
      </c>
      <c r="I11" s="116">
        <v>10.8</v>
      </c>
      <c r="J11" s="116">
        <v>9.6</v>
      </c>
      <c r="K11" s="116">
        <v>10.9</v>
      </c>
      <c r="L11" s="116">
        <v>9.8</v>
      </c>
      <c r="M11" s="116">
        <v>10.1</v>
      </c>
      <c r="N11" s="116">
        <v>9.4</v>
      </c>
      <c r="O11" s="116">
        <v>8.9</v>
      </c>
      <c r="P11" s="116">
        <v>8.9</v>
      </c>
      <c r="Q11" s="116">
        <v>9.3</v>
      </c>
      <c r="R11" s="116">
        <v>9.2</v>
      </c>
      <c r="S11" s="116">
        <v>9.6</v>
      </c>
      <c r="T11" s="116">
        <v>9.5</v>
      </c>
      <c r="U11" s="116">
        <v>8.5</v>
      </c>
      <c r="V11" s="116">
        <v>7.9</v>
      </c>
      <c r="W11" s="116">
        <v>7.6</v>
      </c>
      <c r="X11" s="116">
        <v>6.8</v>
      </c>
      <c r="Y11" s="116">
        <v>6.3</v>
      </c>
      <c r="Z11" s="117">
        <f t="shared" si="0"/>
        <v>9.408333333333333</v>
      </c>
      <c r="AA11" s="118">
        <v>12.3</v>
      </c>
      <c r="AB11" s="119">
        <v>0.29930555555555555</v>
      </c>
      <c r="AC11" s="118">
        <v>6.3</v>
      </c>
      <c r="AD11" s="119">
        <v>1</v>
      </c>
    </row>
    <row r="12" spans="1:30" ht="11.25" customHeight="1">
      <c r="A12" s="82">
        <v>10</v>
      </c>
      <c r="B12" s="121">
        <v>5.3</v>
      </c>
      <c r="C12" s="121">
        <v>4.1</v>
      </c>
      <c r="D12" s="121">
        <v>4.3</v>
      </c>
      <c r="E12" s="121">
        <v>5.8</v>
      </c>
      <c r="F12" s="121">
        <v>5.5</v>
      </c>
      <c r="G12" s="121">
        <v>5.8</v>
      </c>
      <c r="H12" s="121">
        <v>7.3</v>
      </c>
      <c r="I12" s="121">
        <v>7.7</v>
      </c>
      <c r="J12" s="121">
        <v>8.6</v>
      </c>
      <c r="K12" s="121">
        <v>9.2</v>
      </c>
      <c r="L12" s="121">
        <v>9.1</v>
      </c>
      <c r="M12" s="121">
        <v>9.3</v>
      </c>
      <c r="N12" s="121">
        <v>9.7</v>
      </c>
      <c r="O12" s="121">
        <v>9.5</v>
      </c>
      <c r="P12" s="121">
        <v>9.2</v>
      </c>
      <c r="Q12" s="121">
        <v>9.6</v>
      </c>
      <c r="R12" s="121">
        <v>10</v>
      </c>
      <c r="S12" s="121">
        <v>9.7</v>
      </c>
      <c r="T12" s="121">
        <v>7.5</v>
      </c>
      <c r="U12" s="121">
        <v>6.6</v>
      </c>
      <c r="V12" s="121">
        <v>6.6</v>
      </c>
      <c r="W12" s="121">
        <v>6.9</v>
      </c>
      <c r="X12" s="121">
        <v>6.6</v>
      </c>
      <c r="Y12" s="121">
        <v>6.2</v>
      </c>
      <c r="Z12" s="122">
        <f t="shared" si="0"/>
        <v>7.5041666666666655</v>
      </c>
      <c r="AA12" s="105">
        <v>10.5</v>
      </c>
      <c r="AB12" s="123">
        <v>0.7236111111111111</v>
      </c>
      <c r="AC12" s="105">
        <v>3.9</v>
      </c>
      <c r="AD12" s="123">
        <v>0.12291666666666667</v>
      </c>
    </row>
    <row r="13" spans="1:30" ht="11.25" customHeight="1">
      <c r="A13" s="78">
        <v>11</v>
      </c>
      <c r="B13" s="116">
        <v>5</v>
      </c>
      <c r="C13" s="116">
        <v>5.1</v>
      </c>
      <c r="D13" s="116">
        <v>6</v>
      </c>
      <c r="E13" s="116">
        <v>6.7</v>
      </c>
      <c r="F13" s="116">
        <v>6.5</v>
      </c>
      <c r="G13" s="116">
        <v>7.7</v>
      </c>
      <c r="H13" s="116">
        <v>8.2</v>
      </c>
      <c r="I13" s="116">
        <v>9.6</v>
      </c>
      <c r="J13" s="116">
        <v>10.5</v>
      </c>
      <c r="K13" s="116">
        <v>10.1</v>
      </c>
      <c r="L13" s="116">
        <v>9.6</v>
      </c>
      <c r="M13" s="116">
        <v>10</v>
      </c>
      <c r="N13" s="116">
        <v>9.8</v>
      </c>
      <c r="O13" s="116">
        <v>9.6</v>
      </c>
      <c r="P13" s="116">
        <v>9.5</v>
      </c>
      <c r="Q13" s="116">
        <v>9.6</v>
      </c>
      <c r="R13" s="116">
        <v>9.9</v>
      </c>
      <c r="S13" s="116">
        <v>10.3</v>
      </c>
      <c r="T13" s="116">
        <v>10.1</v>
      </c>
      <c r="U13" s="116">
        <v>10.4</v>
      </c>
      <c r="V13" s="116">
        <v>10.4</v>
      </c>
      <c r="W13" s="116">
        <v>10.5</v>
      </c>
      <c r="X13" s="116">
        <v>10.5</v>
      </c>
      <c r="Y13" s="116">
        <v>10</v>
      </c>
      <c r="Z13" s="117">
        <f t="shared" si="0"/>
        <v>8.983333333333334</v>
      </c>
      <c r="AA13" s="118">
        <v>10.8</v>
      </c>
      <c r="AB13" s="119">
        <v>0.9027777777777778</v>
      </c>
      <c r="AC13" s="118">
        <v>4.2</v>
      </c>
      <c r="AD13" s="119">
        <v>0.09652777777777777</v>
      </c>
    </row>
    <row r="14" spans="1:30" ht="11.25" customHeight="1">
      <c r="A14" s="78">
        <v>12</v>
      </c>
      <c r="B14" s="116">
        <v>10.2</v>
      </c>
      <c r="C14" s="116">
        <v>8.9</v>
      </c>
      <c r="D14" s="116">
        <v>8.8</v>
      </c>
      <c r="E14" s="116">
        <v>8.2</v>
      </c>
      <c r="F14" s="116">
        <v>8</v>
      </c>
      <c r="G14" s="116">
        <v>8.7</v>
      </c>
      <c r="H14" s="116">
        <v>10.3</v>
      </c>
      <c r="I14" s="116">
        <v>12.1</v>
      </c>
      <c r="J14" s="116">
        <v>13.8</v>
      </c>
      <c r="K14" s="116">
        <v>16.1</v>
      </c>
      <c r="L14" s="116">
        <v>17</v>
      </c>
      <c r="M14" s="116">
        <v>17.2</v>
      </c>
      <c r="N14" s="116">
        <v>17.2</v>
      </c>
      <c r="O14" s="116">
        <v>17.5</v>
      </c>
      <c r="P14" s="116">
        <v>16.7</v>
      </c>
      <c r="Q14" s="116">
        <v>14.5</v>
      </c>
      <c r="R14" s="116">
        <v>12.3</v>
      </c>
      <c r="S14" s="116">
        <v>10.2</v>
      </c>
      <c r="T14" s="116">
        <v>9.5</v>
      </c>
      <c r="U14" s="116">
        <v>9.1</v>
      </c>
      <c r="V14" s="116">
        <v>8.7</v>
      </c>
      <c r="W14" s="116">
        <v>8.2</v>
      </c>
      <c r="X14" s="116">
        <v>7.7</v>
      </c>
      <c r="Y14" s="116">
        <v>7.2</v>
      </c>
      <c r="Z14" s="117">
        <f t="shared" si="0"/>
        <v>11.587499999999997</v>
      </c>
      <c r="AA14" s="118">
        <v>18</v>
      </c>
      <c r="AB14" s="119">
        <v>0.5805555555555556</v>
      </c>
      <c r="AC14" s="118">
        <v>7.2</v>
      </c>
      <c r="AD14" s="119">
        <v>1</v>
      </c>
    </row>
    <row r="15" spans="1:30" ht="11.25" customHeight="1">
      <c r="A15" s="78">
        <v>13</v>
      </c>
      <c r="B15" s="116">
        <v>7</v>
      </c>
      <c r="C15" s="116">
        <v>5.9</v>
      </c>
      <c r="D15" s="116">
        <v>5</v>
      </c>
      <c r="E15" s="116">
        <v>3.5</v>
      </c>
      <c r="F15" s="116">
        <v>3.2</v>
      </c>
      <c r="G15" s="116">
        <v>4.5</v>
      </c>
      <c r="H15" s="116">
        <v>6.8</v>
      </c>
      <c r="I15" s="116">
        <v>8.3</v>
      </c>
      <c r="J15" s="116">
        <v>9.2</v>
      </c>
      <c r="K15" s="116">
        <v>10.6</v>
      </c>
      <c r="L15" s="116">
        <v>11.1</v>
      </c>
      <c r="M15" s="116">
        <v>10.9</v>
      </c>
      <c r="N15" s="116">
        <v>12.1</v>
      </c>
      <c r="O15" s="116">
        <v>12.5</v>
      </c>
      <c r="P15" s="116">
        <v>12.3</v>
      </c>
      <c r="Q15" s="116">
        <v>12.7</v>
      </c>
      <c r="R15" s="116">
        <v>13.6</v>
      </c>
      <c r="S15" s="116">
        <v>12.1</v>
      </c>
      <c r="T15" s="116">
        <v>9.6</v>
      </c>
      <c r="U15" s="116">
        <v>7.7</v>
      </c>
      <c r="V15" s="116">
        <v>7</v>
      </c>
      <c r="W15" s="116">
        <v>5.5</v>
      </c>
      <c r="X15" s="116">
        <v>5.7</v>
      </c>
      <c r="Y15" s="116">
        <v>4.5</v>
      </c>
      <c r="Z15" s="117">
        <f t="shared" si="0"/>
        <v>8.387499999999998</v>
      </c>
      <c r="AA15" s="118">
        <v>14.5</v>
      </c>
      <c r="AB15" s="119">
        <v>0.5638888888888889</v>
      </c>
      <c r="AC15" s="118">
        <v>2.9</v>
      </c>
      <c r="AD15" s="119">
        <v>0.2222222222222222</v>
      </c>
    </row>
    <row r="16" spans="1:30" ht="11.25" customHeight="1">
      <c r="A16" s="78">
        <v>14</v>
      </c>
      <c r="B16" s="116">
        <v>4.5</v>
      </c>
      <c r="C16" s="116">
        <v>4</v>
      </c>
      <c r="D16" s="116">
        <v>3.7</v>
      </c>
      <c r="E16" s="116">
        <v>4.3</v>
      </c>
      <c r="F16" s="116">
        <v>4.4</v>
      </c>
      <c r="G16" s="116">
        <v>6.2</v>
      </c>
      <c r="H16" s="116">
        <v>10.5</v>
      </c>
      <c r="I16" s="116">
        <v>11.6</v>
      </c>
      <c r="J16" s="116">
        <v>11.7</v>
      </c>
      <c r="K16" s="116">
        <v>14.7</v>
      </c>
      <c r="L16" s="116">
        <v>14.8</v>
      </c>
      <c r="M16" s="116">
        <v>15.5</v>
      </c>
      <c r="N16" s="116">
        <v>16.4</v>
      </c>
      <c r="O16" s="116">
        <v>15.2</v>
      </c>
      <c r="P16" s="116">
        <v>15.9</v>
      </c>
      <c r="Q16" s="116">
        <v>15.6</v>
      </c>
      <c r="R16" s="116">
        <v>15.4</v>
      </c>
      <c r="S16" s="116">
        <v>14.8</v>
      </c>
      <c r="T16" s="116">
        <v>13.4</v>
      </c>
      <c r="U16" s="116">
        <v>12.6</v>
      </c>
      <c r="V16" s="116">
        <v>13.1</v>
      </c>
      <c r="W16" s="116">
        <v>13.6</v>
      </c>
      <c r="X16" s="116">
        <v>10.9</v>
      </c>
      <c r="Y16" s="116">
        <v>10</v>
      </c>
      <c r="Z16" s="117">
        <f t="shared" si="0"/>
        <v>11.366666666666665</v>
      </c>
      <c r="AA16" s="118">
        <v>17</v>
      </c>
      <c r="AB16" s="119">
        <v>0.5388888888888889</v>
      </c>
      <c r="AC16" s="118">
        <v>3.6</v>
      </c>
      <c r="AD16" s="119">
        <v>0.13055555555555556</v>
      </c>
    </row>
    <row r="17" spans="1:30" ht="11.25" customHeight="1">
      <c r="A17" s="78">
        <v>15</v>
      </c>
      <c r="B17" s="116">
        <v>9.4</v>
      </c>
      <c r="C17" s="116">
        <v>9.1</v>
      </c>
      <c r="D17" s="116">
        <v>10.6</v>
      </c>
      <c r="E17" s="116">
        <v>9.4</v>
      </c>
      <c r="F17" s="116">
        <v>10.4</v>
      </c>
      <c r="G17" s="116">
        <v>14</v>
      </c>
      <c r="H17" s="116">
        <v>14.1</v>
      </c>
      <c r="I17" s="116">
        <v>16</v>
      </c>
      <c r="J17" s="116">
        <v>15.8</v>
      </c>
      <c r="K17" s="116">
        <v>16.5</v>
      </c>
      <c r="L17" s="116">
        <v>20.8</v>
      </c>
      <c r="M17" s="116">
        <v>19.7</v>
      </c>
      <c r="N17" s="116">
        <v>20.9</v>
      </c>
      <c r="O17" s="116">
        <v>21.5</v>
      </c>
      <c r="P17" s="116">
        <v>21.3</v>
      </c>
      <c r="Q17" s="116">
        <v>21</v>
      </c>
      <c r="R17" s="116">
        <v>16.8</v>
      </c>
      <c r="S17" s="116">
        <v>15.9</v>
      </c>
      <c r="T17" s="116">
        <v>15.7</v>
      </c>
      <c r="U17" s="116">
        <v>13.2</v>
      </c>
      <c r="V17" s="116">
        <v>12.5</v>
      </c>
      <c r="W17" s="116">
        <v>11.8</v>
      </c>
      <c r="X17" s="116">
        <v>10.8</v>
      </c>
      <c r="Y17" s="116">
        <v>10.5</v>
      </c>
      <c r="Z17" s="117">
        <f t="shared" si="0"/>
        <v>14.904166666666667</v>
      </c>
      <c r="AA17" s="118">
        <v>22.4</v>
      </c>
      <c r="AB17" s="119">
        <v>0.6034722222222222</v>
      </c>
      <c r="AC17" s="118">
        <v>8.7</v>
      </c>
      <c r="AD17" s="119">
        <v>0.10833333333333334</v>
      </c>
    </row>
    <row r="18" spans="1:30" ht="11.25" customHeight="1">
      <c r="A18" s="78">
        <v>16</v>
      </c>
      <c r="B18" s="116">
        <v>11.2</v>
      </c>
      <c r="C18" s="116">
        <v>9.6</v>
      </c>
      <c r="D18" s="116">
        <v>9.6</v>
      </c>
      <c r="E18" s="116">
        <v>8.7</v>
      </c>
      <c r="F18" s="116">
        <v>8.5</v>
      </c>
      <c r="G18" s="116">
        <v>10.1</v>
      </c>
      <c r="H18" s="116">
        <v>14.7</v>
      </c>
      <c r="I18" s="116">
        <v>13.5</v>
      </c>
      <c r="J18" s="116">
        <v>22</v>
      </c>
      <c r="K18" s="116">
        <v>22.8</v>
      </c>
      <c r="L18" s="116">
        <v>19.3</v>
      </c>
      <c r="M18" s="116">
        <v>20.6</v>
      </c>
      <c r="N18" s="116">
        <v>19.6</v>
      </c>
      <c r="O18" s="116">
        <v>20.9</v>
      </c>
      <c r="P18" s="116">
        <v>19.5</v>
      </c>
      <c r="Q18" s="116">
        <v>19.9</v>
      </c>
      <c r="R18" s="116">
        <v>18.6</v>
      </c>
      <c r="S18" s="116">
        <v>17.4</v>
      </c>
      <c r="T18" s="116">
        <v>16.8</v>
      </c>
      <c r="U18" s="116">
        <v>17.5</v>
      </c>
      <c r="V18" s="116">
        <v>16</v>
      </c>
      <c r="W18" s="116">
        <v>14.6</v>
      </c>
      <c r="X18" s="116">
        <v>14.5</v>
      </c>
      <c r="Y18" s="116">
        <v>16.2</v>
      </c>
      <c r="Z18" s="117">
        <f t="shared" si="0"/>
        <v>15.920833333333334</v>
      </c>
      <c r="AA18" s="118">
        <v>23.5</v>
      </c>
      <c r="AB18" s="119">
        <v>0.6555555555555556</v>
      </c>
      <c r="AC18" s="118">
        <v>8.3</v>
      </c>
      <c r="AD18" s="119">
        <v>0.21319444444444444</v>
      </c>
    </row>
    <row r="19" spans="1:30" ht="11.25" customHeight="1">
      <c r="A19" s="78">
        <v>17</v>
      </c>
      <c r="B19" s="116">
        <v>13.4</v>
      </c>
      <c r="C19" s="116">
        <v>12.7</v>
      </c>
      <c r="D19" s="116">
        <v>13</v>
      </c>
      <c r="E19" s="116">
        <v>13.1</v>
      </c>
      <c r="F19" s="116">
        <v>13.1</v>
      </c>
      <c r="G19" s="116">
        <v>13.1</v>
      </c>
      <c r="H19" s="116">
        <v>14.8</v>
      </c>
      <c r="I19" s="116">
        <v>16.3</v>
      </c>
      <c r="J19" s="116">
        <v>15.9</v>
      </c>
      <c r="K19" s="116">
        <v>16.5</v>
      </c>
      <c r="L19" s="116">
        <v>16.4</v>
      </c>
      <c r="M19" s="116">
        <v>15.2</v>
      </c>
      <c r="N19" s="116">
        <v>15.6</v>
      </c>
      <c r="O19" s="116">
        <v>14.8</v>
      </c>
      <c r="P19" s="116">
        <v>13.8</v>
      </c>
      <c r="Q19" s="116">
        <v>13.3</v>
      </c>
      <c r="R19" s="116">
        <v>13.2</v>
      </c>
      <c r="S19" s="116">
        <v>13.4</v>
      </c>
      <c r="T19" s="116">
        <v>13.4</v>
      </c>
      <c r="U19" s="116">
        <v>13.7</v>
      </c>
      <c r="V19" s="116">
        <v>14.4</v>
      </c>
      <c r="W19" s="116">
        <v>13.7</v>
      </c>
      <c r="X19" s="116">
        <v>13.8</v>
      </c>
      <c r="Y19" s="116">
        <v>13.6</v>
      </c>
      <c r="Z19" s="117">
        <f t="shared" si="0"/>
        <v>14.174999999999997</v>
      </c>
      <c r="AA19" s="118">
        <v>17.5</v>
      </c>
      <c r="AB19" s="119">
        <v>0.017361111111111112</v>
      </c>
      <c r="AC19" s="118">
        <v>12.4</v>
      </c>
      <c r="AD19" s="119">
        <v>0.11666666666666665</v>
      </c>
    </row>
    <row r="20" spans="1:30" ht="11.25" customHeight="1">
      <c r="A20" s="78">
        <v>18</v>
      </c>
      <c r="B20" s="116">
        <v>13</v>
      </c>
      <c r="C20" s="116">
        <v>12.6</v>
      </c>
      <c r="D20" s="116">
        <v>13.1</v>
      </c>
      <c r="E20" s="116">
        <v>13.8</v>
      </c>
      <c r="F20" s="116">
        <v>14.5</v>
      </c>
      <c r="G20" s="116">
        <v>14.1</v>
      </c>
      <c r="H20" s="116">
        <v>13.9</v>
      </c>
      <c r="I20" s="116">
        <v>14.4</v>
      </c>
      <c r="J20" s="116">
        <v>14</v>
      </c>
      <c r="K20" s="116">
        <v>16.3</v>
      </c>
      <c r="L20" s="116">
        <v>19.4</v>
      </c>
      <c r="M20" s="116">
        <v>21.4</v>
      </c>
      <c r="N20" s="116">
        <v>20.7</v>
      </c>
      <c r="O20" s="116">
        <v>14.3</v>
      </c>
      <c r="P20" s="116">
        <v>14.8</v>
      </c>
      <c r="Q20" s="116">
        <v>15</v>
      </c>
      <c r="R20" s="116">
        <v>14.2</v>
      </c>
      <c r="S20" s="116">
        <v>16.3</v>
      </c>
      <c r="T20" s="116">
        <v>15.5</v>
      </c>
      <c r="U20" s="116">
        <v>15.4</v>
      </c>
      <c r="V20" s="116">
        <v>15.3</v>
      </c>
      <c r="W20" s="116">
        <v>13.6</v>
      </c>
      <c r="X20" s="116">
        <v>12.9</v>
      </c>
      <c r="Y20" s="116">
        <v>11.7</v>
      </c>
      <c r="Z20" s="117">
        <f t="shared" si="0"/>
        <v>15.008333333333335</v>
      </c>
      <c r="AA20" s="118">
        <v>22.3</v>
      </c>
      <c r="AB20" s="119">
        <v>0.5215277777777778</v>
      </c>
      <c r="AC20" s="118">
        <v>11.4</v>
      </c>
      <c r="AD20" s="119">
        <v>0.9833333333333334</v>
      </c>
    </row>
    <row r="21" spans="1:30" ht="11.25" customHeight="1">
      <c r="A21" s="78">
        <v>19</v>
      </c>
      <c r="B21" s="116">
        <v>11.6</v>
      </c>
      <c r="C21" s="116">
        <v>10.8</v>
      </c>
      <c r="D21" s="116">
        <v>9.5</v>
      </c>
      <c r="E21" s="116">
        <v>9.4</v>
      </c>
      <c r="F21" s="116">
        <v>10</v>
      </c>
      <c r="G21" s="116">
        <v>12.5</v>
      </c>
      <c r="H21" s="116">
        <v>14.5</v>
      </c>
      <c r="I21" s="116">
        <v>16.1</v>
      </c>
      <c r="J21" s="116">
        <v>16.5</v>
      </c>
      <c r="K21" s="116">
        <v>15.8</v>
      </c>
      <c r="L21" s="116">
        <v>15.2</v>
      </c>
      <c r="M21" s="116">
        <v>14.8</v>
      </c>
      <c r="N21" s="116">
        <v>16.2</v>
      </c>
      <c r="O21" s="116">
        <v>19.3</v>
      </c>
      <c r="P21" s="116">
        <v>18.4</v>
      </c>
      <c r="Q21" s="116">
        <v>17.9</v>
      </c>
      <c r="R21" s="116">
        <v>15.3</v>
      </c>
      <c r="S21" s="116">
        <v>12.6</v>
      </c>
      <c r="T21" s="116">
        <v>11.9</v>
      </c>
      <c r="U21" s="116">
        <v>11.3</v>
      </c>
      <c r="V21" s="116">
        <v>10.8</v>
      </c>
      <c r="W21" s="116">
        <v>11.2</v>
      </c>
      <c r="X21" s="116">
        <v>11</v>
      </c>
      <c r="Y21" s="116">
        <v>10.5</v>
      </c>
      <c r="Z21" s="117">
        <f t="shared" si="0"/>
        <v>13.4625</v>
      </c>
      <c r="AA21" s="118">
        <v>19.5</v>
      </c>
      <c r="AB21" s="119">
        <v>0.579861111111111</v>
      </c>
      <c r="AC21" s="118">
        <v>9</v>
      </c>
      <c r="AD21" s="119">
        <v>0.18680555555555556</v>
      </c>
    </row>
    <row r="22" spans="1:30" ht="11.25" customHeight="1">
      <c r="A22" s="82">
        <v>20</v>
      </c>
      <c r="B22" s="121">
        <v>10.5</v>
      </c>
      <c r="C22" s="121">
        <v>9.4</v>
      </c>
      <c r="D22" s="121">
        <v>8</v>
      </c>
      <c r="E22" s="121">
        <v>8</v>
      </c>
      <c r="F22" s="121">
        <v>6.8</v>
      </c>
      <c r="G22" s="121">
        <v>7.6</v>
      </c>
      <c r="H22" s="121">
        <v>10.1</v>
      </c>
      <c r="I22" s="121">
        <v>12.7</v>
      </c>
      <c r="J22" s="121">
        <v>12.2</v>
      </c>
      <c r="K22" s="121">
        <v>12.6</v>
      </c>
      <c r="L22" s="121">
        <v>13</v>
      </c>
      <c r="M22" s="121">
        <v>13.1</v>
      </c>
      <c r="N22" s="121">
        <v>14.2</v>
      </c>
      <c r="O22" s="121">
        <v>13.1</v>
      </c>
      <c r="P22" s="121">
        <v>13.9</v>
      </c>
      <c r="Q22" s="121">
        <v>12.3</v>
      </c>
      <c r="R22" s="121">
        <v>12.2</v>
      </c>
      <c r="S22" s="121">
        <v>12.2</v>
      </c>
      <c r="T22" s="121">
        <v>11.9</v>
      </c>
      <c r="U22" s="121">
        <v>11.6</v>
      </c>
      <c r="V22" s="121">
        <v>11.2</v>
      </c>
      <c r="W22" s="121">
        <v>11.1</v>
      </c>
      <c r="X22" s="121">
        <v>10.6</v>
      </c>
      <c r="Y22" s="121">
        <v>10.4</v>
      </c>
      <c r="Z22" s="122">
        <f t="shared" si="0"/>
        <v>11.195833333333331</v>
      </c>
      <c r="AA22" s="105">
        <v>14.9</v>
      </c>
      <c r="AB22" s="123">
        <v>0.5395833333333333</v>
      </c>
      <c r="AC22" s="105">
        <v>6.6</v>
      </c>
      <c r="AD22" s="123">
        <v>0.21875</v>
      </c>
    </row>
    <row r="23" spans="1:30" ht="11.25" customHeight="1">
      <c r="A23" s="78">
        <v>21</v>
      </c>
      <c r="B23" s="116">
        <v>10.9</v>
      </c>
      <c r="C23" s="116">
        <v>11</v>
      </c>
      <c r="D23" s="116">
        <v>11.1</v>
      </c>
      <c r="E23" s="116">
        <v>11.3</v>
      </c>
      <c r="F23" s="116">
        <v>11.4</v>
      </c>
      <c r="G23" s="116">
        <v>10.7</v>
      </c>
      <c r="H23" s="116">
        <v>11.4</v>
      </c>
      <c r="I23" s="116">
        <v>11.5</v>
      </c>
      <c r="J23" s="116">
        <v>15.2</v>
      </c>
      <c r="K23" s="116">
        <v>15.7</v>
      </c>
      <c r="L23" s="116">
        <v>13</v>
      </c>
      <c r="M23" s="116">
        <v>14</v>
      </c>
      <c r="N23" s="116">
        <v>14.5</v>
      </c>
      <c r="O23" s="116">
        <v>14.4</v>
      </c>
      <c r="P23" s="116">
        <v>13.9</v>
      </c>
      <c r="Q23" s="116">
        <v>14.4</v>
      </c>
      <c r="R23" s="116">
        <v>14</v>
      </c>
      <c r="S23" s="116">
        <v>13.8</v>
      </c>
      <c r="T23" s="116">
        <v>13</v>
      </c>
      <c r="U23" s="116">
        <v>12.6</v>
      </c>
      <c r="V23" s="116">
        <v>12.1</v>
      </c>
      <c r="W23" s="116">
        <v>12.3</v>
      </c>
      <c r="X23" s="116">
        <v>11.5</v>
      </c>
      <c r="Y23" s="116">
        <v>10.3</v>
      </c>
      <c r="Z23" s="117">
        <f t="shared" si="0"/>
        <v>12.66666666666667</v>
      </c>
      <c r="AA23" s="118">
        <v>15.7</v>
      </c>
      <c r="AB23" s="119">
        <v>0.41875</v>
      </c>
      <c r="AC23" s="118">
        <v>10.2</v>
      </c>
      <c r="AD23" s="119">
        <v>0.006944444444444444</v>
      </c>
    </row>
    <row r="24" spans="1:30" ht="11.25" customHeight="1">
      <c r="A24" s="78">
        <v>22</v>
      </c>
      <c r="B24" s="116">
        <v>10.3</v>
      </c>
      <c r="C24" s="116">
        <v>9.6</v>
      </c>
      <c r="D24" s="116">
        <v>9.5</v>
      </c>
      <c r="E24" s="116">
        <v>10</v>
      </c>
      <c r="F24" s="116">
        <v>9.3</v>
      </c>
      <c r="G24" s="116">
        <v>10.1</v>
      </c>
      <c r="H24" s="116">
        <v>11.3</v>
      </c>
      <c r="I24" s="116">
        <v>12</v>
      </c>
      <c r="J24" s="116">
        <v>12.8</v>
      </c>
      <c r="K24" s="116">
        <v>12.8</v>
      </c>
      <c r="L24" s="116">
        <v>13.6</v>
      </c>
      <c r="M24" s="116">
        <v>14</v>
      </c>
      <c r="N24" s="116">
        <v>14.2</v>
      </c>
      <c r="O24" s="116">
        <v>13.6</v>
      </c>
      <c r="P24" s="116">
        <v>12.1</v>
      </c>
      <c r="Q24" s="116">
        <v>11.1</v>
      </c>
      <c r="R24" s="116">
        <v>10.5</v>
      </c>
      <c r="S24" s="116">
        <v>10.1</v>
      </c>
      <c r="T24" s="116">
        <v>9.8</v>
      </c>
      <c r="U24" s="116">
        <v>9.7</v>
      </c>
      <c r="V24" s="116">
        <v>9.4</v>
      </c>
      <c r="W24" s="116">
        <v>9</v>
      </c>
      <c r="X24" s="116">
        <v>9</v>
      </c>
      <c r="Y24" s="116">
        <v>8.4</v>
      </c>
      <c r="Z24" s="117">
        <f t="shared" si="0"/>
        <v>10.924999999999999</v>
      </c>
      <c r="AA24" s="118">
        <v>14.9</v>
      </c>
      <c r="AB24" s="119">
        <v>0.5583333333333333</v>
      </c>
      <c r="AC24" s="118">
        <v>8.4</v>
      </c>
      <c r="AD24" s="119">
        <v>1</v>
      </c>
    </row>
    <row r="25" spans="1:30" ht="11.25" customHeight="1">
      <c r="A25" s="78">
        <v>23</v>
      </c>
      <c r="B25" s="116">
        <v>8.2</v>
      </c>
      <c r="C25" s="116">
        <v>8.1</v>
      </c>
      <c r="D25" s="116">
        <v>7.8</v>
      </c>
      <c r="E25" s="116">
        <v>7.5</v>
      </c>
      <c r="F25" s="116">
        <v>6.8</v>
      </c>
      <c r="G25" s="116">
        <v>8</v>
      </c>
      <c r="H25" s="116">
        <v>9.8</v>
      </c>
      <c r="I25" s="116">
        <v>10.6</v>
      </c>
      <c r="J25" s="116">
        <v>11</v>
      </c>
      <c r="K25" s="116">
        <v>11.1</v>
      </c>
      <c r="L25" s="116">
        <v>11.7</v>
      </c>
      <c r="M25" s="116">
        <v>12.1</v>
      </c>
      <c r="N25" s="116">
        <v>12.1</v>
      </c>
      <c r="O25" s="116">
        <v>12.2</v>
      </c>
      <c r="P25" s="116">
        <v>11.7</v>
      </c>
      <c r="Q25" s="116">
        <v>11.7</v>
      </c>
      <c r="R25" s="116">
        <v>11.3</v>
      </c>
      <c r="S25" s="116">
        <v>10.5</v>
      </c>
      <c r="T25" s="116">
        <v>9.5</v>
      </c>
      <c r="U25" s="116">
        <v>8.5</v>
      </c>
      <c r="V25" s="116">
        <v>8.1</v>
      </c>
      <c r="W25" s="116">
        <v>7.6</v>
      </c>
      <c r="X25" s="116">
        <v>7.1</v>
      </c>
      <c r="Y25" s="116">
        <v>6.6</v>
      </c>
      <c r="Z25" s="117">
        <f t="shared" si="0"/>
        <v>9.566666666666665</v>
      </c>
      <c r="AA25" s="118">
        <v>12.8</v>
      </c>
      <c r="AB25" s="119">
        <v>0.5298611111111111</v>
      </c>
      <c r="AC25" s="118">
        <v>6.5</v>
      </c>
      <c r="AD25" s="119">
        <v>0.998611111111111</v>
      </c>
    </row>
    <row r="26" spans="1:30" ht="11.25" customHeight="1">
      <c r="A26" s="78">
        <v>24</v>
      </c>
      <c r="B26" s="116">
        <v>6.5</v>
      </c>
      <c r="C26" s="116">
        <v>5.4</v>
      </c>
      <c r="D26" s="116">
        <v>5.4</v>
      </c>
      <c r="E26" s="116">
        <v>5</v>
      </c>
      <c r="F26" s="116">
        <v>5.6</v>
      </c>
      <c r="G26" s="116">
        <v>7.1</v>
      </c>
      <c r="H26" s="116">
        <v>9.3</v>
      </c>
      <c r="I26" s="116">
        <v>10.1</v>
      </c>
      <c r="J26" s="116">
        <v>11.2</v>
      </c>
      <c r="K26" s="116">
        <v>10.6</v>
      </c>
      <c r="L26" s="116">
        <v>11.5</v>
      </c>
      <c r="M26" s="116">
        <v>12.1</v>
      </c>
      <c r="N26" s="116">
        <v>12.9</v>
      </c>
      <c r="O26" s="116">
        <v>13</v>
      </c>
      <c r="P26" s="116">
        <v>12.5</v>
      </c>
      <c r="Q26" s="116">
        <v>12.7</v>
      </c>
      <c r="R26" s="116">
        <v>12.2</v>
      </c>
      <c r="S26" s="116">
        <v>11.9</v>
      </c>
      <c r="T26" s="116">
        <v>11.4</v>
      </c>
      <c r="U26" s="116">
        <v>10.6</v>
      </c>
      <c r="V26" s="116">
        <v>10.1</v>
      </c>
      <c r="W26" s="116">
        <v>9.5</v>
      </c>
      <c r="X26" s="116">
        <v>9.2</v>
      </c>
      <c r="Y26" s="116">
        <v>9.7</v>
      </c>
      <c r="Z26" s="117">
        <f t="shared" si="0"/>
        <v>9.812499999999998</v>
      </c>
      <c r="AA26" s="118">
        <v>13.5</v>
      </c>
      <c r="AB26" s="119">
        <v>0.5805555555555556</v>
      </c>
      <c r="AC26" s="118">
        <v>4.8</v>
      </c>
      <c r="AD26" s="119">
        <v>0.16319444444444445</v>
      </c>
    </row>
    <row r="27" spans="1:30" ht="11.25" customHeight="1">
      <c r="A27" s="78">
        <v>25</v>
      </c>
      <c r="B27" s="116">
        <v>10.8</v>
      </c>
      <c r="C27" s="116">
        <v>10.6</v>
      </c>
      <c r="D27" s="116">
        <v>10.3</v>
      </c>
      <c r="E27" s="116">
        <v>10.4</v>
      </c>
      <c r="F27" s="116">
        <v>10.4</v>
      </c>
      <c r="G27" s="116">
        <v>11.4</v>
      </c>
      <c r="H27" s="116">
        <v>13.2</v>
      </c>
      <c r="I27" s="116">
        <v>13.7</v>
      </c>
      <c r="J27" s="116">
        <v>14.4</v>
      </c>
      <c r="K27" s="116">
        <v>13.9</v>
      </c>
      <c r="L27" s="116">
        <v>15.3</v>
      </c>
      <c r="M27" s="116">
        <v>15</v>
      </c>
      <c r="N27" s="116">
        <v>15.8</v>
      </c>
      <c r="O27" s="116">
        <v>16</v>
      </c>
      <c r="P27" s="116">
        <v>16</v>
      </c>
      <c r="Q27" s="116">
        <v>16</v>
      </c>
      <c r="R27" s="116">
        <v>14.9</v>
      </c>
      <c r="S27" s="116">
        <v>13.9</v>
      </c>
      <c r="T27" s="116">
        <v>13.3</v>
      </c>
      <c r="U27" s="116">
        <v>13.7</v>
      </c>
      <c r="V27" s="116">
        <v>13.8</v>
      </c>
      <c r="W27" s="116">
        <v>13.3</v>
      </c>
      <c r="X27" s="116">
        <v>12.9</v>
      </c>
      <c r="Y27" s="116">
        <v>12.8</v>
      </c>
      <c r="Z27" s="117">
        <f t="shared" si="0"/>
        <v>13.408333333333337</v>
      </c>
      <c r="AA27" s="118">
        <v>16.5</v>
      </c>
      <c r="AB27" s="119">
        <v>0.611111111111111</v>
      </c>
      <c r="AC27" s="118">
        <v>9.7</v>
      </c>
      <c r="AD27" s="119">
        <v>0.004166666666666667</v>
      </c>
    </row>
    <row r="28" spans="1:30" ht="11.25" customHeight="1">
      <c r="A28" s="78">
        <v>26</v>
      </c>
      <c r="B28" s="116">
        <v>12.7</v>
      </c>
      <c r="C28" s="116">
        <v>12.5</v>
      </c>
      <c r="D28" s="116">
        <v>12.2</v>
      </c>
      <c r="E28" s="116">
        <v>12.6</v>
      </c>
      <c r="F28" s="116">
        <v>12.1</v>
      </c>
      <c r="G28" s="116">
        <v>12.5</v>
      </c>
      <c r="H28" s="116">
        <v>13.9</v>
      </c>
      <c r="I28" s="116">
        <v>15.1</v>
      </c>
      <c r="J28" s="116">
        <v>14.9</v>
      </c>
      <c r="K28" s="116">
        <v>16</v>
      </c>
      <c r="L28" s="116">
        <v>16.5</v>
      </c>
      <c r="M28" s="116">
        <v>16.6</v>
      </c>
      <c r="N28" s="116">
        <v>15.7</v>
      </c>
      <c r="O28" s="116">
        <v>15.7</v>
      </c>
      <c r="P28" s="116">
        <v>18.6</v>
      </c>
      <c r="Q28" s="116">
        <v>17.9</v>
      </c>
      <c r="R28" s="116">
        <v>17.1</v>
      </c>
      <c r="S28" s="116">
        <v>16.6</v>
      </c>
      <c r="T28" s="116">
        <v>15.9</v>
      </c>
      <c r="U28" s="116">
        <v>15.5</v>
      </c>
      <c r="V28" s="116">
        <v>13.7</v>
      </c>
      <c r="W28" s="116">
        <v>13.9</v>
      </c>
      <c r="X28" s="116">
        <v>13.8</v>
      </c>
      <c r="Y28" s="116">
        <v>12.5</v>
      </c>
      <c r="Z28" s="117">
        <f t="shared" si="0"/>
        <v>14.77083333333333</v>
      </c>
      <c r="AA28" s="118">
        <v>19.2</v>
      </c>
      <c r="AB28" s="119">
        <v>0.6145833333333334</v>
      </c>
      <c r="AC28" s="118">
        <v>12.1</v>
      </c>
      <c r="AD28" s="119">
        <v>0.225</v>
      </c>
    </row>
    <row r="29" spans="1:30" ht="11.25" customHeight="1">
      <c r="A29" s="78">
        <v>27</v>
      </c>
      <c r="B29" s="116">
        <v>12.5</v>
      </c>
      <c r="C29" s="116">
        <v>12.1</v>
      </c>
      <c r="D29" s="116">
        <v>11.1</v>
      </c>
      <c r="E29" s="116">
        <v>10.2</v>
      </c>
      <c r="F29" s="116">
        <v>9.3</v>
      </c>
      <c r="G29" s="116">
        <v>9</v>
      </c>
      <c r="H29" s="116">
        <v>9.1</v>
      </c>
      <c r="I29" s="116">
        <v>9.4</v>
      </c>
      <c r="J29" s="116">
        <v>10.6</v>
      </c>
      <c r="K29" s="116">
        <v>11.4</v>
      </c>
      <c r="L29" s="116">
        <v>11.7</v>
      </c>
      <c r="M29" s="116">
        <v>11.6</v>
      </c>
      <c r="N29" s="116">
        <v>12.1</v>
      </c>
      <c r="O29" s="116">
        <v>11.9</v>
      </c>
      <c r="P29" s="116">
        <v>11.9</v>
      </c>
      <c r="Q29" s="116">
        <v>12.2</v>
      </c>
      <c r="R29" s="116">
        <v>12.1</v>
      </c>
      <c r="S29" s="116">
        <v>11.6</v>
      </c>
      <c r="T29" s="116">
        <v>9.9</v>
      </c>
      <c r="U29" s="116">
        <v>9.6</v>
      </c>
      <c r="V29" s="116">
        <v>10.2</v>
      </c>
      <c r="W29" s="116">
        <v>10.2</v>
      </c>
      <c r="X29" s="116">
        <v>10.4</v>
      </c>
      <c r="Y29" s="116">
        <v>9</v>
      </c>
      <c r="Z29" s="117">
        <f t="shared" si="0"/>
        <v>10.795833333333333</v>
      </c>
      <c r="AA29" s="118">
        <v>13</v>
      </c>
      <c r="AB29" s="119">
        <v>0.014583333333333332</v>
      </c>
      <c r="AC29" s="118">
        <v>8.9</v>
      </c>
      <c r="AD29" s="119">
        <v>0.9993055555555556</v>
      </c>
    </row>
    <row r="30" spans="1:30" ht="11.25" customHeight="1">
      <c r="A30" s="78">
        <v>28</v>
      </c>
      <c r="B30" s="116">
        <v>9.2</v>
      </c>
      <c r="C30" s="116">
        <v>9.3</v>
      </c>
      <c r="D30" s="116">
        <v>9.4</v>
      </c>
      <c r="E30" s="116">
        <v>8.4</v>
      </c>
      <c r="F30" s="116">
        <v>7.6</v>
      </c>
      <c r="G30" s="116">
        <v>8.4</v>
      </c>
      <c r="H30" s="116">
        <v>9.9</v>
      </c>
      <c r="I30" s="116">
        <v>10.6</v>
      </c>
      <c r="J30" s="116">
        <v>11</v>
      </c>
      <c r="K30" s="116">
        <v>11.4</v>
      </c>
      <c r="L30" s="116">
        <v>12.1</v>
      </c>
      <c r="M30" s="116">
        <v>13</v>
      </c>
      <c r="N30" s="116">
        <v>12.8</v>
      </c>
      <c r="O30" s="116">
        <v>12.8</v>
      </c>
      <c r="P30" s="116">
        <v>13.1</v>
      </c>
      <c r="Q30" s="116">
        <v>12.5</v>
      </c>
      <c r="R30" s="116">
        <v>12.3</v>
      </c>
      <c r="S30" s="116">
        <v>11.4</v>
      </c>
      <c r="T30" s="116">
        <v>10.7</v>
      </c>
      <c r="U30" s="116">
        <v>10.5</v>
      </c>
      <c r="V30" s="116">
        <v>10.8</v>
      </c>
      <c r="W30" s="116">
        <v>10.6</v>
      </c>
      <c r="X30" s="116">
        <v>10.1</v>
      </c>
      <c r="Y30" s="116">
        <v>9.6</v>
      </c>
      <c r="Z30" s="117">
        <f t="shared" si="0"/>
        <v>10.729166666666666</v>
      </c>
      <c r="AA30" s="118">
        <v>13.7</v>
      </c>
      <c r="AB30" s="119">
        <v>0.5166666666666667</v>
      </c>
      <c r="AC30" s="118">
        <v>7.5</v>
      </c>
      <c r="AD30" s="119">
        <v>0.20555555555555557</v>
      </c>
    </row>
    <row r="31" spans="1:30" ht="11.25" customHeight="1">
      <c r="A31" s="78">
        <v>29</v>
      </c>
      <c r="B31" s="116">
        <v>9</v>
      </c>
      <c r="C31" s="116">
        <v>8.6</v>
      </c>
      <c r="D31" s="116">
        <v>8.9</v>
      </c>
      <c r="E31" s="116">
        <v>8.7</v>
      </c>
      <c r="F31" s="116">
        <v>8.4</v>
      </c>
      <c r="G31" s="116">
        <v>10.3</v>
      </c>
      <c r="H31" s="116">
        <v>12.6</v>
      </c>
      <c r="I31" s="116">
        <v>13.1</v>
      </c>
      <c r="J31" s="116">
        <v>14.5</v>
      </c>
      <c r="K31" s="116">
        <v>15.1</v>
      </c>
      <c r="L31" s="116">
        <v>14.7</v>
      </c>
      <c r="M31" s="116">
        <v>15.1</v>
      </c>
      <c r="N31" s="116">
        <v>15.7</v>
      </c>
      <c r="O31" s="116">
        <v>16.6</v>
      </c>
      <c r="P31" s="116">
        <v>16.5</v>
      </c>
      <c r="Q31" s="116">
        <v>15.1</v>
      </c>
      <c r="R31" s="116">
        <v>14.7</v>
      </c>
      <c r="S31" s="116">
        <v>12.7</v>
      </c>
      <c r="T31" s="116">
        <v>11</v>
      </c>
      <c r="U31" s="116">
        <v>11.4</v>
      </c>
      <c r="V31" s="116">
        <v>10.3</v>
      </c>
      <c r="W31" s="116">
        <v>9.5</v>
      </c>
      <c r="X31" s="116">
        <v>9.7</v>
      </c>
      <c r="Y31" s="116">
        <v>9.4</v>
      </c>
      <c r="Z31" s="117">
        <f t="shared" si="0"/>
        <v>12.149999999999997</v>
      </c>
      <c r="AA31" s="118">
        <v>17.1</v>
      </c>
      <c r="AB31" s="119">
        <v>0.5548611111111111</v>
      </c>
      <c r="AC31" s="118">
        <v>8.2</v>
      </c>
      <c r="AD31" s="119">
        <v>0.21319444444444444</v>
      </c>
    </row>
    <row r="32" spans="1:30" ht="11.25" customHeight="1">
      <c r="A32" s="78">
        <v>30</v>
      </c>
      <c r="B32" s="116">
        <v>8.2</v>
      </c>
      <c r="C32" s="116">
        <v>8</v>
      </c>
      <c r="D32" s="116">
        <v>7.3</v>
      </c>
      <c r="E32" s="116">
        <v>7.2</v>
      </c>
      <c r="F32" s="116">
        <v>7.6</v>
      </c>
      <c r="G32" s="116">
        <v>9.5</v>
      </c>
      <c r="H32" s="116">
        <v>12.9</v>
      </c>
      <c r="I32" s="116">
        <v>13.4</v>
      </c>
      <c r="J32" s="116">
        <v>14.8</v>
      </c>
      <c r="K32" s="116">
        <v>17.6</v>
      </c>
      <c r="L32" s="116">
        <v>15.9</v>
      </c>
      <c r="M32" s="116">
        <v>17</v>
      </c>
      <c r="N32" s="116">
        <v>16.6</v>
      </c>
      <c r="O32" s="116">
        <v>17.1</v>
      </c>
      <c r="P32" s="116">
        <v>17.6</v>
      </c>
      <c r="Q32" s="116">
        <v>17.2</v>
      </c>
      <c r="R32" s="116">
        <v>16.7</v>
      </c>
      <c r="S32" s="116">
        <v>16.3</v>
      </c>
      <c r="T32" s="116">
        <v>15.1</v>
      </c>
      <c r="U32" s="116">
        <v>13.9</v>
      </c>
      <c r="V32" s="116">
        <v>12.3</v>
      </c>
      <c r="W32" s="116">
        <v>12.3</v>
      </c>
      <c r="X32" s="116">
        <v>11.5</v>
      </c>
      <c r="Y32" s="116">
        <v>11</v>
      </c>
      <c r="Z32" s="117">
        <f t="shared" si="0"/>
        <v>13.208333333333334</v>
      </c>
      <c r="AA32" s="118">
        <v>18.7</v>
      </c>
      <c r="AB32" s="119">
        <v>0.44305555555555554</v>
      </c>
      <c r="AC32" s="118">
        <v>6.5</v>
      </c>
      <c r="AD32" s="119">
        <v>0.15972222222222224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8.976666666666667</v>
      </c>
      <c r="C34" s="124">
        <f t="shared" si="1"/>
        <v>8.466666666666667</v>
      </c>
      <c r="D34" s="124">
        <f t="shared" si="1"/>
        <v>8.386666666666667</v>
      </c>
      <c r="E34" s="124">
        <f t="shared" si="1"/>
        <v>8.25</v>
      </c>
      <c r="F34" s="124">
        <f t="shared" si="1"/>
        <v>7.9333333333333345</v>
      </c>
      <c r="G34" s="124">
        <f t="shared" si="1"/>
        <v>8.746666666666666</v>
      </c>
      <c r="H34" s="124">
        <f t="shared" si="1"/>
        <v>10.453333333333335</v>
      </c>
      <c r="I34" s="124">
        <f t="shared" si="1"/>
        <v>11.216666666666667</v>
      </c>
      <c r="J34" s="124">
        <f t="shared" si="1"/>
        <v>12.149999999999999</v>
      </c>
      <c r="K34" s="124">
        <f t="shared" si="1"/>
        <v>12.866666666666669</v>
      </c>
      <c r="L34" s="124">
        <f t="shared" si="1"/>
        <v>13.323333333333334</v>
      </c>
      <c r="M34" s="124">
        <f t="shared" si="1"/>
        <v>13.606666666666671</v>
      </c>
      <c r="N34" s="124">
        <f t="shared" si="1"/>
        <v>13.813333333333334</v>
      </c>
      <c r="O34" s="124">
        <f t="shared" si="1"/>
        <v>13.673333333333336</v>
      </c>
      <c r="P34" s="124">
        <f t="shared" si="1"/>
        <v>13.68666666666667</v>
      </c>
      <c r="Q34" s="124">
        <f t="shared" si="1"/>
        <v>13.223333333333333</v>
      </c>
      <c r="R34" s="124">
        <f t="shared" si="1"/>
        <v>12.696666666666667</v>
      </c>
      <c r="S34" s="124">
        <f t="shared" si="1"/>
        <v>12.153333333333334</v>
      </c>
      <c r="T34" s="124">
        <f t="shared" si="1"/>
        <v>11.29</v>
      </c>
      <c r="U34" s="124">
        <f t="shared" si="1"/>
        <v>10.799999999999999</v>
      </c>
      <c r="V34" s="124">
        <f t="shared" si="1"/>
        <v>10.443333333333333</v>
      </c>
      <c r="W34" s="124">
        <f t="shared" si="1"/>
        <v>10.063333333333333</v>
      </c>
      <c r="X34" s="124">
        <f t="shared" si="1"/>
        <v>9.796666666666669</v>
      </c>
      <c r="Y34" s="124">
        <f t="shared" si="1"/>
        <v>9.443333333333333</v>
      </c>
      <c r="Z34" s="124">
        <f>AVERAGE(B3:Y33)</f>
        <v>11.060833333333337</v>
      </c>
      <c r="AA34" s="125">
        <f>AVERAGE(AA3:AA33)</f>
        <v>15.416666666666664</v>
      </c>
      <c r="AB34" s="126"/>
      <c r="AC34" s="125">
        <f>AVERAGE(AC3:AC33)</f>
        <v>7.003333333333333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23.5</v>
      </c>
      <c r="C46" s="106">
        <f>MATCH(B46,AA3:AA33,0)</f>
        <v>16</v>
      </c>
      <c r="D46" s="107">
        <f>INDEX(AB3:AB33,C46,1)</f>
        <v>0.6555555555555556</v>
      </c>
      <c r="E46" s="120"/>
      <c r="F46" s="104"/>
      <c r="G46" s="105">
        <f>MIN(AC3:AC33)</f>
        <v>1.5</v>
      </c>
      <c r="H46" s="106">
        <f>MATCH(G46,AC3:AC33,0)</f>
        <v>3</v>
      </c>
      <c r="I46" s="107">
        <f>INDEX(AD3:AD33,H46,1)</f>
        <v>0.2340277777777778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11</v>
      </c>
      <c r="C3" s="116">
        <v>10.7</v>
      </c>
      <c r="D3" s="116">
        <v>10.5</v>
      </c>
      <c r="E3" s="116">
        <v>10.5</v>
      </c>
      <c r="F3" s="116">
        <v>10.2</v>
      </c>
      <c r="G3" s="116">
        <v>12.6</v>
      </c>
      <c r="H3" s="116">
        <v>16.2</v>
      </c>
      <c r="I3" s="116">
        <v>20.9</v>
      </c>
      <c r="J3" s="116">
        <v>16.3</v>
      </c>
      <c r="K3" s="116">
        <v>17.5</v>
      </c>
      <c r="L3" s="116">
        <v>18.2</v>
      </c>
      <c r="M3" s="116">
        <v>19.3</v>
      </c>
      <c r="N3" s="116">
        <v>15.3</v>
      </c>
      <c r="O3" s="116">
        <v>13.5</v>
      </c>
      <c r="P3" s="116">
        <v>13.1</v>
      </c>
      <c r="Q3" s="116">
        <v>13.2</v>
      </c>
      <c r="R3" s="116">
        <v>13.1</v>
      </c>
      <c r="S3" s="116">
        <v>13.5</v>
      </c>
      <c r="T3" s="116">
        <v>11.9</v>
      </c>
      <c r="U3" s="116">
        <v>11.4</v>
      </c>
      <c r="V3" s="116">
        <v>12.2</v>
      </c>
      <c r="W3" s="116">
        <v>12</v>
      </c>
      <c r="X3" s="116">
        <v>11.5</v>
      </c>
      <c r="Y3" s="116">
        <v>10.1</v>
      </c>
      <c r="Z3" s="117">
        <f aca="true" t="shared" si="0" ref="Z3:Z33">AVERAGE(B3:Y3)</f>
        <v>13.529166666666663</v>
      </c>
      <c r="AA3" s="118">
        <v>21.5</v>
      </c>
      <c r="AB3" s="119">
        <v>0.3506944444444444</v>
      </c>
      <c r="AC3" s="118">
        <v>9.9</v>
      </c>
      <c r="AD3" s="119">
        <v>0.9993055555555556</v>
      </c>
    </row>
    <row r="4" spans="1:30" ht="11.25" customHeight="1">
      <c r="A4" s="78">
        <v>2</v>
      </c>
      <c r="B4" s="116">
        <v>7.8</v>
      </c>
      <c r="C4" s="116">
        <v>7</v>
      </c>
      <c r="D4" s="116">
        <v>6.2</v>
      </c>
      <c r="E4" s="116">
        <v>6.4</v>
      </c>
      <c r="F4" s="116">
        <v>5.6</v>
      </c>
      <c r="G4" s="116">
        <v>9</v>
      </c>
      <c r="H4" s="116">
        <v>12.9</v>
      </c>
      <c r="I4" s="116">
        <v>14.9</v>
      </c>
      <c r="J4" s="116">
        <v>15.7</v>
      </c>
      <c r="K4" s="116">
        <v>16.7</v>
      </c>
      <c r="L4" s="116">
        <v>17.9</v>
      </c>
      <c r="M4" s="116">
        <v>16.9</v>
      </c>
      <c r="N4" s="116">
        <v>15.4</v>
      </c>
      <c r="O4" s="116">
        <v>15</v>
      </c>
      <c r="P4" s="116">
        <v>14.1</v>
      </c>
      <c r="Q4" s="116">
        <v>14.9</v>
      </c>
      <c r="R4" s="116">
        <v>14.2</v>
      </c>
      <c r="S4" s="120">
        <v>13.7</v>
      </c>
      <c r="T4" s="116">
        <v>12.5</v>
      </c>
      <c r="U4" s="116">
        <v>11.3</v>
      </c>
      <c r="V4" s="116">
        <v>11.7</v>
      </c>
      <c r="W4" s="116">
        <v>10.4</v>
      </c>
      <c r="X4" s="116">
        <v>11.1</v>
      </c>
      <c r="Y4" s="116">
        <v>11.8</v>
      </c>
      <c r="Z4" s="117">
        <f t="shared" si="0"/>
        <v>12.2125</v>
      </c>
      <c r="AA4" s="118">
        <v>19.1</v>
      </c>
      <c r="AB4" s="119">
        <v>0.48819444444444443</v>
      </c>
      <c r="AC4" s="118">
        <v>5.4</v>
      </c>
      <c r="AD4" s="119">
        <v>0.2076388888888889</v>
      </c>
    </row>
    <row r="5" spans="1:30" ht="11.25" customHeight="1">
      <c r="A5" s="78">
        <v>3</v>
      </c>
      <c r="B5" s="116">
        <v>12.2</v>
      </c>
      <c r="C5" s="116">
        <v>11.7</v>
      </c>
      <c r="D5" s="116">
        <v>11.1</v>
      </c>
      <c r="E5" s="116">
        <v>9.5</v>
      </c>
      <c r="F5" s="116">
        <v>9</v>
      </c>
      <c r="G5" s="116">
        <v>12.1</v>
      </c>
      <c r="H5" s="116">
        <v>15.2</v>
      </c>
      <c r="I5" s="116">
        <v>16.4</v>
      </c>
      <c r="J5" s="116">
        <v>17.3</v>
      </c>
      <c r="K5" s="116">
        <v>16.5</v>
      </c>
      <c r="L5" s="116">
        <v>16.9</v>
      </c>
      <c r="M5" s="116">
        <v>16.7</v>
      </c>
      <c r="N5" s="116">
        <v>16.7</v>
      </c>
      <c r="O5" s="116">
        <v>18.4</v>
      </c>
      <c r="P5" s="116">
        <v>17.5</v>
      </c>
      <c r="Q5" s="116">
        <v>17.2</v>
      </c>
      <c r="R5" s="116">
        <v>16.3</v>
      </c>
      <c r="S5" s="116">
        <v>15.9</v>
      </c>
      <c r="T5" s="116">
        <v>15.4</v>
      </c>
      <c r="U5" s="116">
        <v>14.9</v>
      </c>
      <c r="V5" s="116">
        <v>15</v>
      </c>
      <c r="W5" s="116">
        <v>14.6</v>
      </c>
      <c r="X5" s="116">
        <v>14.4</v>
      </c>
      <c r="Y5" s="116">
        <v>14</v>
      </c>
      <c r="Z5" s="117">
        <f t="shared" si="0"/>
        <v>14.787499999999996</v>
      </c>
      <c r="AA5" s="118">
        <v>18.5</v>
      </c>
      <c r="AB5" s="119">
        <v>0.5854166666666667</v>
      </c>
      <c r="AC5" s="118">
        <v>8.6</v>
      </c>
      <c r="AD5" s="119">
        <v>0.20555555555555557</v>
      </c>
    </row>
    <row r="6" spans="1:30" ht="11.25" customHeight="1">
      <c r="A6" s="78">
        <v>4</v>
      </c>
      <c r="B6" s="116">
        <v>13.6</v>
      </c>
      <c r="C6" s="116">
        <v>13.3</v>
      </c>
      <c r="D6" s="116">
        <v>13.2</v>
      </c>
      <c r="E6" s="116">
        <v>12.8</v>
      </c>
      <c r="F6" s="116">
        <v>13.2</v>
      </c>
      <c r="G6" s="116">
        <v>13.2</v>
      </c>
      <c r="H6" s="116">
        <v>14.4</v>
      </c>
      <c r="I6" s="116">
        <v>15.3</v>
      </c>
      <c r="J6" s="116">
        <v>16.5</v>
      </c>
      <c r="K6" s="116">
        <v>15.9</v>
      </c>
      <c r="L6" s="116">
        <v>17.1</v>
      </c>
      <c r="M6" s="116">
        <v>16.9</v>
      </c>
      <c r="N6" s="116">
        <v>16.9</v>
      </c>
      <c r="O6" s="116">
        <v>18.8</v>
      </c>
      <c r="P6" s="116">
        <v>17.1</v>
      </c>
      <c r="Q6" s="116">
        <v>16.8</v>
      </c>
      <c r="R6" s="116">
        <v>16.9</v>
      </c>
      <c r="S6" s="116">
        <v>15.9</v>
      </c>
      <c r="T6" s="116">
        <v>15.3</v>
      </c>
      <c r="U6" s="116">
        <v>15</v>
      </c>
      <c r="V6" s="116">
        <v>15</v>
      </c>
      <c r="W6" s="116">
        <v>14.6</v>
      </c>
      <c r="X6" s="116">
        <v>14.2</v>
      </c>
      <c r="Y6" s="116">
        <v>14.2</v>
      </c>
      <c r="Z6" s="117">
        <f t="shared" si="0"/>
        <v>15.254166666666668</v>
      </c>
      <c r="AA6" s="118">
        <v>18.9</v>
      </c>
      <c r="AB6" s="119">
        <v>0.5861111111111111</v>
      </c>
      <c r="AC6" s="118">
        <v>12.7</v>
      </c>
      <c r="AD6" s="119">
        <v>0.18125</v>
      </c>
    </row>
    <row r="7" spans="1:30" ht="11.25" customHeight="1">
      <c r="A7" s="78">
        <v>5</v>
      </c>
      <c r="B7" s="116">
        <v>13.9</v>
      </c>
      <c r="C7" s="116">
        <v>13.7</v>
      </c>
      <c r="D7" s="116">
        <v>13.7</v>
      </c>
      <c r="E7" s="116">
        <v>13.4</v>
      </c>
      <c r="F7" s="116">
        <v>12.9</v>
      </c>
      <c r="G7" s="116">
        <v>14.9</v>
      </c>
      <c r="H7" s="116">
        <v>16.7</v>
      </c>
      <c r="I7" s="116">
        <v>18.6</v>
      </c>
      <c r="J7" s="116">
        <v>20</v>
      </c>
      <c r="K7" s="116">
        <v>17.3</v>
      </c>
      <c r="L7" s="116">
        <v>17.2</v>
      </c>
      <c r="M7" s="116">
        <v>17.7</v>
      </c>
      <c r="N7" s="116">
        <v>18.4</v>
      </c>
      <c r="O7" s="116">
        <v>18.9</v>
      </c>
      <c r="P7" s="116">
        <v>18.9</v>
      </c>
      <c r="Q7" s="116">
        <v>18.5</v>
      </c>
      <c r="R7" s="116">
        <v>18.5</v>
      </c>
      <c r="S7" s="116">
        <v>17.8</v>
      </c>
      <c r="T7" s="116">
        <v>17.1</v>
      </c>
      <c r="U7" s="116">
        <v>16.8</v>
      </c>
      <c r="V7" s="116">
        <v>16.3</v>
      </c>
      <c r="W7" s="116">
        <v>15</v>
      </c>
      <c r="X7" s="116">
        <v>14.3</v>
      </c>
      <c r="Y7" s="116">
        <v>14.1</v>
      </c>
      <c r="Z7" s="117">
        <f t="shared" si="0"/>
        <v>16.441666666666674</v>
      </c>
      <c r="AA7" s="118">
        <v>20.5</v>
      </c>
      <c r="AB7" s="119">
        <v>0.3972222222222222</v>
      </c>
      <c r="AC7" s="118">
        <v>12.7</v>
      </c>
      <c r="AD7" s="119">
        <v>0.2152777777777778</v>
      </c>
    </row>
    <row r="8" spans="1:30" ht="11.25" customHeight="1">
      <c r="A8" s="78">
        <v>6</v>
      </c>
      <c r="B8" s="116">
        <v>15.1</v>
      </c>
      <c r="C8" s="116">
        <v>15.6</v>
      </c>
      <c r="D8" s="116">
        <v>15</v>
      </c>
      <c r="E8" s="116">
        <v>13.8</v>
      </c>
      <c r="F8" s="116">
        <v>13.5</v>
      </c>
      <c r="G8" s="116">
        <v>14</v>
      </c>
      <c r="H8" s="116">
        <v>15.3</v>
      </c>
      <c r="I8" s="116">
        <v>17.1</v>
      </c>
      <c r="J8" s="116">
        <v>18.5</v>
      </c>
      <c r="K8" s="116">
        <v>17.2</v>
      </c>
      <c r="L8" s="116">
        <v>17.1</v>
      </c>
      <c r="M8" s="116">
        <v>17.3</v>
      </c>
      <c r="N8" s="116">
        <v>18.2</v>
      </c>
      <c r="O8" s="116">
        <v>18.8</v>
      </c>
      <c r="P8" s="116">
        <v>18.3</v>
      </c>
      <c r="Q8" s="116">
        <v>18.2</v>
      </c>
      <c r="R8" s="116">
        <v>18.4</v>
      </c>
      <c r="S8" s="116">
        <v>18.5</v>
      </c>
      <c r="T8" s="116">
        <v>17.3</v>
      </c>
      <c r="U8" s="116">
        <v>16</v>
      </c>
      <c r="V8" s="116">
        <v>15</v>
      </c>
      <c r="W8" s="116">
        <v>15.4</v>
      </c>
      <c r="X8" s="116">
        <v>15.1</v>
      </c>
      <c r="Y8" s="116">
        <v>15.1</v>
      </c>
      <c r="Z8" s="117">
        <f t="shared" si="0"/>
        <v>16.408333333333335</v>
      </c>
      <c r="AA8" s="118">
        <v>20.1</v>
      </c>
      <c r="AB8" s="119">
        <v>0.7326388888888888</v>
      </c>
      <c r="AC8" s="118">
        <v>13.4</v>
      </c>
      <c r="AD8" s="119">
        <v>0.20972222222222223</v>
      </c>
    </row>
    <row r="9" spans="1:30" ht="11.25" customHeight="1">
      <c r="A9" s="78">
        <v>7</v>
      </c>
      <c r="B9" s="116">
        <v>15.6</v>
      </c>
      <c r="C9" s="116">
        <v>16.3</v>
      </c>
      <c r="D9" s="116">
        <v>14.3</v>
      </c>
      <c r="E9" s="116">
        <v>14.2</v>
      </c>
      <c r="F9" s="116">
        <v>13.9</v>
      </c>
      <c r="G9" s="116">
        <v>13.7</v>
      </c>
      <c r="H9" s="116">
        <v>14.3</v>
      </c>
      <c r="I9" s="116">
        <v>14.8</v>
      </c>
      <c r="J9" s="116">
        <v>15.3</v>
      </c>
      <c r="K9" s="116">
        <v>16.4</v>
      </c>
      <c r="L9" s="116">
        <v>16.6</v>
      </c>
      <c r="M9" s="116">
        <v>17.4</v>
      </c>
      <c r="N9" s="116">
        <v>17.9</v>
      </c>
      <c r="O9" s="116">
        <v>17.7</v>
      </c>
      <c r="P9" s="116">
        <v>17.6</v>
      </c>
      <c r="Q9" s="116">
        <v>17.2</v>
      </c>
      <c r="R9" s="116">
        <v>16.2</v>
      </c>
      <c r="S9" s="116">
        <v>15.8</v>
      </c>
      <c r="T9" s="116">
        <v>15.2</v>
      </c>
      <c r="U9" s="116">
        <v>13.6</v>
      </c>
      <c r="V9" s="116">
        <v>14.5</v>
      </c>
      <c r="W9" s="116">
        <v>13.7</v>
      </c>
      <c r="X9" s="116">
        <v>12.5</v>
      </c>
      <c r="Y9" s="116">
        <v>12.1</v>
      </c>
      <c r="Z9" s="117">
        <f t="shared" si="0"/>
        <v>15.283333333333333</v>
      </c>
      <c r="AA9" s="118">
        <v>18.7</v>
      </c>
      <c r="AB9" s="119">
        <v>0.6069444444444444</v>
      </c>
      <c r="AC9" s="118">
        <v>12.1</v>
      </c>
      <c r="AD9" s="119">
        <v>1</v>
      </c>
    </row>
    <row r="10" spans="1:30" ht="11.25" customHeight="1">
      <c r="A10" s="78">
        <v>8</v>
      </c>
      <c r="B10" s="116">
        <v>10.6</v>
      </c>
      <c r="C10" s="116">
        <v>10.2</v>
      </c>
      <c r="D10" s="116">
        <v>12.1</v>
      </c>
      <c r="E10" s="116">
        <v>11.5</v>
      </c>
      <c r="F10" s="116">
        <v>11.9</v>
      </c>
      <c r="G10" s="116">
        <v>15.8</v>
      </c>
      <c r="H10" s="116">
        <v>17.2</v>
      </c>
      <c r="I10" s="116">
        <v>17.7</v>
      </c>
      <c r="J10" s="116">
        <v>17.7</v>
      </c>
      <c r="K10" s="116">
        <v>17.1</v>
      </c>
      <c r="L10" s="116">
        <v>19.2</v>
      </c>
      <c r="M10" s="116">
        <v>19.3</v>
      </c>
      <c r="N10" s="116">
        <v>20.6</v>
      </c>
      <c r="O10" s="116">
        <v>20.7</v>
      </c>
      <c r="P10" s="116">
        <v>19.6</v>
      </c>
      <c r="Q10" s="116">
        <v>22.4</v>
      </c>
      <c r="R10" s="116">
        <v>25.3</v>
      </c>
      <c r="S10" s="116">
        <v>23.9</v>
      </c>
      <c r="T10" s="116">
        <v>19.5</v>
      </c>
      <c r="U10" s="116">
        <v>17.1</v>
      </c>
      <c r="V10" s="116">
        <v>17.1</v>
      </c>
      <c r="W10" s="116">
        <v>16.2</v>
      </c>
      <c r="X10" s="116">
        <v>15.4</v>
      </c>
      <c r="Y10" s="116">
        <v>14.8</v>
      </c>
      <c r="Z10" s="117">
        <f t="shared" si="0"/>
        <v>17.204166666666666</v>
      </c>
      <c r="AA10" s="118">
        <v>25.4</v>
      </c>
      <c r="AB10" s="119">
        <v>0.7083333333333334</v>
      </c>
      <c r="AC10" s="118">
        <v>9.5</v>
      </c>
      <c r="AD10" s="119">
        <v>0.05416666666666667</v>
      </c>
    </row>
    <row r="11" spans="1:30" ht="11.25" customHeight="1">
      <c r="A11" s="78">
        <v>9</v>
      </c>
      <c r="B11" s="116">
        <v>14.8</v>
      </c>
      <c r="C11" s="116">
        <v>13.7</v>
      </c>
      <c r="D11" s="116">
        <v>13</v>
      </c>
      <c r="E11" s="116">
        <v>11.7</v>
      </c>
      <c r="F11" s="116">
        <v>11</v>
      </c>
      <c r="G11" s="116">
        <v>12.4</v>
      </c>
      <c r="H11" s="116">
        <v>13.6</v>
      </c>
      <c r="I11" s="116">
        <v>14.4</v>
      </c>
      <c r="J11" s="116">
        <v>14.7</v>
      </c>
      <c r="K11" s="116">
        <v>14.9</v>
      </c>
      <c r="L11" s="116">
        <v>14.8</v>
      </c>
      <c r="M11" s="116">
        <v>14.9</v>
      </c>
      <c r="N11" s="116">
        <v>16.5</v>
      </c>
      <c r="O11" s="116">
        <v>16.1</v>
      </c>
      <c r="P11" s="116">
        <v>16.2</v>
      </c>
      <c r="Q11" s="116">
        <v>17.2</v>
      </c>
      <c r="R11" s="116">
        <v>16</v>
      </c>
      <c r="S11" s="116">
        <v>16.7</v>
      </c>
      <c r="T11" s="116">
        <v>16.4</v>
      </c>
      <c r="U11" s="116">
        <v>16.3</v>
      </c>
      <c r="V11" s="116">
        <v>16</v>
      </c>
      <c r="W11" s="116">
        <v>16</v>
      </c>
      <c r="X11" s="116">
        <v>15.6</v>
      </c>
      <c r="Y11" s="116">
        <v>15.1</v>
      </c>
      <c r="Z11" s="117">
        <f t="shared" si="0"/>
        <v>14.91666666666667</v>
      </c>
      <c r="AA11" s="118">
        <v>17.4</v>
      </c>
      <c r="AB11" s="119">
        <v>0.6798611111111111</v>
      </c>
      <c r="AC11" s="118">
        <v>11</v>
      </c>
      <c r="AD11" s="119">
        <v>0.20902777777777778</v>
      </c>
    </row>
    <row r="12" spans="1:30" ht="11.25" customHeight="1">
      <c r="A12" s="82">
        <v>10</v>
      </c>
      <c r="B12" s="121">
        <v>15</v>
      </c>
      <c r="C12" s="121">
        <v>14.5</v>
      </c>
      <c r="D12" s="121">
        <v>14.9</v>
      </c>
      <c r="E12" s="121">
        <v>14.6</v>
      </c>
      <c r="F12" s="121">
        <v>14.3</v>
      </c>
      <c r="G12" s="121">
        <v>14.4</v>
      </c>
      <c r="H12" s="121">
        <v>14.7</v>
      </c>
      <c r="I12" s="121">
        <v>15.3</v>
      </c>
      <c r="J12" s="121">
        <v>15.4</v>
      </c>
      <c r="K12" s="121">
        <v>16.1</v>
      </c>
      <c r="L12" s="121">
        <v>15.6</v>
      </c>
      <c r="M12" s="121">
        <v>16.4</v>
      </c>
      <c r="N12" s="121">
        <v>15.6</v>
      </c>
      <c r="O12" s="121">
        <v>14.1</v>
      </c>
      <c r="P12" s="121">
        <v>14.2</v>
      </c>
      <c r="Q12" s="121">
        <v>14</v>
      </c>
      <c r="R12" s="121">
        <v>14.2</v>
      </c>
      <c r="S12" s="121">
        <v>13.6</v>
      </c>
      <c r="T12" s="121">
        <v>13.7</v>
      </c>
      <c r="U12" s="121">
        <v>13.6</v>
      </c>
      <c r="V12" s="121">
        <v>13.6</v>
      </c>
      <c r="W12" s="121">
        <v>13.7</v>
      </c>
      <c r="X12" s="121">
        <v>13.9</v>
      </c>
      <c r="Y12" s="121">
        <v>13.8</v>
      </c>
      <c r="Z12" s="122">
        <f t="shared" si="0"/>
        <v>14.549999999999999</v>
      </c>
      <c r="AA12" s="105">
        <v>16.8</v>
      </c>
      <c r="AB12" s="123">
        <v>0.49374999999999997</v>
      </c>
      <c r="AC12" s="105">
        <v>13.4</v>
      </c>
      <c r="AD12" s="123">
        <v>0.8604166666666666</v>
      </c>
    </row>
    <row r="13" spans="1:30" ht="11.25" customHeight="1">
      <c r="A13" s="78">
        <v>11</v>
      </c>
      <c r="B13" s="116">
        <v>14.2</v>
      </c>
      <c r="C13" s="116">
        <v>15.1</v>
      </c>
      <c r="D13" s="116">
        <v>14.5</v>
      </c>
      <c r="E13" s="116">
        <v>14.8</v>
      </c>
      <c r="F13" s="116">
        <v>14.8</v>
      </c>
      <c r="G13" s="116">
        <v>16.1</v>
      </c>
      <c r="H13" s="116">
        <v>16.6</v>
      </c>
      <c r="I13" s="116">
        <v>21</v>
      </c>
      <c r="J13" s="116">
        <v>20.9</v>
      </c>
      <c r="K13" s="116">
        <v>23</v>
      </c>
      <c r="L13" s="116">
        <v>21.8</v>
      </c>
      <c r="M13" s="116">
        <v>19.7</v>
      </c>
      <c r="N13" s="116">
        <v>20.1</v>
      </c>
      <c r="O13" s="116" t="s">
        <v>53</v>
      </c>
      <c r="P13" s="116">
        <v>18.2</v>
      </c>
      <c r="Q13" s="116">
        <v>18.5</v>
      </c>
      <c r="R13" s="116">
        <v>18.1</v>
      </c>
      <c r="S13" s="116">
        <v>18.3</v>
      </c>
      <c r="T13" s="116">
        <v>17.7</v>
      </c>
      <c r="U13" s="116">
        <v>17.2</v>
      </c>
      <c r="V13" s="116">
        <v>16.6</v>
      </c>
      <c r="W13" s="116">
        <v>14.8</v>
      </c>
      <c r="X13" s="116">
        <v>15.5</v>
      </c>
      <c r="Y13" s="116">
        <v>14.6</v>
      </c>
      <c r="Z13" s="117">
        <f t="shared" si="0"/>
        <v>17.482608695652175</v>
      </c>
      <c r="AA13" s="118">
        <v>23.9</v>
      </c>
      <c r="AB13" s="119">
        <v>0.45069444444444445</v>
      </c>
      <c r="AC13" s="118">
        <v>13.8</v>
      </c>
      <c r="AD13" s="119">
        <v>0.005555555555555556</v>
      </c>
    </row>
    <row r="14" spans="1:30" ht="11.25" customHeight="1">
      <c r="A14" s="78">
        <v>12</v>
      </c>
      <c r="B14" s="116">
        <v>14.3</v>
      </c>
      <c r="C14" s="116">
        <v>14.9</v>
      </c>
      <c r="D14" s="116">
        <v>14.5</v>
      </c>
      <c r="E14" s="116">
        <v>14.5</v>
      </c>
      <c r="F14" s="116">
        <v>14.9</v>
      </c>
      <c r="G14" s="116">
        <v>16.8</v>
      </c>
      <c r="H14" s="116">
        <v>18</v>
      </c>
      <c r="I14" s="116">
        <v>20.9</v>
      </c>
      <c r="J14" s="116">
        <v>21.9</v>
      </c>
      <c r="K14" s="116">
        <v>18.8</v>
      </c>
      <c r="L14" s="116">
        <v>22</v>
      </c>
      <c r="M14" s="116">
        <v>20.3</v>
      </c>
      <c r="N14" s="116">
        <v>19.3</v>
      </c>
      <c r="O14" s="116">
        <v>18.7</v>
      </c>
      <c r="P14" s="116">
        <v>17.8</v>
      </c>
      <c r="Q14" s="116">
        <v>17.8</v>
      </c>
      <c r="R14" s="116">
        <v>17</v>
      </c>
      <c r="S14" s="116">
        <v>16.6</v>
      </c>
      <c r="T14" s="116">
        <v>16</v>
      </c>
      <c r="U14" s="116">
        <v>16.2</v>
      </c>
      <c r="V14" s="116">
        <v>16.3</v>
      </c>
      <c r="W14" s="116">
        <v>16.3</v>
      </c>
      <c r="X14" s="116">
        <v>15.7</v>
      </c>
      <c r="Y14" s="116">
        <v>15.7</v>
      </c>
      <c r="Z14" s="117">
        <f t="shared" si="0"/>
        <v>17.3</v>
      </c>
      <c r="AA14" s="118">
        <v>22.9</v>
      </c>
      <c r="AB14" s="119">
        <v>0.4708333333333334</v>
      </c>
      <c r="AC14" s="118">
        <v>13.6</v>
      </c>
      <c r="AD14" s="119">
        <v>0.05347222222222222</v>
      </c>
    </row>
    <row r="15" spans="1:30" ht="11.25" customHeight="1">
      <c r="A15" s="78">
        <v>13</v>
      </c>
      <c r="B15" s="116">
        <v>15.6</v>
      </c>
      <c r="C15" s="116">
        <v>15.6</v>
      </c>
      <c r="D15" s="116">
        <v>15.4</v>
      </c>
      <c r="E15" s="116">
        <v>14.8</v>
      </c>
      <c r="F15" s="116">
        <v>14</v>
      </c>
      <c r="G15" s="116">
        <v>14</v>
      </c>
      <c r="H15" s="116">
        <v>14.3</v>
      </c>
      <c r="I15" s="116">
        <v>14.7</v>
      </c>
      <c r="J15" s="116">
        <v>15.6</v>
      </c>
      <c r="K15" s="116">
        <v>15.3</v>
      </c>
      <c r="L15" s="116">
        <v>13.8</v>
      </c>
      <c r="M15" s="116">
        <v>14.4</v>
      </c>
      <c r="N15" s="116">
        <v>14</v>
      </c>
      <c r="O15" s="116">
        <v>13.7</v>
      </c>
      <c r="P15" s="116">
        <v>13.6</v>
      </c>
      <c r="Q15" s="116">
        <v>13.3</v>
      </c>
      <c r="R15" s="116">
        <v>13.6</v>
      </c>
      <c r="S15" s="116">
        <v>14.6</v>
      </c>
      <c r="T15" s="116">
        <v>14.5</v>
      </c>
      <c r="U15" s="116">
        <v>14.6</v>
      </c>
      <c r="V15" s="116">
        <v>14.1</v>
      </c>
      <c r="W15" s="116">
        <v>13.8</v>
      </c>
      <c r="X15" s="116">
        <v>14.1</v>
      </c>
      <c r="Y15" s="116">
        <v>14</v>
      </c>
      <c r="Z15" s="117">
        <f t="shared" si="0"/>
        <v>14.391666666666671</v>
      </c>
      <c r="AA15" s="118">
        <v>16.3</v>
      </c>
      <c r="AB15" s="119">
        <v>0.3986111111111111</v>
      </c>
      <c r="AC15" s="118">
        <v>13.3</v>
      </c>
      <c r="AD15" s="119">
        <v>0.6680555555555556</v>
      </c>
    </row>
    <row r="16" spans="1:30" ht="11.25" customHeight="1">
      <c r="A16" s="78">
        <v>14</v>
      </c>
      <c r="B16" s="116">
        <v>13.6</v>
      </c>
      <c r="C16" s="116">
        <v>13.3</v>
      </c>
      <c r="D16" s="116">
        <v>13.2</v>
      </c>
      <c r="E16" s="116">
        <v>13.1</v>
      </c>
      <c r="F16" s="116">
        <v>13.1</v>
      </c>
      <c r="G16" s="116">
        <v>13.1</v>
      </c>
      <c r="H16" s="116">
        <v>13.3</v>
      </c>
      <c r="I16" s="116">
        <v>14</v>
      </c>
      <c r="J16" s="116">
        <v>14.1</v>
      </c>
      <c r="K16" s="116">
        <v>15.9</v>
      </c>
      <c r="L16" s="116">
        <v>16</v>
      </c>
      <c r="M16" s="116">
        <v>16.2</v>
      </c>
      <c r="N16" s="116">
        <v>15.6</v>
      </c>
      <c r="O16" s="116">
        <v>15.6</v>
      </c>
      <c r="P16" s="116">
        <v>14.8</v>
      </c>
      <c r="Q16" s="116">
        <v>14.3</v>
      </c>
      <c r="R16" s="116">
        <v>14.1</v>
      </c>
      <c r="S16" s="116">
        <v>13.5</v>
      </c>
      <c r="T16" s="116">
        <v>13.3</v>
      </c>
      <c r="U16" s="116">
        <v>13.1</v>
      </c>
      <c r="V16" s="116">
        <v>13</v>
      </c>
      <c r="W16" s="116">
        <v>12.8</v>
      </c>
      <c r="X16" s="116">
        <v>12.7</v>
      </c>
      <c r="Y16" s="116">
        <v>12.9</v>
      </c>
      <c r="Z16" s="117">
        <f t="shared" si="0"/>
        <v>13.941666666666665</v>
      </c>
      <c r="AA16" s="118">
        <v>16.6</v>
      </c>
      <c r="AB16" s="119">
        <v>0.4930555555555556</v>
      </c>
      <c r="AC16" s="118">
        <v>12.6</v>
      </c>
      <c r="AD16" s="119">
        <v>0.9715277777777778</v>
      </c>
    </row>
    <row r="17" spans="1:30" ht="11.25" customHeight="1">
      <c r="A17" s="78">
        <v>15</v>
      </c>
      <c r="B17" s="116">
        <v>13</v>
      </c>
      <c r="C17" s="116">
        <v>13.2</v>
      </c>
      <c r="D17" s="116">
        <v>13.1</v>
      </c>
      <c r="E17" s="116">
        <v>13.1</v>
      </c>
      <c r="F17" s="116">
        <v>12.9</v>
      </c>
      <c r="G17" s="116">
        <v>13.2</v>
      </c>
      <c r="H17" s="116">
        <v>13.6</v>
      </c>
      <c r="I17" s="116">
        <v>14</v>
      </c>
      <c r="J17" s="116">
        <v>14.1</v>
      </c>
      <c r="K17" s="116">
        <v>14.3</v>
      </c>
      <c r="L17" s="116">
        <v>13.7</v>
      </c>
      <c r="M17" s="116">
        <v>13.8</v>
      </c>
      <c r="N17" s="116">
        <v>13.9</v>
      </c>
      <c r="O17" s="116">
        <v>13.9</v>
      </c>
      <c r="P17" s="116">
        <v>14</v>
      </c>
      <c r="Q17" s="116">
        <v>13.4</v>
      </c>
      <c r="R17" s="116">
        <v>13.1</v>
      </c>
      <c r="S17" s="116">
        <v>12.7</v>
      </c>
      <c r="T17" s="116">
        <v>12.7</v>
      </c>
      <c r="U17" s="116">
        <v>13.1</v>
      </c>
      <c r="V17" s="116">
        <v>13.2</v>
      </c>
      <c r="W17" s="116">
        <v>13.1</v>
      </c>
      <c r="X17" s="116">
        <v>12.3</v>
      </c>
      <c r="Y17" s="116">
        <v>12.4</v>
      </c>
      <c r="Z17" s="117">
        <f t="shared" si="0"/>
        <v>13.325000000000001</v>
      </c>
      <c r="AA17" s="118">
        <v>14.7</v>
      </c>
      <c r="AB17" s="119">
        <v>0.4305555555555556</v>
      </c>
      <c r="AC17" s="118">
        <v>12.1</v>
      </c>
      <c r="AD17" s="119">
        <v>0.9791666666666666</v>
      </c>
    </row>
    <row r="18" spans="1:30" ht="11.25" customHeight="1">
      <c r="A18" s="78">
        <v>16</v>
      </c>
      <c r="B18" s="116">
        <v>12.6</v>
      </c>
      <c r="C18" s="116">
        <v>12.8</v>
      </c>
      <c r="D18" s="116">
        <v>13</v>
      </c>
      <c r="E18" s="116">
        <v>12.4</v>
      </c>
      <c r="F18" s="116">
        <v>11.8</v>
      </c>
      <c r="G18" s="116">
        <v>12.1</v>
      </c>
      <c r="H18" s="116">
        <v>13.4</v>
      </c>
      <c r="I18" s="116">
        <v>13.9</v>
      </c>
      <c r="J18" s="116">
        <v>13.8</v>
      </c>
      <c r="K18" s="116">
        <v>14.2</v>
      </c>
      <c r="L18" s="116">
        <v>15.8</v>
      </c>
      <c r="M18" s="116">
        <v>15.8</v>
      </c>
      <c r="N18" s="116">
        <v>16.8</v>
      </c>
      <c r="O18" s="116">
        <v>17.3</v>
      </c>
      <c r="P18" s="116">
        <v>16.3</v>
      </c>
      <c r="Q18" s="116">
        <v>16.7</v>
      </c>
      <c r="R18" s="116">
        <v>16.9</v>
      </c>
      <c r="S18" s="116">
        <v>16.4</v>
      </c>
      <c r="T18" s="116">
        <v>16</v>
      </c>
      <c r="U18" s="116">
        <v>15.2</v>
      </c>
      <c r="V18" s="116">
        <v>14.5</v>
      </c>
      <c r="W18" s="116">
        <v>14.3</v>
      </c>
      <c r="X18" s="116">
        <v>14.4</v>
      </c>
      <c r="Y18" s="116">
        <v>14.2</v>
      </c>
      <c r="Z18" s="117">
        <f t="shared" si="0"/>
        <v>14.608333333333334</v>
      </c>
      <c r="AA18" s="118">
        <v>17.9</v>
      </c>
      <c r="AB18" s="119">
        <v>0.5465277777777778</v>
      </c>
      <c r="AC18" s="118">
        <v>11.7</v>
      </c>
      <c r="AD18" s="119">
        <v>0.23124999999999998</v>
      </c>
    </row>
    <row r="19" spans="1:30" ht="11.25" customHeight="1">
      <c r="A19" s="78">
        <v>17</v>
      </c>
      <c r="B19" s="116">
        <v>14.2</v>
      </c>
      <c r="C19" s="116">
        <v>13.6</v>
      </c>
      <c r="D19" s="116">
        <v>13.3</v>
      </c>
      <c r="E19" s="116">
        <v>13.1</v>
      </c>
      <c r="F19" s="116">
        <v>13</v>
      </c>
      <c r="G19" s="116">
        <v>12.8</v>
      </c>
      <c r="H19" s="116">
        <v>12.7</v>
      </c>
      <c r="I19" s="116">
        <v>12.5</v>
      </c>
      <c r="J19" s="116">
        <v>12.8</v>
      </c>
      <c r="K19" s="116">
        <v>13.9</v>
      </c>
      <c r="L19" s="116">
        <v>14.2</v>
      </c>
      <c r="M19" s="116">
        <v>15.1</v>
      </c>
      <c r="N19" s="116">
        <v>14.9</v>
      </c>
      <c r="O19" s="116">
        <v>14.4</v>
      </c>
      <c r="P19" s="116">
        <v>14.5</v>
      </c>
      <c r="Q19" s="116">
        <v>14.6</v>
      </c>
      <c r="R19" s="116">
        <v>14.3</v>
      </c>
      <c r="S19" s="116">
        <v>13.7</v>
      </c>
      <c r="T19" s="116">
        <v>13.6</v>
      </c>
      <c r="U19" s="116">
        <v>13.4</v>
      </c>
      <c r="V19" s="116">
        <v>13.7</v>
      </c>
      <c r="W19" s="116">
        <v>13.5</v>
      </c>
      <c r="X19" s="116">
        <v>13.5</v>
      </c>
      <c r="Y19" s="116">
        <v>12.7</v>
      </c>
      <c r="Z19" s="117">
        <f t="shared" si="0"/>
        <v>13.666666666666664</v>
      </c>
      <c r="AA19" s="118">
        <v>15.4</v>
      </c>
      <c r="AB19" s="119">
        <v>0.5020833333333333</v>
      </c>
      <c r="AC19" s="118">
        <v>12.1</v>
      </c>
      <c r="AD19" s="119">
        <v>0.3597222222222222</v>
      </c>
    </row>
    <row r="20" spans="1:30" ht="11.25" customHeight="1">
      <c r="A20" s="78">
        <v>18</v>
      </c>
      <c r="B20" s="116">
        <v>12.2</v>
      </c>
      <c r="C20" s="116">
        <v>12.1</v>
      </c>
      <c r="D20" s="116">
        <v>11.9</v>
      </c>
      <c r="E20" s="116">
        <v>11.7</v>
      </c>
      <c r="F20" s="116">
        <v>12</v>
      </c>
      <c r="G20" s="116">
        <v>13.7</v>
      </c>
      <c r="H20" s="116">
        <v>15.1</v>
      </c>
      <c r="I20" s="116">
        <v>14.8</v>
      </c>
      <c r="J20" s="116">
        <v>15.9</v>
      </c>
      <c r="K20" s="116">
        <v>15.6</v>
      </c>
      <c r="L20" s="116">
        <v>15.3</v>
      </c>
      <c r="M20" s="116">
        <v>15.7</v>
      </c>
      <c r="N20" s="116">
        <v>15.4</v>
      </c>
      <c r="O20" s="116">
        <v>16.2</v>
      </c>
      <c r="P20" s="116">
        <v>15.2</v>
      </c>
      <c r="Q20" s="116">
        <v>16.4</v>
      </c>
      <c r="R20" s="116">
        <v>17.2</v>
      </c>
      <c r="S20" s="116">
        <v>16.8</v>
      </c>
      <c r="T20" s="116">
        <v>16.2</v>
      </c>
      <c r="U20" s="116">
        <v>15.3</v>
      </c>
      <c r="V20" s="116">
        <v>15</v>
      </c>
      <c r="W20" s="116">
        <v>14.6</v>
      </c>
      <c r="X20" s="116">
        <v>14.1</v>
      </c>
      <c r="Y20" s="116">
        <v>13.4</v>
      </c>
      <c r="Z20" s="117">
        <f t="shared" si="0"/>
        <v>14.658333333333333</v>
      </c>
      <c r="AA20" s="118">
        <v>17.5</v>
      </c>
      <c r="AB20" s="119">
        <v>0.5958333333333333</v>
      </c>
      <c r="AC20" s="118">
        <v>11.5</v>
      </c>
      <c r="AD20" s="119">
        <v>0.18819444444444444</v>
      </c>
    </row>
    <row r="21" spans="1:30" ht="11.25" customHeight="1">
      <c r="A21" s="78">
        <v>19</v>
      </c>
      <c r="B21" s="116">
        <v>13</v>
      </c>
      <c r="C21" s="116">
        <v>13.2</v>
      </c>
      <c r="D21" s="116">
        <v>13.2</v>
      </c>
      <c r="E21" s="116">
        <v>12.6</v>
      </c>
      <c r="F21" s="116">
        <v>12.7</v>
      </c>
      <c r="G21" s="116">
        <v>14.7</v>
      </c>
      <c r="H21" s="116">
        <v>14</v>
      </c>
      <c r="I21" s="116">
        <v>15.3</v>
      </c>
      <c r="J21" s="116">
        <v>15.7</v>
      </c>
      <c r="K21" s="116">
        <v>16.2</v>
      </c>
      <c r="L21" s="116">
        <v>18.6</v>
      </c>
      <c r="M21" s="116">
        <v>19</v>
      </c>
      <c r="N21" s="116">
        <v>19.2</v>
      </c>
      <c r="O21" s="116">
        <v>19.4</v>
      </c>
      <c r="P21" s="116">
        <v>19.7</v>
      </c>
      <c r="Q21" s="116">
        <v>19.6</v>
      </c>
      <c r="R21" s="116">
        <v>18.8</v>
      </c>
      <c r="S21" s="116">
        <v>17.8</v>
      </c>
      <c r="T21" s="116">
        <v>17.3</v>
      </c>
      <c r="U21" s="116">
        <v>17.1</v>
      </c>
      <c r="V21" s="116">
        <v>16.3</v>
      </c>
      <c r="W21" s="116">
        <v>16.5</v>
      </c>
      <c r="X21" s="116">
        <v>16.7</v>
      </c>
      <c r="Y21" s="116">
        <v>16.4</v>
      </c>
      <c r="Z21" s="117">
        <f t="shared" si="0"/>
        <v>16.375</v>
      </c>
      <c r="AA21" s="118">
        <v>20.1</v>
      </c>
      <c r="AB21" s="119">
        <v>0.6194444444444445</v>
      </c>
      <c r="AC21" s="118">
        <v>11.9</v>
      </c>
      <c r="AD21" s="119">
        <v>0.1826388888888889</v>
      </c>
    </row>
    <row r="22" spans="1:30" ht="11.25" customHeight="1">
      <c r="A22" s="82">
        <v>20</v>
      </c>
      <c r="B22" s="121">
        <v>15.5</v>
      </c>
      <c r="C22" s="121">
        <v>15.4</v>
      </c>
      <c r="D22" s="121">
        <v>14.9</v>
      </c>
      <c r="E22" s="121">
        <v>14.3</v>
      </c>
      <c r="F22" s="121">
        <v>14.2</v>
      </c>
      <c r="G22" s="121">
        <v>17.2</v>
      </c>
      <c r="H22" s="121">
        <v>19</v>
      </c>
      <c r="I22" s="121">
        <v>18</v>
      </c>
      <c r="J22" s="121">
        <v>21.6</v>
      </c>
      <c r="K22" s="121">
        <v>21.6</v>
      </c>
      <c r="L22" s="121">
        <v>20.8</v>
      </c>
      <c r="M22" s="121">
        <v>20.4</v>
      </c>
      <c r="N22" s="121">
        <v>21.1</v>
      </c>
      <c r="O22" s="121">
        <v>21</v>
      </c>
      <c r="P22" s="121">
        <v>21.4</v>
      </c>
      <c r="Q22" s="121">
        <v>21.8</v>
      </c>
      <c r="R22" s="121">
        <v>21.6</v>
      </c>
      <c r="S22" s="121">
        <v>21.6</v>
      </c>
      <c r="T22" s="121">
        <v>20.3</v>
      </c>
      <c r="U22" s="121">
        <v>18.2</v>
      </c>
      <c r="V22" s="121">
        <v>17.9</v>
      </c>
      <c r="W22" s="121">
        <v>17.9</v>
      </c>
      <c r="X22" s="121">
        <v>17.9</v>
      </c>
      <c r="Y22" s="121">
        <v>17.8</v>
      </c>
      <c r="Z22" s="122">
        <f t="shared" si="0"/>
        <v>18.808333333333334</v>
      </c>
      <c r="AA22" s="105">
        <v>22.3</v>
      </c>
      <c r="AB22" s="123">
        <v>0.7374999999999999</v>
      </c>
      <c r="AC22" s="105">
        <v>13.8</v>
      </c>
      <c r="AD22" s="123">
        <v>0.19236111111111112</v>
      </c>
    </row>
    <row r="23" spans="1:30" ht="11.25" customHeight="1">
      <c r="A23" s="78">
        <v>21</v>
      </c>
      <c r="B23" s="116">
        <v>17.6</v>
      </c>
      <c r="C23" s="116">
        <v>17</v>
      </c>
      <c r="D23" s="116">
        <v>15.8</v>
      </c>
      <c r="E23" s="116">
        <v>15.3</v>
      </c>
      <c r="F23" s="116">
        <v>15.7</v>
      </c>
      <c r="G23" s="116">
        <v>18.4</v>
      </c>
      <c r="H23" s="116">
        <v>19.8</v>
      </c>
      <c r="I23" s="116">
        <v>19.4</v>
      </c>
      <c r="J23" s="116">
        <v>20.4</v>
      </c>
      <c r="K23" s="116">
        <v>21.8</v>
      </c>
      <c r="L23" s="116">
        <v>22.1</v>
      </c>
      <c r="M23" s="116">
        <v>21.7</v>
      </c>
      <c r="N23" s="116">
        <v>20.9</v>
      </c>
      <c r="O23" s="116">
        <v>21.6</v>
      </c>
      <c r="P23" s="116">
        <v>23.1</v>
      </c>
      <c r="Q23" s="116">
        <v>24.6</v>
      </c>
      <c r="R23" s="116">
        <v>23.8</v>
      </c>
      <c r="S23" s="116">
        <v>22.1</v>
      </c>
      <c r="T23" s="116">
        <v>20.7</v>
      </c>
      <c r="U23" s="116">
        <v>20.4</v>
      </c>
      <c r="V23" s="116">
        <v>19.7</v>
      </c>
      <c r="W23" s="116">
        <v>18.9</v>
      </c>
      <c r="X23" s="116">
        <v>18</v>
      </c>
      <c r="Y23" s="116">
        <v>18.9</v>
      </c>
      <c r="Z23" s="117">
        <f t="shared" si="0"/>
        <v>19.904166666666665</v>
      </c>
      <c r="AA23" s="118">
        <v>24.8</v>
      </c>
      <c r="AB23" s="119">
        <v>0.6756944444444444</v>
      </c>
      <c r="AC23" s="118">
        <v>14.9</v>
      </c>
      <c r="AD23" s="119">
        <v>0.2027777777777778</v>
      </c>
    </row>
    <row r="24" spans="1:30" ht="11.25" customHeight="1">
      <c r="A24" s="78">
        <v>22</v>
      </c>
      <c r="B24" s="116">
        <v>19.1</v>
      </c>
      <c r="C24" s="116">
        <v>18.2</v>
      </c>
      <c r="D24" s="116">
        <v>17.7</v>
      </c>
      <c r="E24" s="116">
        <v>16.4</v>
      </c>
      <c r="F24" s="116">
        <v>16.5</v>
      </c>
      <c r="G24" s="116">
        <v>18.7</v>
      </c>
      <c r="H24" s="116">
        <v>20.2</v>
      </c>
      <c r="I24" s="116">
        <v>23</v>
      </c>
      <c r="J24" s="116">
        <v>23.7</v>
      </c>
      <c r="K24" s="116">
        <v>22.5</v>
      </c>
      <c r="L24" s="116">
        <v>22.3</v>
      </c>
      <c r="M24" s="116">
        <v>22.6</v>
      </c>
      <c r="N24" s="116">
        <v>22.7</v>
      </c>
      <c r="O24" s="116">
        <v>22.4</v>
      </c>
      <c r="P24" s="116">
        <v>23.6</v>
      </c>
      <c r="Q24" s="116">
        <v>23.1</v>
      </c>
      <c r="R24" s="116">
        <v>23.3</v>
      </c>
      <c r="S24" s="116">
        <v>22.1</v>
      </c>
      <c r="T24" s="116">
        <v>20.1</v>
      </c>
      <c r="U24" s="116">
        <v>19.1</v>
      </c>
      <c r="V24" s="116">
        <v>20.3</v>
      </c>
      <c r="W24" s="116">
        <v>20.3</v>
      </c>
      <c r="X24" s="116">
        <v>17.9</v>
      </c>
      <c r="Y24" s="116">
        <v>17.2</v>
      </c>
      <c r="Z24" s="117">
        <f t="shared" si="0"/>
        <v>20.54166666666667</v>
      </c>
      <c r="AA24" s="118">
        <v>24.4</v>
      </c>
      <c r="AB24" s="119">
        <v>0.3576388888888889</v>
      </c>
      <c r="AC24" s="118">
        <v>15.9</v>
      </c>
      <c r="AD24" s="119">
        <v>0.19166666666666665</v>
      </c>
    </row>
    <row r="25" spans="1:30" ht="11.25" customHeight="1">
      <c r="A25" s="78">
        <v>23</v>
      </c>
      <c r="B25" s="116">
        <v>17.5</v>
      </c>
      <c r="C25" s="116">
        <v>16.6</v>
      </c>
      <c r="D25" s="116">
        <v>16.4</v>
      </c>
      <c r="E25" s="116">
        <v>16.4</v>
      </c>
      <c r="F25" s="116">
        <v>14.9</v>
      </c>
      <c r="G25" s="116">
        <v>16</v>
      </c>
      <c r="H25" s="116">
        <v>16.2</v>
      </c>
      <c r="I25" s="116">
        <v>16</v>
      </c>
      <c r="J25" s="116">
        <v>18.5</v>
      </c>
      <c r="K25" s="116">
        <v>20</v>
      </c>
      <c r="L25" s="116">
        <v>21</v>
      </c>
      <c r="M25" s="116">
        <v>21</v>
      </c>
      <c r="N25" s="116">
        <v>21</v>
      </c>
      <c r="O25" s="116">
        <v>21.4</v>
      </c>
      <c r="P25" s="116">
        <v>21.3</v>
      </c>
      <c r="Q25" s="116">
        <v>21.1</v>
      </c>
      <c r="R25" s="116">
        <v>20.9</v>
      </c>
      <c r="S25" s="116">
        <v>19.8</v>
      </c>
      <c r="T25" s="116">
        <v>19.1</v>
      </c>
      <c r="U25" s="116">
        <v>18.3</v>
      </c>
      <c r="V25" s="116">
        <v>18</v>
      </c>
      <c r="W25" s="116">
        <v>17.7</v>
      </c>
      <c r="X25" s="116">
        <v>18.2</v>
      </c>
      <c r="Y25" s="116">
        <v>17.1</v>
      </c>
      <c r="Z25" s="117">
        <f t="shared" si="0"/>
        <v>18.51666666666667</v>
      </c>
      <c r="AA25" s="118">
        <v>21.9</v>
      </c>
      <c r="AB25" s="119">
        <v>0.4798611111111111</v>
      </c>
      <c r="AC25" s="118">
        <v>14.8</v>
      </c>
      <c r="AD25" s="119">
        <v>0.19166666666666665</v>
      </c>
    </row>
    <row r="26" spans="1:30" ht="11.25" customHeight="1">
      <c r="A26" s="78">
        <v>24</v>
      </c>
      <c r="B26" s="116">
        <v>16.4</v>
      </c>
      <c r="C26" s="116">
        <v>16.3</v>
      </c>
      <c r="D26" s="116">
        <v>16.4</v>
      </c>
      <c r="E26" s="116">
        <v>16.3</v>
      </c>
      <c r="F26" s="116">
        <v>16.6</v>
      </c>
      <c r="G26" s="116">
        <v>17.1</v>
      </c>
      <c r="H26" s="116">
        <v>17.9</v>
      </c>
      <c r="I26" s="116">
        <v>18</v>
      </c>
      <c r="J26" s="116">
        <v>19.3</v>
      </c>
      <c r="K26" s="116">
        <v>19.6</v>
      </c>
      <c r="L26" s="116">
        <v>20.4</v>
      </c>
      <c r="M26" s="116">
        <v>19.3</v>
      </c>
      <c r="N26" s="116">
        <v>20.6</v>
      </c>
      <c r="O26" s="116">
        <v>20.2</v>
      </c>
      <c r="P26" s="116">
        <v>19.6</v>
      </c>
      <c r="Q26" s="116">
        <v>19.8</v>
      </c>
      <c r="R26" s="116">
        <v>20</v>
      </c>
      <c r="S26" s="116">
        <v>19.2</v>
      </c>
      <c r="T26" s="116">
        <v>18.8</v>
      </c>
      <c r="U26" s="116">
        <v>18.3</v>
      </c>
      <c r="V26" s="116">
        <v>18.2</v>
      </c>
      <c r="W26" s="116">
        <v>17.9</v>
      </c>
      <c r="X26" s="116">
        <v>17.9</v>
      </c>
      <c r="Y26" s="116">
        <v>17.6</v>
      </c>
      <c r="Z26" s="117">
        <f t="shared" si="0"/>
        <v>18.404166666666665</v>
      </c>
      <c r="AA26" s="118">
        <v>21.6</v>
      </c>
      <c r="AB26" s="119">
        <v>0.6041666666666666</v>
      </c>
      <c r="AC26" s="118">
        <v>16</v>
      </c>
      <c r="AD26" s="119">
        <v>0.06666666666666667</v>
      </c>
    </row>
    <row r="27" spans="1:30" ht="11.25" customHeight="1">
      <c r="A27" s="78">
        <v>25</v>
      </c>
      <c r="B27" s="116">
        <v>18</v>
      </c>
      <c r="C27" s="116">
        <v>17.4</v>
      </c>
      <c r="D27" s="116">
        <v>17.4</v>
      </c>
      <c r="E27" s="116">
        <v>17.6</v>
      </c>
      <c r="F27" s="116">
        <v>17.4</v>
      </c>
      <c r="G27" s="116">
        <v>17.5</v>
      </c>
      <c r="H27" s="116">
        <v>16.5</v>
      </c>
      <c r="I27" s="116">
        <v>15.8</v>
      </c>
      <c r="J27" s="116">
        <v>15.4</v>
      </c>
      <c r="K27" s="116">
        <v>15.6</v>
      </c>
      <c r="L27" s="116">
        <v>15.6</v>
      </c>
      <c r="M27" s="116">
        <v>15</v>
      </c>
      <c r="N27" s="116">
        <v>15</v>
      </c>
      <c r="O27" s="116">
        <v>15.1</v>
      </c>
      <c r="P27" s="116">
        <v>14.5</v>
      </c>
      <c r="Q27" s="116">
        <v>14.6</v>
      </c>
      <c r="R27" s="116">
        <v>14.8</v>
      </c>
      <c r="S27" s="116">
        <v>13.8</v>
      </c>
      <c r="T27" s="116">
        <v>14.6</v>
      </c>
      <c r="U27" s="116">
        <v>15.5</v>
      </c>
      <c r="V27" s="116">
        <v>15.6</v>
      </c>
      <c r="W27" s="116">
        <v>13.8</v>
      </c>
      <c r="X27" s="116">
        <v>13.4</v>
      </c>
      <c r="Y27" s="116">
        <v>13.7</v>
      </c>
      <c r="Z27" s="117">
        <f t="shared" si="0"/>
        <v>15.56666666666667</v>
      </c>
      <c r="AA27" s="118">
        <v>18.2</v>
      </c>
      <c r="AB27" s="119">
        <v>0.03680555555555556</v>
      </c>
      <c r="AC27" s="118">
        <v>13.4</v>
      </c>
      <c r="AD27" s="119">
        <v>0.9652777777777778</v>
      </c>
    </row>
    <row r="28" spans="1:30" ht="11.25" customHeight="1">
      <c r="A28" s="78">
        <v>26</v>
      </c>
      <c r="B28" s="116">
        <v>13.7</v>
      </c>
      <c r="C28" s="116">
        <v>13.7</v>
      </c>
      <c r="D28" s="116">
        <v>13.7</v>
      </c>
      <c r="E28" s="116">
        <v>13.7</v>
      </c>
      <c r="F28" s="116">
        <v>13.5</v>
      </c>
      <c r="G28" s="116">
        <v>13.4</v>
      </c>
      <c r="H28" s="116">
        <v>14.1</v>
      </c>
      <c r="I28" s="116">
        <v>13.7</v>
      </c>
      <c r="J28" s="116">
        <v>13.7</v>
      </c>
      <c r="K28" s="116">
        <v>13.9</v>
      </c>
      <c r="L28" s="116">
        <v>13.5</v>
      </c>
      <c r="M28" s="116">
        <v>13.5</v>
      </c>
      <c r="N28" s="116">
        <v>13.6</v>
      </c>
      <c r="O28" s="116">
        <v>13.5</v>
      </c>
      <c r="P28" s="116">
        <v>13.8</v>
      </c>
      <c r="Q28" s="116">
        <v>15.4</v>
      </c>
      <c r="R28" s="116">
        <v>14.4</v>
      </c>
      <c r="S28" s="116">
        <v>13.5</v>
      </c>
      <c r="T28" s="116">
        <v>13.8</v>
      </c>
      <c r="U28" s="116">
        <v>13.5</v>
      </c>
      <c r="V28" s="116">
        <v>13.4</v>
      </c>
      <c r="W28" s="116">
        <v>13.3</v>
      </c>
      <c r="X28" s="116">
        <v>13.1</v>
      </c>
      <c r="Y28" s="116">
        <v>12.8</v>
      </c>
      <c r="Z28" s="117">
        <f t="shared" si="0"/>
        <v>13.675000000000002</v>
      </c>
      <c r="AA28" s="118">
        <v>16</v>
      </c>
      <c r="AB28" s="119">
        <v>0.6854166666666667</v>
      </c>
      <c r="AC28" s="118">
        <v>12.7</v>
      </c>
      <c r="AD28" s="119">
        <v>0.9979166666666667</v>
      </c>
    </row>
    <row r="29" spans="1:30" ht="11.25" customHeight="1">
      <c r="A29" s="78">
        <v>27</v>
      </c>
      <c r="B29" s="116">
        <v>12.7</v>
      </c>
      <c r="C29" s="116">
        <v>12.4</v>
      </c>
      <c r="D29" s="116">
        <v>12.3</v>
      </c>
      <c r="E29" s="116">
        <v>12.5</v>
      </c>
      <c r="F29" s="116">
        <v>12.8</v>
      </c>
      <c r="G29" s="116">
        <v>13.1</v>
      </c>
      <c r="H29" s="116">
        <v>13.2</v>
      </c>
      <c r="I29" s="116">
        <v>13.2</v>
      </c>
      <c r="J29" s="116">
        <v>13.4</v>
      </c>
      <c r="K29" s="116">
        <v>13.2</v>
      </c>
      <c r="L29" s="116">
        <v>13.9</v>
      </c>
      <c r="M29" s="116">
        <v>15.4</v>
      </c>
      <c r="N29" s="116">
        <v>14.9</v>
      </c>
      <c r="O29" s="116">
        <v>15.5</v>
      </c>
      <c r="P29" s="116">
        <v>15.3</v>
      </c>
      <c r="Q29" s="116">
        <v>15.2</v>
      </c>
      <c r="R29" s="116">
        <v>15.2</v>
      </c>
      <c r="S29" s="116">
        <v>14.4</v>
      </c>
      <c r="T29" s="116">
        <v>14.3</v>
      </c>
      <c r="U29" s="116">
        <v>14.1</v>
      </c>
      <c r="V29" s="116">
        <v>13.9</v>
      </c>
      <c r="W29" s="116">
        <v>13.6</v>
      </c>
      <c r="X29" s="116">
        <v>13.8</v>
      </c>
      <c r="Y29" s="116">
        <v>13.6</v>
      </c>
      <c r="Z29" s="117">
        <f t="shared" si="0"/>
        <v>13.829166666666671</v>
      </c>
      <c r="AA29" s="118">
        <v>16</v>
      </c>
      <c r="AB29" s="119">
        <v>0.6090277777777778</v>
      </c>
      <c r="AC29" s="118">
        <v>12.3</v>
      </c>
      <c r="AD29" s="119">
        <v>0.14375000000000002</v>
      </c>
    </row>
    <row r="30" spans="1:30" ht="11.25" customHeight="1">
      <c r="A30" s="78">
        <v>28</v>
      </c>
      <c r="B30" s="116">
        <v>14</v>
      </c>
      <c r="C30" s="116">
        <v>14.2</v>
      </c>
      <c r="D30" s="116">
        <v>14.1</v>
      </c>
      <c r="E30" s="116">
        <v>14.4</v>
      </c>
      <c r="F30" s="116">
        <v>13.3</v>
      </c>
      <c r="G30" s="116">
        <v>14.1</v>
      </c>
      <c r="H30" s="116">
        <v>15.8</v>
      </c>
      <c r="I30" s="116">
        <v>17.2</v>
      </c>
      <c r="J30" s="116">
        <v>17.5</v>
      </c>
      <c r="K30" s="116">
        <v>17.1</v>
      </c>
      <c r="L30" s="116">
        <v>18.5</v>
      </c>
      <c r="M30" s="116">
        <v>18.4</v>
      </c>
      <c r="N30" s="116">
        <v>19.2</v>
      </c>
      <c r="O30" s="116">
        <v>19.8</v>
      </c>
      <c r="P30" s="116">
        <v>19.8</v>
      </c>
      <c r="Q30" s="116">
        <v>18.9</v>
      </c>
      <c r="R30" s="116">
        <v>18.1</v>
      </c>
      <c r="S30" s="116">
        <v>18.9</v>
      </c>
      <c r="T30" s="116">
        <v>17.1</v>
      </c>
      <c r="U30" s="116">
        <v>16.7</v>
      </c>
      <c r="V30" s="116">
        <v>17.3</v>
      </c>
      <c r="W30" s="116">
        <v>14.8</v>
      </c>
      <c r="X30" s="116">
        <v>15</v>
      </c>
      <c r="Y30" s="116">
        <v>14.8</v>
      </c>
      <c r="Z30" s="117">
        <f t="shared" si="0"/>
        <v>16.625000000000004</v>
      </c>
      <c r="AA30" s="118">
        <v>20.2</v>
      </c>
      <c r="AB30" s="119">
        <v>0.5784722222222222</v>
      </c>
      <c r="AC30" s="118">
        <v>13.3</v>
      </c>
      <c r="AD30" s="119">
        <v>0.21180555555555555</v>
      </c>
    </row>
    <row r="31" spans="1:30" ht="11.25" customHeight="1">
      <c r="A31" s="78">
        <v>29</v>
      </c>
      <c r="B31" s="116">
        <v>14.3</v>
      </c>
      <c r="C31" s="116">
        <v>13.4</v>
      </c>
      <c r="D31" s="116">
        <v>12.9</v>
      </c>
      <c r="E31" s="116">
        <v>12.5</v>
      </c>
      <c r="F31" s="116">
        <v>13.1</v>
      </c>
      <c r="G31" s="116">
        <v>16.4</v>
      </c>
      <c r="H31" s="116">
        <v>17.3</v>
      </c>
      <c r="I31" s="116">
        <v>18.6</v>
      </c>
      <c r="J31" s="116">
        <v>18.4</v>
      </c>
      <c r="K31" s="116">
        <v>19.5</v>
      </c>
      <c r="L31" s="116">
        <v>19.9</v>
      </c>
      <c r="M31" s="116">
        <v>19.9</v>
      </c>
      <c r="N31" s="116">
        <v>20.6</v>
      </c>
      <c r="O31" s="116">
        <v>21.7</v>
      </c>
      <c r="P31" s="116">
        <v>21</v>
      </c>
      <c r="Q31" s="116">
        <v>20.8</v>
      </c>
      <c r="R31" s="116">
        <v>20.4</v>
      </c>
      <c r="S31" s="116">
        <v>19.8</v>
      </c>
      <c r="T31" s="116">
        <v>19.3</v>
      </c>
      <c r="U31" s="116">
        <v>19.5</v>
      </c>
      <c r="V31" s="116">
        <v>18.9</v>
      </c>
      <c r="W31" s="116">
        <v>18.7</v>
      </c>
      <c r="X31" s="116">
        <v>18.3</v>
      </c>
      <c r="Y31" s="116">
        <v>18</v>
      </c>
      <c r="Z31" s="117">
        <f t="shared" si="0"/>
        <v>18.05</v>
      </c>
      <c r="AA31" s="118">
        <v>22.1</v>
      </c>
      <c r="AB31" s="119">
        <v>0.5736111111111112</v>
      </c>
      <c r="AC31" s="118">
        <v>12.2</v>
      </c>
      <c r="AD31" s="119">
        <v>0.1451388888888889</v>
      </c>
    </row>
    <row r="32" spans="1:30" ht="11.25" customHeight="1">
      <c r="A32" s="78">
        <v>30</v>
      </c>
      <c r="B32" s="116">
        <v>17.5</v>
      </c>
      <c r="C32" s="116">
        <v>17.1</v>
      </c>
      <c r="D32" s="116">
        <v>16.5</v>
      </c>
      <c r="E32" s="116">
        <v>16.6</v>
      </c>
      <c r="F32" s="116">
        <v>15.9</v>
      </c>
      <c r="G32" s="116">
        <v>18.1</v>
      </c>
      <c r="H32" s="116">
        <v>19.4</v>
      </c>
      <c r="I32" s="116">
        <v>20.2</v>
      </c>
      <c r="J32" s="116">
        <v>20.4</v>
      </c>
      <c r="K32" s="116">
        <v>20.9</v>
      </c>
      <c r="L32" s="116">
        <v>22.2</v>
      </c>
      <c r="M32" s="116">
        <v>21.9</v>
      </c>
      <c r="N32" s="116">
        <v>22.5</v>
      </c>
      <c r="O32" s="116">
        <v>22.6</v>
      </c>
      <c r="P32" s="116">
        <v>23</v>
      </c>
      <c r="Q32" s="116">
        <v>23.4</v>
      </c>
      <c r="R32" s="116">
        <v>22.6</v>
      </c>
      <c r="S32" s="116">
        <v>23.2</v>
      </c>
      <c r="T32" s="116">
        <v>22.6</v>
      </c>
      <c r="U32" s="116">
        <v>20.9</v>
      </c>
      <c r="V32" s="116">
        <v>20.7</v>
      </c>
      <c r="W32" s="116">
        <v>22.9</v>
      </c>
      <c r="X32" s="116">
        <v>22.2</v>
      </c>
      <c r="Y32" s="116">
        <v>20.4</v>
      </c>
      <c r="Z32" s="117">
        <f t="shared" si="0"/>
        <v>20.57083333333333</v>
      </c>
      <c r="AA32" s="118">
        <v>23.5</v>
      </c>
      <c r="AB32" s="119">
        <v>0.6361111111111112</v>
      </c>
      <c r="AC32" s="118">
        <v>15.5</v>
      </c>
      <c r="AD32" s="119">
        <v>0.18888888888888888</v>
      </c>
    </row>
    <row r="33" spans="1:30" ht="11.25" customHeight="1">
      <c r="A33" s="78">
        <v>31</v>
      </c>
      <c r="B33" s="116">
        <v>20</v>
      </c>
      <c r="C33" s="116">
        <v>20.1</v>
      </c>
      <c r="D33" s="116">
        <v>20</v>
      </c>
      <c r="E33" s="116">
        <v>18.4</v>
      </c>
      <c r="F33" s="116">
        <v>17.9</v>
      </c>
      <c r="G33" s="116">
        <v>18.7</v>
      </c>
      <c r="H33" s="116">
        <v>20.9</v>
      </c>
      <c r="I33" s="116">
        <v>22.2</v>
      </c>
      <c r="J33" s="116">
        <v>23.7</v>
      </c>
      <c r="K33" s="116">
        <v>22.2</v>
      </c>
      <c r="L33" s="116">
        <v>22.2</v>
      </c>
      <c r="M33" s="116">
        <v>22.5</v>
      </c>
      <c r="N33" s="116">
        <v>22.1</v>
      </c>
      <c r="O33" s="116">
        <v>21.8</v>
      </c>
      <c r="P33" s="116">
        <v>23.1</v>
      </c>
      <c r="Q33" s="116">
        <v>22.2</v>
      </c>
      <c r="R33" s="116">
        <v>21.3</v>
      </c>
      <c r="S33" s="116">
        <v>20.4</v>
      </c>
      <c r="T33" s="116">
        <v>20</v>
      </c>
      <c r="U33" s="116">
        <v>19.5</v>
      </c>
      <c r="V33" s="116">
        <v>19.2</v>
      </c>
      <c r="W33" s="116">
        <v>18.7</v>
      </c>
      <c r="X33" s="116">
        <v>18.4</v>
      </c>
      <c r="Y33" s="116">
        <v>19.2</v>
      </c>
      <c r="Z33" s="117">
        <f t="shared" si="0"/>
        <v>20.612499999999997</v>
      </c>
      <c r="AA33" s="118">
        <v>23.8</v>
      </c>
      <c r="AB33" s="119">
        <v>0.3763888888888889</v>
      </c>
      <c r="AC33" s="118">
        <v>17.4</v>
      </c>
      <c r="AD33" s="119">
        <v>0.1951388888888889</v>
      </c>
    </row>
    <row r="34" spans="1:30" ht="15" customHeight="1">
      <c r="A34" s="79" t="s">
        <v>9</v>
      </c>
      <c r="B34" s="124">
        <f aca="true" t="shared" si="1" ref="B34:Y34">AVERAGE(B3:B33)</f>
        <v>14.470967741935484</v>
      </c>
      <c r="C34" s="124">
        <f t="shared" si="1"/>
        <v>14.267741935483869</v>
      </c>
      <c r="D34" s="124">
        <f t="shared" si="1"/>
        <v>14.006451612903223</v>
      </c>
      <c r="E34" s="124">
        <f t="shared" si="1"/>
        <v>13.641935483870967</v>
      </c>
      <c r="F34" s="124">
        <f t="shared" si="1"/>
        <v>13.435483870967742</v>
      </c>
      <c r="G34" s="124">
        <f t="shared" si="1"/>
        <v>14.751612903225807</v>
      </c>
      <c r="H34" s="124">
        <f t="shared" si="1"/>
        <v>15.864516129032257</v>
      </c>
      <c r="I34" s="124">
        <f t="shared" si="1"/>
        <v>16.83225806451613</v>
      </c>
      <c r="J34" s="124">
        <f t="shared" si="1"/>
        <v>17.361290322580643</v>
      </c>
      <c r="K34" s="124">
        <f t="shared" si="1"/>
        <v>17.441935483870974</v>
      </c>
      <c r="L34" s="124">
        <f t="shared" si="1"/>
        <v>17.877419354838715</v>
      </c>
      <c r="M34" s="124">
        <f t="shared" si="1"/>
        <v>17.883870967741935</v>
      </c>
      <c r="N34" s="124">
        <f t="shared" si="1"/>
        <v>17.9</v>
      </c>
      <c r="O34" s="124">
        <f t="shared" si="1"/>
        <v>17.926666666666662</v>
      </c>
      <c r="P34" s="124">
        <f t="shared" si="1"/>
        <v>17.748387096774195</v>
      </c>
      <c r="Q34" s="124">
        <f t="shared" si="1"/>
        <v>17.90645161290323</v>
      </c>
      <c r="R34" s="124">
        <f t="shared" si="1"/>
        <v>17.696774193548386</v>
      </c>
      <c r="S34" s="124">
        <f t="shared" si="1"/>
        <v>17.241935483870968</v>
      </c>
      <c r="T34" s="124">
        <f t="shared" si="1"/>
        <v>16.525806451612908</v>
      </c>
      <c r="U34" s="124">
        <f t="shared" si="1"/>
        <v>15.974193548387097</v>
      </c>
      <c r="V34" s="124">
        <f t="shared" si="1"/>
        <v>15.877419354838706</v>
      </c>
      <c r="W34" s="124">
        <f t="shared" si="1"/>
        <v>15.47741935483871</v>
      </c>
      <c r="X34" s="124">
        <f t="shared" si="1"/>
        <v>15.196774193548384</v>
      </c>
      <c r="Y34" s="124">
        <f t="shared" si="1"/>
        <v>14.919354838709676</v>
      </c>
      <c r="Z34" s="124">
        <f>AVERAGE(B3:Y33)</f>
        <v>16.173755047106322</v>
      </c>
      <c r="AA34" s="125">
        <f>AVERAGE(AA3:AA33)</f>
        <v>19.903225806451612</v>
      </c>
      <c r="AB34" s="126"/>
      <c r="AC34" s="125">
        <f>AVERAGE(AC3:AC33)</f>
        <v>12.693548387096772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25.4</v>
      </c>
      <c r="C46" s="106">
        <f>MATCH(B46,AA3:AA33,0)</f>
        <v>8</v>
      </c>
      <c r="D46" s="107">
        <f>INDEX(AB3:AB33,C46,1)</f>
        <v>0.7083333333333334</v>
      </c>
      <c r="E46" s="120"/>
      <c r="F46" s="104"/>
      <c r="G46" s="105">
        <f>MIN(AC3:AC33)</f>
        <v>5.4</v>
      </c>
      <c r="H46" s="106">
        <f>MATCH(G46,AC3:AC33,0)</f>
        <v>2</v>
      </c>
      <c r="I46" s="107">
        <f>INDEX(AD3:AD33,H46,1)</f>
        <v>0.2076388888888889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19.2</v>
      </c>
      <c r="C3" s="116">
        <v>18.2</v>
      </c>
      <c r="D3" s="116">
        <v>19</v>
      </c>
      <c r="E3" s="116">
        <v>19</v>
      </c>
      <c r="F3" s="116">
        <v>18.9</v>
      </c>
      <c r="G3" s="116">
        <v>18.2</v>
      </c>
      <c r="H3" s="116">
        <v>18.2</v>
      </c>
      <c r="I3" s="116">
        <v>18.9</v>
      </c>
      <c r="J3" s="116">
        <v>18.5</v>
      </c>
      <c r="K3" s="116">
        <v>18.7</v>
      </c>
      <c r="L3" s="116">
        <v>18</v>
      </c>
      <c r="M3" s="116">
        <v>18.1</v>
      </c>
      <c r="N3" s="116">
        <v>17.2</v>
      </c>
      <c r="O3" s="116">
        <v>17.1</v>
      </c>
      <c r="P3" s="116">
        <v>17.6</v>
      </c>
      <c r="Q3" s="116">
        <v>17.1</v>
      </c>
      <c r="R3" s="116">
        <v>17.1</v>
      </c>
      <c r="S3" s="116">
        <v>16.6</v>
      </c>
      <c r="T3" s="116">
        <v>16.8</v>
      </c>
      <c r="U3" s="116">
        <v>15.9</v>
      </c>
      <c r="V3" s="116">
        <v>16.7</v>
      </c>
      <c r="W3" s="116">
        <v>17.2</v>
      </c>
      <c r="X3" s="116">
        <v>16.4</v>
      </c>
      <c r="Y3" s="116">
        <v>16.6</v>
      </c>
      <c r="Z3" s="117">
        <f aca="true" t="shared" si="0" ref="Z3:Z32">AVERAGE(B3:Y3)</f>
        <v>17.71666666666667</v>
      </c>
      <c r="AA3" s="127">
        <v>19.4</v>
      </c>
      <c r="AB3" s="132">
        <v>0.030555555555555555</v>
      </c>
      <c r="AC3" s="118">
        <v>15.5</v>
      </c>
      <c r="AD3" s="119">
        <v>0.8277777777777778</v>
      </c>
    </row>
    <row r="4" spans="1:30" ht="11.25" customHeight="1">
      <c r="A4" s="78">
        <v>2</v>
      </c>
      <c r="B4" s="116">
        <v>15.1</v>
      </c>
      <c r="C4" s="116">
        <v>14.4</v>
      </c>
      <c r="D4" s="116">
        <v>14.7</v>
      </c>
      <c r="E4" s="116">
        <v>15.1</v>
      </c>
      <c r="F4" s="116">
        <v>15.2</v>
      </c>
      <c r="G4" s="116">
        <v>15.4</v>
      </c>
      <c r="H4" s="116">
        <v>15.5</v>
      </c>
      <c r="I4" s="116">
        <v>19.2</v>
      </c>
      <c r="J4" s="116">
        <v>17.5</v>
      </c>
      <c r="K4" s="116">
        <v>19.3</v>
      </c>
      <c r="L4" s="116">
        <v>18.4</v>
      </c>
      <c r="M4" s="116">
        <v>18.4</v>
      </c>
      <c r="N4" s="116">
        <v>17</v>
      </c>
      <c r="O4" s="116">
        <v>21.2</v>
      </c>
      <c r="P4" s="116">
        <v>22</v>
      </c>
      <c r="Q4" s="116">
        <v>21</v>
      </c>
      <c r="R4" s="116">
        <v>21.2</v>
      </c>
      <c r="S4" s="120">
        <v>20</v>
      </c>
      <c r="T4" s="116">
        <v>17.6</v>
      </c>
      <c r="U4" s="116">
        <v>17.3</v>
      </c>
      <c r="V4" s="116">
        <v>17</v>
      </c>
      <c r="W4" s="116">
        <v>16.6</v>
      </c>
      <c r="X4" s="116">
        <v>16.4</v>
      </c>
      <c r="Y4" s="116">
        <v>15.7</v>
      </c>
      <c r="Z4" s="117">
        <f t="shared" si="0"/>
        <v>17.55</v>
      </c>
      <c r="AA4" s="127">
        <v>22.8</v>
      </c>
      <c r="AB4" s="132">
        <v>0.6402777777777778</v>
      </c>
      <c r="AC4" s="118">
        <v>14.3</v>
      </c>
      <c r="AD4" s="119">
        <v>0.08472222222222221</v>
      </c>
    </row>
    <row r="5" spans="1:30" ht="11.25" customHeight="1">
      <c r="A5" s="78">
        <v>3</v>
      </c>
      <c r="B5" s="116">
        <v>14.9</v>
      </c>
      <c r="C5" s="116">
        <v>13.5</v>
      </c>
      <c r="D5" s="116">
        <v>12.6</v>
      </c>
      <c r="E5" s="116">
        <v>11.9</v>
      </c>
      <c r="F5" s="116">
        <v>12.3</v>
      </c>
      <c r="G5" s="116">
        <v>15.7</v>
      </c>
      <c r="H5" s="116">
        <v>16.1</v>
      </c>
      <c r="I5" s="116">
        <v>18.9</v>
      </c>
      <c r="J5" s="116">
        <v>18.5</v>
      </c>
      <c r="K5" s="116">
        <v>18.6</v>
      </c>
      <c r="L5" s="116">
        <v>18.4</v>
      </c>
      <c r="M5" s="116">
        <v>18.6</v>
      </c>
      <c r="N5" s="116">
        <v>20.1</v>
      </c>
      <c r="O5" s="116">
        <v>19</v>
      </c>
      <c r="P5" s="116">
        <v>18.7</v>
      </c>
      <c r="Q5" s="116">
        <v>19.3</v>
      </c>
      <c r="R5" s="116">
        <v>19.6</v>
      </c>
      <c r="S5" s="116">
        <v>18.8</v>
      </c>
      <c r="T5" s="116">
        <v>17.1</v>
      </c>
      <c r="U5" s="116">
        <v>16.9</v>
      </c>
      <c r="V5" s="116">
        <v>14.9</v>
      </c>
      <c r="W5" s="116">
        <v>14.1</v>
      </c>
      <c r="X5" s="116">
        <v>13.2</v>
      </c>
      <c r="Y5" s="116">
        <v>13.9</v>
      </c>
      <c r="Z5" s="117">
        <f t="shared" si="0"/>
        <v>16.48333333333333</v>
      </c>
      <c r="AA5" s="127">
        <v>20.6</v>
      </c>
      <c r="AB5" s="132">
        <v>0.5368055555555555</v>
      </c>
      <c r="AC5" s="118">
        <v>10.7</v>
      </c>
      <c r="AD5" s="119">
        <v>0.18125</v>
      </c>
    </row>
    <row r="6" spans="1:30" ht="11.25" customHeight="1">
      <c r="A6" s="78">
        <v>4</v>
      </c>
      <c r="B6" s="116">
        <v>13.6</v>
      </c>
      <c r="C6" s="116">
        <v>13.8</v>
      </c>
      <c r="D6" s="116">
        <v>14.1</v>
      </c>
      <c r="E6" s="116">
        <v>13.1</v>
      </c>
      <c r="F6" s="116">
        <v>11.9</v>
      </c>
      <c r="G6" s="116">
        <v>14.3</v>
      </c>
      <c r="H6" s="116">
        <v>15.1</v>
      </c>
      <c r="I6" s="116">
        <v>17</v>
      </c>
      <c r="J6" s="116">
        <v>17.3</v>
      </c>
      <c r="K6" s="116">
        <v>17.5</v>
      </c>
      <c r="L6" s="116">
        <v>18.2</v>
      </c>
      <c r="M6" s="116">
        <v>17.3</v>
      </c>
      <c r="N6" s="116">
        <v>18.3</v>
      </c>
      <c r="O6" s="116">
        <v>18.8</v>
      </c>
      <c r="P6" s="116">
        <v>18.6</v>
      </c>
      <c r="Q6" s="116">
        <v>19.4</v>
      </c>
      <c r="R6" s="116">
        <v>18.3</v>
      </c>
      <c r="S6" s="116">
        <v>18.3</v>
      </c>
      <c r="T6" s="116">
        <v>16.9</v>
      </c>
      <c r="U6" s="116">
        <v>15.4</v>
      </c>
      <c r="V6" s="116">
        <v>15</v>
      </c>
      <c r="W6" s="116">
        <v>14.6</v>
      </c>
      <c r="X6" s="116">
        <v>14.1</v>
      </c>
      <c r="Y6" s="116">
        <v>13.9</v>
      </c>
      <c r="Z6" s="117">
        <f t="shared" si="0"/>
        <v>16.033333333333335</v>
      </c>
      <c r="AA6" s="127">
        <v>19.8</v>
      </c>
      <c r="AB6" s="132">
        <v>0.6979166666666666</v>
      </c>
      <c r="AC6" s="118">
        <v>11.4</v>
      </c>
      <c r="AD6" s="119">
        <v>0.21736111111111112</v>
      </c>
    </row>
    <row r="7" spans="1:30" ht="11.25" customHeight="1">
      <c r="A7" s="78">
        <v>5</v>
      </c>
      <c r="B7" s="116">
        <v>13.1</v>
      </c>
      <c r="C7" s="116">
        <v>12.3</v>
      </c>
      <c r="D7" s="116">
        <v>12.1</v>
      </c>
      <c r="E7" s="116">
        <v>11.4</v>
      </c>
      <c r="F7" s="116">
        <v>11.9</v>
      </c>
      <c r="G7" s="116">
        <v>14.6</v>
      </c>
      <c r="H7" s="116">
        <v>15</v>
      </c>
      <c r="I7" s="116">
        <v>15.7</v>
      </c>
      <c r="J7" s="116">
        <v>16.2</v>
      </c>
      <c r="K7" s="116">
        <v>18.2</v>
      </c>
      <c r="L7" s="116">
        <v>17</v>
      </c>
      <c r="M7" s="116">
        <v>16.8</v>
      </c>
      <c r="N7" s="116">
        <v>16.3</v>
      </c>
      <c r="O7" s="116">
        <v>16.5</v>
      </c>
      <c r="P7" s="116">
        <v>15.9</v>
      </c>
      <c r="Q7" s="116">
        <v>15.4</v>
      </c>
      <c r="R7" s="116">
        <v>15.8</v>
      </c>
      <c r="S7" s="116">
        <v>14.6</v>
      </c>
      <c r="T7" s="116">
        <v>13.8</v>
      </c>
      <c r="U7" s="116">
        <v>13</v>
      </c>
      <c r="V7" s="116">
        <v>12.1</v>
      </c>
      <c r="W7" s="116">
        <v>12.4</v>
      </c>
      <c r="X7" s="116">
        <v>11.9</v>
      </c>
      <c r="Y7" s="116">
        <v>11.5</v>
      </c>
      <c r="Z7" s="117">
        <f t="shared" si="0"/>
        <v>14.312500000000002</v>
      </c>
      <c r="AA7" s="127">
        <v>18.6</v>
      </c>
      <c r="AB7" s="132">
        <v>0.40972222222222227</v>
      </c>
      <c r="AC7" s="118">
        <v>10.9</v>
      </c>
      <c r="AD7" s="119">
        <v>0.18611111111111112</v>
      </c>
    </row>
    <row r="8" spans="1:30" ht="11.25" customHeight="1">
      <c r="A8" s="78">
        <v>6</v>
      </c>
      <c r="B8" s="116">
        <v>10.9</v>
      </c>
      <c r="C8" s="116">
        <v>10.9</v>
      </c>
      <c r="D8" s="116">
        <v>10.4</v>
      </c>
      <c r="E8" s="116">
        <v>9.8</v>
      </c>
      <c r="F8" s="116">
        <v>10.1</v>
      </c>
      <c r="G8" s="116">
        <v>12.4</v>
      </c>
      <c r="H8" s="116">
        <v>13.8</v>
      </c>
      <c r="I8" s="116">
        <v>14.9</v>
      </c>
      <c r="J8" s="116">
        <v>14.6</v>
      </c>
      <c r="K8" s="116">
        <v>14.6</v>
      </c>
      <c r="L8" s="116">
        <v>14.7</v>
      </c>
      <c r="M8" s="116">
        <v>15.8</v>
      </c>
      <c r="N8" s="116">
        <v>15.7</v>
      </c>
      <c r="O8" s="116">
        <v>18.2</v>
      </c>
      <c r="P8" s="116">
        <v>17.2</v>
      </c>
      <c r="Q8" s="116">
        <v>17.8</v>
      </c>
      <c r="R8" s="116">
        <v>17.4</v>
      </c>
      <c r="S8" s="116">
        <v>16.6</v>
      </c>
      <c r="T8" s="116">
        <v>16</v>
      </c>
      <c r="U8" s="116">
        <v>16</v>
      </c>
      <c r="V8" s="116">
        <v>15.5</v>
      </c>
      <c r="W8" s="116">
        <v>14.7</v>
      </c>
      <c r="X8" s="116">
        <v>14.4</v>
      </c>
      <c r="Y8" s="116">
        <v>15.2</v>
      </c>
      <c r="Z8" s="117">
        <f t="shared" si="0"/>
        <v>14.483333333333329</v>
      </c>
      <c r="AA8" s="127">
        <v>18.3</v>
      </c>
      <c r="AB8" s="132">
        <v>0.6541666666666667</v>
      </c>
      <c r="AC8" s="118">
        <v>9.6</v>
      </c>
      <c r="AD8" s="119">
        <v>0.18541666666666667</v>
      </c>
    </row>
    <row r="9" spans="1:30" ht="11.25" customHeight="1">
      <c r="A9" s="78">
        <v>7</v>
      </c>
      <c r="B9" s="116">
        <v>14.9</v>
      </c>
      <c r="C9" s="116">
        <v>14.6</v>
      </c>
      <c r="D9" s="116">
        <v>15.1</v>
      </c>
      <c r="E9" s="116">
        <v>14.4</v>
      </c>
      <c r="F9" s="116">
        <v>15.1</v>
      </c>
      <c r="G9" s="116">
        <v>16.6</v>
      </c>
      <c r="H9" s="116">
        <v>17.4</v>
      </c>
      <c r="I9" s="116">
        <v>18.1</v>
      </c>
      <c r="J9" s="116">
        <v>17.5</v>
      </c>
      <c r="K9" s="116">
        <v>18.7</v>
      </c>
      <c r="L9" s="116">
        <v>17.8</v>
      </c>
      <c r="M9" s="116">
        <v>17.7</v>
      </c>
      <c r="N9" s="116">
        <v>17.5</v>
      </c>
      <c r="O9" s="116">
        <v>17.5</v>
      </c>
      <c r="P9" s="116">
        <v>18.2</v>
      </c>
      <c r="Q9" s="116">
        <v>17.8</v>
      </c>
      <c r="R9" s="116">
        <v>17.2</v>
      </c>
      <c r="S9" s="116">
        <v>17.4</v>
      </c>
      <c r="T9" s="116">
        <v>17.3</v>
      </c>
      <c r="U9" s="116">
        <v>17.7</v>
      </c>
      <c r="V9" s="116">
        <v>17.1</v>
      </c>
      <c r="W9" s="116">
        <v>17</v>
      </c>
      <c r="X9" s="116">
        <v>16.7</v>
      </c>
      <c r="Y9" s="116">
        <v>17</v>
      </c>
      <c r="Z9" s="117">
        <f t="shared" si="0"/>
        <v>16.929166666666664</v>
      </c>
      <c r="AA9" s="127">
        <v>19</v>
      </c>
      <c r="AB9" s="132">
        <v>0.4263888888888889</v>
      </c>
      <c r="AC9" s="118">
        <v>13.9</v>
      </c>
      <c r="AD9" s="119">
        <v>0.18055555555555555</v>
      </c>
    </row>
    <row r="10" spans="1:30" ht="11.25" customHeight="1">
      <c r="A10" s="78">
        <v>8</v>
      </c>
      <c r="B10" s="116">
        <v>16.9</v>
      </c>
      <c r="C10" s="116">
        <v>16.8</v>
      </c>
      <c r="D10" s="116">
        <v>16.4</v>
      </c>
      <c r="E10" s="116">
        <v>16</v>
      </c>
      <c r="F10" s="116">
        <v>16.2</v>
      </c>
      <c r="G10" s="116">
        <v>16.7</v>
      </c>
      <c r="H10" s="116">
        <v>17.1</v>
      </c>
      <c r="I10" s="116">
        <v>17.6</v>
      </c>
      <c r="J10" s="116">
        <v>17.4</v>
      </c>
      <c r="K10" s="116">
        <v>19</v>
      </c>
      <c r="L10" s="116">
        <v>21.8</v>
      </c>
      <c r="M10" s="116">
        <v>20.6</v>
      </c>
      <c r="N10" s="116">
        <v>19.4</v>
      </c>
      <c r="O10" s="116">
        <v>18.5</v>
      </c>
      <c r="P10" s="116">
        <v>18.5</v>
      </c>
      <c r="Q10" s="116">
        <v>17.8</v>
      </c>
      <c r="R10" s="116">
        <v>18.2</v>
      </c>
      <c r="S10" s="116">
        <v>17.6</v>
      </c>
      <c r="T10" s="116">
        <v>18.2</v>
      </c>
      <c r="U10" s="116">
        <v>17.5</v>
      </c>
      <c r="V10" s="116">
        <v>17.5</v>
      </c>
      <c r="W10" s="116">
        <v>17.9</v>
      </c>
      <c r="X10" s="116">
        <v>17.4</v>
      </c>
      <c r="Y10" s="116">
        <v>16.5</v>
      </c>
      <c r="Z10" s="117">
        <f t="shared" si="0"/>
        <v>17.812499999999996</v>
      </c>
      <c r="AA10" s="127">
        <v>22</v>
      </c>
      <c r="AB10" s="132">
        <v>0.45416666666666666</v>
      </c>
      <c r="AC10" s="118">
        <v>16</v>
      </c>
      <c r="AD10" s="119">
        <v>0.19027777777777777</v>
      </c>
    </row>
    <row r="11" spans="1:30" ht="11.25" customHeight="1">
      <c r="A11" s="78">
        <v>9</v>
      </c>
      <c r="B11" s="116">
        <v>15.9</v>
      </c>
      <c r="C11" s="116">
        <v>16.3</v>
      </c>
      <c r="D11" s="116">
        <v>15.9</v>
      </c>
      <c r="E11" s="116">
        <v>15.2</v>
      </c>
      <c r="F11" s="116">
        <v>15.4</v>
      </c>
      <c r="G11" s="116">
        <v>15.8</v>
      </c>
      <c r="H11" s="116">
        <v>16.5</v>
      </c>
      <c r="I11" s="116">
        <v>17</v>
      </c>
      <c r="J11" s="116">
        <v>17.8</v>
      </c>
      <c r="K11" s="116">
        <v>18.4</v>
      </c>
      <c r="L11" s="116">
        <v>20.4</v>
      </c>
      <c r="M11" s="116">
        <v>19.9</v>
      </c>
      <c r="N11" s="116">
        <v>20.7</v>
      </c>
      <c r="O11" s="116">
        <v>20.1</v>
      </c>
      <c r="P11" s="116">
        <v>19.9</v>
      </c>
      <c r="Q11" s="116">
        <v>19.9</v>
      </c>
      <c r="R11" s="116">
        <v>19.5</v>
      </c>
      <c r="S11" s="116">
        <v>18.6</v>
      </c>
      <c r="T11" s="116">
        <v>18.7</v>
      </c>
      <c r="U11" s="116">
        <v>17.8</v>
      </c>
      <c r="V11" s="116">
        <v>18.2</v>
      </c>
      <c r="W11" s="116">
        <v>18.3</v>
      </c>
      <c r="X11" s="116">
        <v>17.3</v>
      </c>
      <c r="Y11" s="116">
        <v>17.1</v>
      </c>
      <c r="Z11" s="117">
        <f t="shared" si="0"/>
        <v>17.941666666666666</v>
      </c>
      <c r="AA11" s="127">
        <v>21</v>
      </c>
      <c r="AB11" s="132">
        <v>0.5701388888888889</v>
      </c>
      <c r="AC11" s="118">
        <v>14.9</v>
      </c>
      <c r="AD11" s="119">
        <v>0.15416666666666667</v>
      </c>
    </row>
    <row r="12" spans="1:30" ht="11.25" customHeight="1">
      <c r="A12" s="82">
        <v>10</v>
      </c>
      <c r="B12" s="121">
        <v>17.6</v>
      </c>
      <c r="C12" s="121">
        <v>17.8</v>
      </c>
      <c r="D12" s="121">
        <v>17.6</v>
      </c>
      <c r="E12" s="121">
        <v>19</v>
      </c>
      <c r="F12" s="121">
        <v>17.8</v>
      </c>
      <c r="G12" s="121">
        <v>16.9</v>
      </c>
      <c r="H12" s="121">
        <v>17.4</v>
      </c>
      <c r="I12" s="121">
        <v>19.1</v>
      </c>
      <c r="J12" s="121">
        <v>20.8</v>
      </c>
      <c r="K12" s="121">
        <v>21.9</v>
      </c>
      <c r="L12" s="121">
        <v>21.2</v>
      </c>
      <c r="M12" s="121">
        <v>20.8</v>
      </c>
      <c r="N12" s="121">
        <v>21.8</v>
      </c>
      <c r="O12" s="121">
        <v>22.2</v>
      </c>
      <c r="P12" s="121">
        <v>20</v>
      </c>
      <c r="Q12" s="121">
        <v>19.5</v>
      </c>
      <c r="R12" s="121">
        <v>19.2</v>
      </c>
      <c r="S12" s="121">
        <v>18.1</v>
      </c>
      <c r="T12" s="121">
        <v>17</v>
      </c>
      <c r="U12" s="121">
        <v>17.1</v>
      </c>
      <c r="V12" s="121">
        <v>16.8</v>
      </c>
      <c r="W12" s="121">
        <v>16.1</v>
      </c>
      <c r="X12" s="121">
        <v>14.8</v>
      </c>
      <c r="Y12" s="121">
        <v>13.5</v>
      </c>
      <c r="Z12" s="122">
        <f t="shared" si="0"/>
        <v>18.500000000000004</v>
      </c>
      <c r="AA12" s="133">
        <v>23.3</v>
      </c>
      <c r="AB12" s="134">
        <v>0.6180555555555556</v>
      </c>
      <c r="AC12" s="105">
        <v>13.1</v>
      </c>
      <c r="AD12" s="123">
        <v>0.9888888888888889</v>
      </c>
    </row>
    <row r="13" spans="1:30" ht="11.25" customHeight="1">
      <c r="A13" s="78">
        <v>11</v>
      </c>
      <c r="B13" s="116">
        <v>12.3</v>
      </c>
      <c r="C13" s="116">
        <v>11.4</v>
      </c>
      <c r="D13" s="116">
        <v>11.8</v>
      </c>
      <c r="E13" s="116">
        <v>10.6</v>
      </c>
      <c r="F13" s="116">
        <v>10.9</v>
      </c>
      <c r="G13" s="116">
        <v>14.2</v>
      </c>
      <c r="H13" s="116">
        <v>15.8</v>
      </c>
      <c r="I13" s="116">
        <v>17.4</v>
      </c>
      <c r="J13" s="116">
        <v>18</v>
      </c>
      <c r="K13" s="116">
        <v>18.4</v>
      </c>
      <c r="L13" s="116">
        <v>19.1</v>
      </c>
      <c r="M13" s="116">
        <v>18.6</v>
      </c>
      <c r="N13" s="116">
        <v>20.5</v>
      </c>
      <c r="O13" s="116">
        <v>19.3</v>
      </c>
      <c r="P13" s="116">
        <v>20.3</v>
      </c>
      <c r="Q13" s="116">
        <v>19.2</v>
      </c>
      <c r="R13" s="116">
        <v>18.1</v>
      </c>
      <c r="S13" s="116">
        <v>18</v>
      </c>
      <c r="T13" s="116">
        <v>17.5</v>
      </c>
      <c r="U13" s="116">
        <v>17.2</v>
      </c>
      <c r="V13" s="116">
        <v>17</v>
      </c>
      <c r="W13" s="116">
        <v>17.1</v>
      </c>
      <c r="X13" s="116">
        <v>16.8</v>
      </c>
      <c r="Y13" s="116">
        <v>15.6</v>
      </c>
      <c r="Z13" s="117">
        <f t="shared" si="0"/>
        <v>16.462500000000002</v>
      </c>
      <c r="AA13" s="135">
        <v>20.6</v>
      </c>
      <c r="AB13" s="136">
        <v>0.5416666666666666</v>
      </c>
      <c r="AC13" s="118">
        <v>10</v>
      </c>
      <c r="AD13" s="119">
        <v>0.19375</v>
      </c>
    </row>
    <row r="14" spans="1:30" ht="11.25" customHeight="1">
      <c r="A14" s="78">
        <v>12</v>
      </c>
      <c r="B14" s="116">
        <v>15.5</v>
      </c>
      <c r="C14" s="116">
        <v>15.3</v>
      </c>
      <c r="D14" s="116">
        <v>15.4</v>
      </c>
      <c r="E14" s="116">
        <v>14.1</v>
      </c>
      <c r="F14" s="116">
        <v>14.1</v>
      </c>
      <c r="G14" s="116">
        <v>15.2</v>
      </c>
      <c r="H14" s="116">
        <v>16.2</v>
      </c>
      <c r="I14" s="116">
        <v>16.6</v>
      </c>
      <c r="J14" s="116">
        <v>18.5</v>
      </c>
      <c r="K14" s="116">
        <v>17.4</v>
      </c>
      <c r="L14" s="116">
        <v>17.5</v>
      </c>
      <c r="M14" s="116">
        <v>16.1</v>
      </c>
      <c r="N14" s="116">
        <v>16.3</v>
      </c>
      <c r="O14" s="116">
        <v>16.8</v>
      </c>
      <c r="P14" s="116">
        <v>15.9</v>
      </c>
      <c r="Q14" s="116">
        <v>15.2</v>
      </c>
      <c r="R14" s="116">
        <v>15.7</v>
      </c>
      <c r="S14" s="116">
        <v>15.6</v>
      </c>
      <c r="T14" s="116">
        <v>14.4</v>
      </c>
      <c r="U14" s="116">
        <v>13.8</v>
      </c>
      <c r="V14" s="116">
        <v>12.9</v>
      </c>
      <c r="W14" s="116">
        <v>12.5</v>
      </c>
      <c r="X14" s="116">
        <v>12.2</v>
      </c>
      <c r="Y14" s="116">
        <v>11.3</v>
      </c>
      <c r="Z14" s="117">
        <f t="shared" si="0"/>
        <v>15.1875</v>
      </c>
      <c r="AA14" s="135">
        <v>18.6</v>
      </c>
      <c r="AB14" s="136">
        <v>0.4215277777777778</v>
      </c>
      <c r="AC14" s="118">
        <v>11.3</v>
      </c>
      <c r="AD14" s="119">
        <v>1</v>
      </c>
    </row>
    <row r="15" spans="1:30" ht="11.25" customHeight="1">
      <c r="A15" s="78">
        <v>13</v>
      </c>
      <c r="B15" s="116">
        <v>12</v>
      </c>
      <c r="C15" s="116">
        <v>12.5</v>
      </c>
      <c r="D15" s="116">
        <v>12.6</v>
      </c>
      <c r="E15" s="116">
        <v>12.8</v>
      </c>
      <c r="F15" s="116">
        <v>13.1</v>
      </c>
      <c r="G15" s="116">
        <v>13.5</v>
      </c>
      <c r="H15" s="116">
        <v>14.2</v>
      </c>
      <c r="I15" s="116">
        <v>14.7</v>
      </c>
      <c r="J15" s="116">
        <v>15.5</v>
      </c>
      <c r="K15" s="116">
        <v>15.7</v>
      </c>
      <c r="L15" s="116">
        <v>15.8</v>
      </c>
      <c r="M15" s="116">
        <v>15.9</v>
      </c>
      <c r="N15" s="116">
        <v>15.8</v>
      </c>
      <c r="O15" s="116">
        <v>15.9</v>
      </c>
      <c r="P15" s="116">
        <v>15.4</v>
      </c>
      <c r="Q15" s="116">
        <v>15.6</v>
      </c>
      <c r="R15" s="116">
        <v>15.2</v>
      </c>
      <c r="S15" s="116">
        <v>15.4</v>
      </c>
      <c r="T15" s="116">
        <v>15.5</v>
      </c>
      <c r="U15" s="116">
        <v>15.3</v>
      </c>
      <c r="V15" s="116">
        <v>14.9</v>
      </c>
      <c r="W15" s="116">
        <v>14.4</v>
      </c>
      <c r="X15" s="116">
        <v>14.6</v>
      </c>
      <c r="Y15" s="116">
        <v>14.8</v>
      </c>
      <c r="Z15" s="117">
        <f t="shared" si="0"/>
        <v>14.629166666666668</v>
      </c>
      <c r="AA15" s="135">
        <v>16.6</v>
      </c>
      <c r="AB15" s="136">
        <v>0.5319444444444444</v>
      </c>
      <c r="AC15" s="118">
        <v>11.3</v>
      </c>
      <c r="AD15" s="119">
        <v>0.004166666666666667</v>
      </c>
    </row>
    <row r="16" spans="1:30" ht="11.25" customHeight="1">
      <c r="A16" s="78">
        <v>14</v>
      </c>
      <c r="B16" s="116">
        <v>14.5</v>
      </c>
      <c r="C16" s="116">
        <v>14.6</v>
      </c>
      <c r="D16" s="116">
        <v>14</v>
      </c>
      <c r="E16" s="116">
        <v>14</v>
      </c>
      <c r="F16" s="116">
        <v>14.2</v>
      </c>
      <c r="G16" s="116">
        <v>14.6</v>
      </c>
      <c r="H16" s="116">
        <v>15.8</v>
      </c>
      <c r="I16" s="116">
        <v>15.9</v>
      </c>
      <c r="J16" s="116">
        <v>16.1</v>
      </c>
      <c r="K16" s="116">
        <v>17.1</v>
      </c>
      <c r="L16" s="116">
        <v>18.6</v>
      </c>
      <c r="M16" s="116">
        <v>17.3</v>
      </c>
      <c r="N16" s="116">
        <v>17.1</v>
      </c>
      <c r="O16" s="116">
        <v>17.4</v>
      </c>
      <c r="P16" s="116">
        <v>17.5</v>
      </c>
      <c r="Q16" s="116">
        <v>17.3</v>
      </c>
      <c r="R16" s="116">
        <v>17</v>
      </c>
      <c r="S16" s="116">
        <v>16.7</v>
      </c>
      <c r="T16" s="116">
        <v>16.4</v>
      </c>
      <c r="U16" s="116">
        <v>16.4</v>
      </c>
      <c r="V16" s="116">
        <v>16.3</v>
      </c>
      <c r="W16" s="116">
        <v>16.1</v>
      </c>
      <c r="X16" s="116">
        <v>15.6</v>
      </c>
      <c r="Y16" s="116">
        <v>15.2</v>
      </c>
      <c r="Z16" s="117">
        <f t="shared" si="0"/>
        <v>16.070833333333333</v>
      </c>
      <c r="AA16" s="135">
        <v>18.9</v>
      </c>
      <c r="AB16" s="136">
        <v>0.4458333333333333</v>
      </c>
      <c r="AC16" s="118">
        <v>13.8</v>
      </c>
      <c r="AD16" s="119">
        <v>0.1173611111111111</v>
      </c>
    </row>
    <row r="17" spans="1:30" ht="11.25" customHeight="1">
      <c r="A17" s="78">
        <v>15</v>
      </c>
      <c r="B17" s="116">
        <v>14.5</v>
      </c>
      <c r="C17" s="116">
        <v>14.4</v>
      </c>
      <c r="D17" s="116">
        <v>14.7</v>
      </c>
      <c r="E17" s="116">
        <v>15.3</v>
      </c>
      <c r="F17" s="116">
        <v>15.4</v>
      </c>
      <c r="G17" s="116">
        <v>15.7</v>
      </c>
      <c r="H17" s="116">
        <v>15.6</v>
      </c>
      <c r="I17" s="116">
        <v>16.9</v>
      </c>
      <c r="J17" s="116">
        <v>17.8</v>
      </c>
      <c r="K17" s="116">
        <v>16.8</v>
      </c>
      <c r="L17" s="116">
        <v>18</v>
      </c>
      <c r="M17" s="116">
        <v>18.1</v>
      </c>
      <c r="N17" s="116">
        <v>18.5</v>
      </c>
      <c r="O17" s="116">
        <v>18.9</v>
      </c>
      <c r="P17" s="116">
        <v>19.9</v>
      </c>
      <c r="Q17" s="116">
        <v>20.3</v>
      </c>
      <c r="R17" s="116">
        <v>20</v>
      </c>
      <c r="S17" s="116">
        <v>19.1</v>
      </c>
      <c r="T17" s="116">
        <v>18.7</v>
      </c>
      <c r="U17" s="116">
        <v>18.7</v>
      </c>
      <c r="V17" s="116">
        <v>17.6</v>
      </c>
      <c r="W17" s="116">
        <v>18.7</v>
      </c>
      <c r="X17" s="116">
        <v>18.7</v>
      </c>
      <c r="Y17" s="116">
        <v>18.3</v>
      </c>
      <c r="Z17" s="117">
        <f t="shared" si="0"/>
        <v>17.525000000000002</v>
      </c>
      <c r="AA17" s="135">
        <v>20.6</v>
      </c>
      <c r="AB17" s="136">
        <v>0.6868055555555556</v>
      </c>
      <c r="AC17" s="118">
        <v>14.1</v>
      </c>
      <c r="AD17" s="119">
        <v>0.07152777777777779</v>
      </c>
    </row>
    <row r="18" spans="1:30" ht="11.25" customHeight="1">
      <c r="A18" s="78">
        <v>16</v>
      </c>
      <c r="B18" s="116">
        <v>18</v>
      </c>
      <c r="C18" s="116">
        <v>17.4</v>
      </c>
      <c r="D18" s="116">
        <v>17.2</v>
      </c>
      <c r="E18" s="116">
        <v>17.2</v>
      </c>
      <c r="F18" s="116">
        <v>17.2</v>
      </c>
      <c r="G18" s="116">
        <v>17.2</v>
      </c>
      <c r="H18" s="116">
        <v>18.4</v>
      </c>
      <c r="I18" s="116">
        <v>18.4</v>
      </c>
      <c r="J18" s="116">
        <v>18.9</v>
      </c>
      <c r="K18" s="116">
        <v>19.8</v>
      </c>
      <c r="L18" s="116">
        <v>19.9</v>
      </c>
      <c r="M18" s="116">
        <v>20.3</v>
      </c>
      <c r="N18" s="116">
        <v>20.6</v>
      </c>
      <c r="O18" s="116">
        <v>20.5</v>
      </c>
      <c r="P18" s="116">
        <v>17.3</v>
      </c>
      <c r="Q18" s="116">
        <v>17.2</v>
      </c>
      <c r="R18" s="116">
        <v>17.8</v>
      </c>
      <c r="S18" s="116">
        <v>18.3</v>
      </c>
      <c r="T18" s="116">
        <v>18.3</v>
      </c>
      <c r="U18" s="116">
        <v>17.7</v>
      </c>
      <c r="V18" s="116">
        <v>16.6</v>
      </c>
      <c r="W18" s="116">
        <v>16.4</v>
      </c>
      <c r="X18" s="116">
        <v>16</v>
      </c>
      <c r="Y18" s="116">
        <v>15.5</v>
      </c>
      <c r="Z18" s="117">
        <f t="shared" si="0"/>
        <v>18.004166666666666</v>
      </c>
      <c r="AA18" s="135">
        <v>21.6</v>
      </c>
      <c r="AB18" s="136">
        <v>0.517361111111111</v>
      </c>
      <c r="AC18" s="118">
        <v>15.5</v>
      </c>
      <c r="AD18" s="119">
        <v>1</v>
      </c>
    </row>
    <row r="19" spans="1:30" ht="11.25" customHeight="1">
      <c r="A19" s="78">
        <v>17</v>
      </c>
      <c r="B19" s="116">
        <v>15.1</v>
      </c>
      <c r="C19" s="116">
        <v>14.5</v>
      </c>
      <c r="D19" s="116">
        <v>14.3</v>
      </c>
      <c r="E19" s="116">
        <v>14.2</v>
      </c>
      <c r="F19" s="116">
        <v>14.8</v>
      </c>
      <c r="G19" s="116">
        <v>16.5</v>
      </c>
      <c r="H19" s="116">
        <v>17.8</v>
      </c>
      <c r="I19" s="116">
        <v>18.4</v>
      </c>
      <c r="J19" s="116">
        <v>17.7</v>
      </c>
      <c r="K19" s="116">
        <v>18.2</v>
      </c>
      <c r="L19" s="116">
        <v>18.9</v>
      </c>
      <c r="M19" s="116">
        <v>18.6</v>
      </c>
      <c r="N19" s="116">
        <v>19.2</v>
      </c>
      <c r="O19" s="116">
        <v>18.8</v>
      </c>
      <c r="P19" s="116">
        <v>19.2</v>
      </c>
      <c r="Q19" s="116">
        <v>18.7</v>
      </c>
      <c r="R19" s="116">
        <v>18.5</v>
      </c>
      <c r="S19" s="116">
        <v>18.2</v>
      </c>
      <c r="T19" s="116">
        <v>17.4</v>
      </c>
      <c r="U19" s="116">
        <v>16.9</v>
      </c>
      <c r="V19" s="116">
        <v>16.8</v>
      </c>
      <c r="W19" s="116">
        <v>16.3</v>
      </c>
      <c r="X19" s="116">
        <v>16.2</v>
      </c>
      <c r="Y19" s="116">
        <v>16.2</v>
      </c>
      <c r="Z19" s="117">
        <f t="shared" si="0"/>
        <v>17.141666666666662</v>
      </c>
      <c r="AA19" s="135">
        <v>19.7</v>
      </c>
      <c r="AB19" s="136">
        <v>0.6354166666666666</v>
      </c>
      <c r="AC19" s="118">
        <v>14.2</v>
      </c>
      <c r="AD19" s="119">
        <v>0.17361111111111113</v>
      </c>
    </row>
    <row r="20" spans="1:30" ht="11.25" customHeight="1">
      <c r="A20" s="78">
        <v>18</v>
      </c>
      <c r="B20" s="116">
        <v>16.1</v>
      </c>
      <c r="C20" s="116">
        <v>15.4</v>
      </c>
      <c r="D20" s="116">
        <v>15</v>
      </c>
      <c r="E20" s="116">
        <v>15.3</v>
      </c>
      <c r="F20" s="116">
        <v>15.3</v>
      </c>
      <c r="G20" s="116">
        <v>16</v>
      </c>
      <c r="H20" s="116">
        <v>16.8</v>
      </c>
      <c r="I20" s="116">
        <v>17.3</v>
      </c>
      <c r="J20" s="116">
        <v>17.6</v>
      </c>
      <c r="K20" s="116">
        <v>18.2</v>
      </c>
      <c r="L20" s="116">
        <v>19.4</v>
      </c>
      <c r="M20" s="116">
        <v>18.7</v>
      </c>
      <c r="N20" s="116">
        <v>18.5</v>
      </c>
      <c r="O20" s="116">
        <v>18.7</v>
      </c>
      <c r="P20" s="116">
        <v>18.3</v>
      </c>
      <c r="Q20" s="116">
        <v>18</v>
      </c>
      <c r="R20" s="116">
        <v>17.9</v>
      </c>
      <c r="S20" s="116">
        <v>18</v>
      </c>
      <c r="T20" s="116">
        <v>17.6</v>
      </c>
      <c r="U20" s="116">
        <v>17.3</v>
      </c>
      <c r="V20" s="116">
        <v>17</v>
      </c>
      <c r="W20" s="116">
        <v>16.7</v>
      </c>
      <c r="X20" s="116">
        <v>16.5</v>
      </c>
      <c r="Y20" s="116">
        <v>16.3</v>
      </c>
      <c r="Z20" s="117">
        <f t="shared" si="0"/>
        <v>17.162499999999998</v>
      </c>
      <c r="AA20" s="135">
        <v>19.5</v>
      </c>
      <c r="AB20" s="136">
        <v>0.4611111111111111</v>
      </c>
      <c r="AC20" s="118">
        <v>15</v>
      </c>
      <c r="AD20" s="119">
        <v>0.12847222222222224</v>
      </c>
    </row>
    <row r="21" spans="1:30" ht="11.25" customHeight="1">
      <c r="A21" s="78">
        <v>19</v>
      </c>
      <c r="B21" s="116">
        <v>16.4</v>
      </c>
      <c r="C21" s="116">
        <v>15.2</v>
      </c>
      <c r="D21" s="116">
        <v>14.5</v>
      </c>
      <c r="E21" s="116">
        <v>14.3</v>
      </c>
      <c r="F21" s="116">
        <v>14.4</v>
      </c>
      <c r="G21" s="116">
        <v>14.4</v>
      </c>
      <c r="H21" s="116">
        <v>14.5</v>
      </c>
      <c r="I21" s="116">
        <v>15.1</v>
      </c>
      <c r="J21" s="116">
        <v>15</v>
      </c>
      <c r="K21" s="116">
        <v>15.6</v>
      </c>
      <c r="L21" s="116">
        <v>15.3</v>
      </c>
      <c r="M21" s="116">
        <v>15.4</v>
      </c>
      <c r="N21" s="116">
        <v>15.9</v>
      </c>
      <c r="O21" s="116">
        <v>16.6</v>
      </c>
      <c r="P21" s="116">
        <v>17</v>
      </c>
      <c r="Q21" s="116">
        <v>16.2</v>
      </c>
      <c r="R21" s="116">
        <v>16.3</v>
      </c>
      <c r="S21" s="116">
        <v>15.8</v>
      </c>
      <c r="T21" s="116">
        <v>15</v>
      </c>
      <c r="U21" s="116">
        <v>14.7</v>
      </c>
      <c r="V21" s="116">
        <v>13.7</v>
      </c>
      <c r="W21" s="116">
        <v>13.6</v>
      </c>
      <c r="X21" s="116">
        <v>13.6</v>
      </c>
      <c r="Y21" s="116">
        <v>12.8</v>
      </c>
      <c r="Z21" s="117">
        <f t="shared" si="0"/>
        <v>15.054166666666669</v>
      </c>
      <c r="AA21" s="137">
        <v>17.3</v>
      </c>
      <c r="AB21" s="138">
        <v>0.6229166666666667</v>
      </c>
      <c r="AC21" s="118">
        <v>12.8</v>
      </c>
      <c r="AD21" s="119">
        <v>1</v>
      </c>
    </row>
    <row r="22" spans="1:30" ht="11.25" customHeight="1">
      <c r="A22" s="82">
        <v>20</v>
      </c>
      <c r="B22" s="121">
        <v>12.5</v>
      </c>
      <c r="C22" s="121">
        <v>12.4</v>
      </c>
      <c r="D22" s="121">
        <v>12.1</v>
      </c>
      <c r="E22" s="121">
        <v>12</v>
      </c>
      <c r="F22" s="121">
        <v>12.3</v>
      </c>
      <c r="G22" s="121">
        <v>15.2</v>
      </c>
      <c r="H22" s="121">
        <v>15.8</v>
      </c>
      <c r="I22" s="121">
        <v>16.7</v>
      </c>
      <c r="J22" s="121">
        <v>16.9</v>
      </c>
      <c r="K22" s="121">
        <v>17.7</v>
      </c>
      <c r="L22" s="121">
        <v>19.8</v>
      </c>
      <c r="M22" s="121">
        <v>19.3</v>
      </c>
      <c r="N22" s="121">
        <v>19.8</v>
      </c>
      <c r="O22" s="121">
        <v>19.8</v>
      </c>
      <c r="P22" s="121">
        <v>19.8</v>
      </c>
      <c r="Q22" s="121">
        <v>20.2</v>
      </c>
      <c r="R22" s="121">
        <v>20.1</v>
      </c>
      <c r="S22" s="121">
        <v>19.7</v>
      </c>
      <c r="T22" s="121">
        <v>19.5</v>
      </c>
      <c r="U22" s="121">
        <v>19.3</v>
      </c>
      <c r="V22" s="121">
        <v>19.5</v>
      </c>
      <c r="W22" s="121">
        <v>20</v>
      </c>
      <c r="X22" s="121">
        <v>20</v>
      </c>
      <c r="Y22" s="121">
        <v>18.7</v>
      </c>
      <c r="Z22" s="122">
        <f t="shared" si="0"/>
        <v>17.462500000000002</v>
      </c>
      <c r="AA22" s="127">
        <v>20.7</v>
      </c>
      <c r="AB22" s="132">
        <v>0.5743055555555555</v>
      </c>
      <c r="AC22" s="105">
        <v>11.9</v>
      </c>
      <c r="AD22" s="123">
        <v>0.16180555555555556</v>
      </c>
    </row>
    <row r="23" spans="1:30" ht="11.25" customHeight="1">
      <c r="A23" s="78">
        <v>21</v>
      </c>
      <c r="B23" s="116">
        <v>18.4</v>
      </c>
      <c r="C23" s="116">
        <v>18.7</v>
      </c>
      <c r="D23" s="116">
        <v>18.7</v>
      </c>
      <c r="E23" s="116">
        <v>18.6</v>
      </c>
      <c r="F23" s="116">
        <v>18.5</v>
      </c>
      <c r="G23" s="116">
        <v>18.6</v>
      </c>
      <c r="H23" s="116">
        <v>18.8</v>
      </c>
      <c r="I23" s="116">
        <v>19.4</v>
      </c>
      <c r="J23" s="116">
        <v>18.5</v>
      </c>
      <c r="K23" s="116">
        <v>18.5</v>
      </c>
      <c r="L23" s="116">
        <v>18.4</v>
      </c>
      <c r="M23" s="116">
        <v>18.4</v>
      </c>
      <c r="N23" s="116">
        <v>18.7</v>
      </c>
      <c r="O23" s="116">
        <v>17.4</v>
      </c>
      <c r="P23" s="116">
        <v>17.5</v>
      </c>
      <c r="Q23" s="116">
        <v>18.1</v>
      </c>
      <c r="R23" s="116">
        <v>18.8</v>
      </c>
      <c r="S23" s="116">
        <v>18.8</v>
      </c>
      <c r="T23" s="116">
        <v>19</v>
      </c>
      <c r="U23" s="116">
        <v>19</v>
      </c>
      <c r="V23" s="116">
        <v>21.3</v>
      </c>
      <c r="W23" s="116">
        <v>21.9</v>
      </c>
      <c r="X23" s="116">
        <v>21.6</v>
      </c>
      <c r="Y23" s="116">
        <v>21.5</v>
      </c>
      <c r="Z23" s="117">
        <f t="shared" si="0"/>
        <v>19.045833333333338</v>
      </c>
      <c r="AA23" s="127">
        <v>22</v>
      </c>
      <c r="AB23" s="132">
        <v>0.9187500000000001</v>
      </c>
      <c r="AC23" s="118">
        <v>17.3</v>
      </c>
      <c r="AD23" s="119">
        <v>0.5923611111111111</v>
      </c>
    </row>
    <row r="24" spans="1:30" ht="11.25" customHeight="1">
      <c r="A24" s="78">
        <v>22</v>
      </c>
      <c r="B24" s="116">
        <v>20.3</v>
      </c>
      <c r="C24" s="116">
        <v>19.7</v>
      </c>
      <c r="D24" s="116">
        <v>18.9</v>
      </c>
      <c r="E24" s="116">
        <v>18.6</v>
      </c>
      <c r="F24" s="116">
        <v>19.2</v>
      </c>
      <c r="G24" s="116">
        <v>19</v>
      </c>
      <c r="H24" s="116">
        <v>19.8</v>
      </c>
      <c r="I24" s="116">
        <v>22.2</v>
      </c>
      <c r="J24" s="116">
        <v>23.3</v>
      </c>
      <c r="K24" s="116">
        <v>23.4</v>
      </c>
      <c r="L24" s="116">
        <v>23.3</v>
      </c>
      <c r="M24" s="116">
        <v>24.2</v>
      </c>
      <c r="N24" s="116">
        <v>26.2</v>
      </c>
      <c r="O24" s="116">
        <v>21.5</v>
      </c>
      <c r="P24" s="116">
        <v>22.5</v>
      </c>
      <c r="Q24" s="116">
        <v>22</v>
      </c>
      <c r="R24" s="116">
        <v>20.7</v>
      </c>
      <c r="S24" s="116">
        <v>19.7</v>
      </c>
      <c r="T24" s="116">
        <v>19.5</v>
      </c>
      <c r="U24" s="116">
        <v>20</v>
      </c>
      <c r="V24" s="116">
        <v>19.3</v>
      </c>
      <c r="W24" s="116">
        <v>18.3</v>
      </c>
      <c r="X24" s="116">
        <v>17.7</v>
      </c>
      <c r="Y24" s="116">
        <v>17.3</v>
      </c>
      <c r="Z24" s="117">
        <f t="shared" si="0"/>
        <v>20.691666666666666</v>
      </c>
      <c r="AA24" s="127">
        <v>26.3</v>
      </c>
      <c r="AB24" s="132">
        <v>0.5416666666666666</v>
      </c>
      <c r="AC24" s="118">
        <v>17.1</v>
      </c>
      <c r="AD24" s="119">
        <v>0.9930555555555555</v>
      </c>
    </row>
    <row r="25" spans="1:30" ht="11.25" customHeight="1">
      <c r="A25" s="78">
        <v>23</v>
      </c>
      <c r="B25" s="116">
        <v>16.7</v>
      </c>
      <c r="C25" s="116">
        <v>17.3</v>
      </c>
      <c r="D25" s="116">
        <v>16.6</v>
      </c>
      <c r="E25" s="116">
        <v>16.3</v>
      </c>
      <c r="F25" s="116">
        <v>16.4</v>
      </c>
      <c r="G25" s="116">
        <v>18.5</v>
      </c>
      <c r="H25" s="116">
        <v>20.4</v>
      </c>
      <c r="I25" s="116">
        <v>19</v>
      </c>
      <c r="J25" s="116">
        <v>21.1</v>
      </c>
      <c r="K25" s="116">
        <v>20.4</v>
      </c>
      <c r="L25" s="116">
        <v>20.3</v>
      </c>
      <c r="M25" s="116">
        <v>20.8</v>
      </c>
      <c r="N25" s="116">
        <v>21.5</v>
      </c>
      <c r="O25" s="116">
        <v>21.9</v>
      </c>
      <c r="P25" s="116">
        <v>23</v>
      </c>
      <c r="Q25" s="116">
        <v>22.9</v>
      </c>
      <c r="R25" s="116">
        <v>21.9</v>
      </c>
      <c r="S25" s="116">
        <v>21.5</v>
      </c>
      <c r="T25" s="116">
        <v>21.3</v>
      </c>
      <c r="U25" s="116">
        <v>21.4</v>
      </c>
      <c r="V25" s="116">
        <v>21</v>
      </c>
      <c r="W25" s="116">
        <v>20.5</v>
      </c>
      <c r="X25" s="116">
        <v>20.1</v>
      </c>
      <c r="Y25" s="116">
        <v>19.7</v>
      </c>
      <c r="Z25" s="117">
        <f t="shared" si="0"/>
        <v>20.020833333333332</v>
      </c>
      <c r="AA25" s="127">
        <v>23.8</v>
      </c>
      <c r="AB25" s="132">
        <v>0.6326388888888889</v>
      </c>
      <c r="AC25" s="118">
        <v>15.7</v>
      </c>
      <c r="AD25" s="119">
        <v>0.1951388888888889</v>
      </c>
    </row>
    <row r="26" spans="1:30" ht="11.25" customHeight="1">
      <c r="A26" s="78">
        <v>24</v>
      </c>
      <c r="B26" s="116">
        <v>19.8</v>
      </c>
      <c r="C26" s="116">
        <v>19.9</v>
      </c>
      <c r="D26" s="116">
        <v>19.8</v>
      </c>
      <c r="E26" s="116">
        <v>19.2</v>
      </c>
      <c r="F26" s="116">
        <v>19.4</v>
      </c>
      <c r="G26" s="116">
        <v>19.8</v>
      </c>
      <c r="H26" s="116">
        <v>22.1</v>
      </c>
      <c r="I26" s="116">
        <v>21.7</v>
      </c>
      <c r="J26" s="116">
        <v>22.3</v>
      </c>
      <c r="K26" s="116">
        <v>22.5</v>
      </c>
      <c r="L26" s="116">
        <v>22.1</v>
      </c>
      <c r="M26" s="116">
        <v>22.5</v>
      </c>
      <c r="N26" s="116">
        <v>22.8</v>
      </c>
      <c r="O26" s="116">
        <v>22.9</v>
      </c>
      <c r="P26" s="116">
        <v>22.6</v>
      </c>
      <c r="Q26" s="116">
        <v>22.2</v>
      </c>
      <c r="R26" s="116">
        <v>21.7</v>
      </c>
      <c r="S26" s="116">
        <v>21</v>
      </c>
      <c r="T26" s="116">
        <v>20.9</v>
      </c>
      <c r="U26" s="116">
        <v>20.7</v>
      </c>
      <c r="V26" s="116">
        <v>20.5</v>
      </c>
      <c r="W26" s="116">
        <v>20.5</v>
      </c>
      <c r="X26" s="116">
        <v>20</v>
      </c>
      <c r="Y26" s="116">
        <v>20.2</v>
      </c>
      <c r="Z26" s="117">
        <f t="shared" si="0"/>
        <v>21.129166666666663</v>
      </c>
      <c r="AA26" s="127">
        <v>23.6</v>
      </c>
      <c r="AB26" s="132">
        <v>0.5243055555555556</v>
      </c>
      <c r="AC26" s="118">
        <v>18.9</v>
      </c>
      <c r="AD26" s="119">
        <v>0.18888888888888888</v>
      </c>
    </row>
    <row r="27" spans="1:30" ht="11.25" customHeight="1">
      <c r="A27" s="78">
        <v>25</v>
      </c>
      <c r="B27" s="116">
        <v>20.2</v>
      </c>
      <c r="C27" s="116">
        <v>20.3</v>
      </c>
      <c r="D27" s="116">
        <v>20</v>
      </c>
      <c r="E27" s="116">
        <v>19.9</v>
      </c>
      <c r="F27" s="116">
        <v>19.8</v>
      </c>
      <c r="G27" s="116">
        <v>20</v>
      </c>
      <c r="H27" s="116">
        <v>19.5</v>
      </c>
      <c r="I27" s="116">
        <v>19.3</v>
      </c>
      <c r="J27" s="116">
        <v>20.2</v>
      </c>
      <c r="K27" s="116">
        <v>19.9</v>
      </c>
      <c r="L27" s="116">
        <v>20.5</v>
      </c>
      <c r="M27" s="116">
        <v>21.5</v>
      </c>
      <c r="N27" s="116">
        <v>20.5</v>
      </c>
      <c r="O27" s="116">
        <v>19.9</v>
      </c>
      <c r="P27" s="116">
        <v>21.6</v>
      </c>
      <c r="Q27" s="116">
        <v>21.7</v>
      </c>
      <c r="R27" s="116">
        <v>20.7</v>
      </c>
      <c r="S27" s="116">
        <v>21.1</v>
      </c>
      <c r="T27" s="116">
        <v>20.7</v>
      </c>
      <c r="U27" s="116">
        <v>20.9</v>
      </c>
      <c r="V27" s="116">
        <v>20.4</v>
      </c>
      <c r="W27" s="116">
        <v>20.3</v>
      </c>
      <c r="X27" s="116">
        <v>19.3</v>
      </c>
      <c r="Y27" s="116">
        <v>18.6</v>
      </c>
      <c r="Z27" s="117">
        <f t="shared" si="0"/>
        <v>20.283333333333335</v>
      </c>
      <c r="AA27" s="127">
        <v>22.3</v>
      </c>
      <c r="AB27" s="132">
        <v>0.6604166666666667</v>
      </c>
      <c r="AC27" s="118">
        <v>18.5</v>
      </c>
      <c r="AD27" s="119">
        <v>0.9791666666666666</v>
      </c>
    </row>
    <row r="28" spans="1:30" ht="11.25" customHeight="1">
      <c r="A28" s="78">
        <v>26</v>
      </c>
      <c r="B28" s="116">
        <v>18.9</v>
      </c>
      <c r="C28" s="116">
        <v>18.3</v>
      </c>
      <c r="D28" s="116">
        <v>19</v>
      </c>
      <c r="E28" s="116">
        <v>19.3</v>
      </c>
      <c r="F28" s="116">
        <v>19.2</v>
      </c>
      <c r="G28" s="116">
        <v>19.5</v>
      </c>
      <c r="H28" s="116">
        <v>20.2</v>
      </c>
      <c r="I28" s="116">
        <v>20.3</v>
      </c>
      <c r="J28" s="116">
        <v>20.6</v>
      </c>
      <c r="K28" s="116">
        <v>21.5</v>
      </c>
      <c r="L28" s="116">
        <v>22.1</v>
      </c>
      <c r="M28" s="116">
        <v>22.1</v>
      </c>
      <c r="N28" s="116">
        <v>22</v>
      </c>
      <c r="O28" s="116">
        <v>21.2</v>
      </c>
      <c r="P28" s="116">
        <v>21.5</v>
      </c>
      <c r="Q28" s="116">
        <v>20.9</v>
      </c>
      <c r="R28" s="116">
        <v>20.4</v>
      </c>
      <c r="S28" s="116">
        <v>20.3</v>
      </c>
      <c r="T28" s="116">
        <v>20.3</v>
      </c>
      <c r="U28" s="116">
        <v>20</v>
      </c>
      <c r="V28" s="116">
        <v>19.8</v>
      </c>
      <c r="W28" s="116">
        <v>19.9</v>
      </c>
      <c r="X28" s="116">
        <v>20</v>
      </c>
      <c r="Y28" s="116">
        <v>19.1</v>
      </c>
      <c r="Z28" s="117">
        <f t="shared" si="0"/>
        <v>20.266666666666666</v>
      </c>
      <c r="AA28" s="127">
        <v>23.2</v>
      </c>
      <c r="AB28" s="132">
        <v>0.47152777777777777</v>
      </c>
      <c r="AC28" s="118">
        <v>18.1</v>
      </c>
      <c r="AD28" s="119">
        <v>0.07013888888888889</v>
      </c>
    </row>
    <row r="29" spans="1:30" ht="11.25" customHeight="1">
      <c r="A29" s="78">
        <v>27</v>
      </c>
      <c r="B29" s="116">
        <v>18.9</v>
      </c>
      <c r="C29" s="116">
        <v>18.6</v>
      </c>
      <c r="D29" s="116">
        <v>18.4</v>
      </c>
      <c r="E29" s="116">
        <v>17.8</v>
      </c>
      <c r="F29" s="116">
        <v>17.6</v>
      </c>
      <c r="G29" s="116">
        <v>18.1</v>
      </c>
      <c r="H29" s="116">
        <v>18.1</v>
      </c>
      <c r="I29" s="116">
        <v>18.7</v>
      </c>
      <c r="J29" s="116">
        <v>19.4</v>
      </c>
      <c r="K29" s="116">
        <v>20</v>
      </c>
      <c r="L29" s="116">
        <v>19.7</v>
      </c>
      <c r="M29" s="116">
        <v>20</v>
      </c>
      <c r="N29" s="116">
        <v>20.3</v>
      </c>
      <c r="O29" s="116">
        <v>19.3</v>
      </c>
      <c r="P29" s="116">
        <v>18.7</v>
      </c>
      <c r="Q29" s="116">
        <v>18.8</v>
      </c>
      <c r="R29" s="116">
        <v>18.7</v>
      </c>
      <c r="S29" s="116">
        <v>18.8</v>
      </c>
      <c r="T29" s="116">
        <v>18</v>
      </c>
      <c r="U29" s="116">
        <v>17.8</v>
      </c>
      <c r="V29" s="116">
        <v>18</v>
      </c>
      <c r="W29" s="116">
        <v>17.5</v>
      </c>
      <c r="X29" s="116">
        <v>17.6</v>
      </c>
      <c r="Y29" s="116">
        <v>18</v>
      </c>
      <c r="Z29" s="117">
        <f t="shared" si="0"/>
        <v>18.616666666666667</v>
      </c>
      <c r="AA29" s="127">
        <v>21.2</v>
      </c>
      <c r="AB29" s="132">
        <v>0.5361111111111111</v>
      </c>
      <c r="AC29" s="118">
        <v>17.2</v>
      </c>
      <c r="AD29" s="119">
        <v>0.9527777777777778</v>
      </c>
    </row>
    <row r="30" spans="1:30" ht="11.25" customHeight="1">
      <c r="A30" s="78">
        <v>28</v>
      </c>
      <c r="B30" s="116">
        <v>18.2</v>
      </c>
      <c r="C30" s="116">
        <v>18.1</v>
      </c>
      <c r="D30" s="116">
        <v>17.5</v>
      </c>
      <c r="E30" s="116">
        <v>17.1</v>
      </c>
      <c r="F30" s="116">
        <v>16.8</v>
      </c>
      <c r="G30" s="116">
        <v>17.1</v>
      </c>
      <c r="H30" s="116">
        <v>16.3</v>
      </c>
      <c r="I30" s="116">
        <v>16.8</v>
      </c>
      <c r="J30" s="116">
        <v>17</v>
      </c>
      <c r="K30" s="116">
        <v>17.2</v>
      </c>
      <c r="L30" s="116">
        <v>17.4</v>
      </c>
      <c r="M30" s="116">
        <v>18.1</v>
      </c>
      <c r="N30" s="116">
        <v>17.7</v>
      </c>
      <c r="O30" s="116">
        <v>17.6</v>
      </c>
      <c r="P30" s="116">
        <v>18.3</v>
      </c>
      <c r="Q30" s="116">
        <v>18.2</v>
      </c>
      <c r="R30" s="116">
        <v>17.5</v>
      </c>
      <c r="S30" s="116">
        <v>18</v>
      </c>
      <c r="T30" s="116">
        <v>18.1</v>
      </c>
      <c r="U30" s="116">
        <v>17.9</v>
      </c>
      <c r="V30" s="116">
        <v>17.9</v>
      </c>
      <c r="W30" s="116">
        <v>17.9</v>
      </c>
      <c r="X30" s="116">
        <v>17.3</v>
      </c>
      <c r="Y30" s="116">
        <v>17</v>
      </c>
      <c r="Z30" s="117">
        <f t="shared" si="0"/>
        <v>17.541666666666664</v>
      </c>
      <c r="AA30" s="127">
        <v>18.5</v>
      </c>
      <c r="AB30" s="132">
        <v>0.6243055555555556</v>
      </c>
      <c r="AC30" s="118">
        <v>16.2</v>
      </c>
      <c r="AD30" s="119">
        <v>0.2881944444444445</v>
      </c>
    </row>
    <row r="31" spans="1:30" ht="11.25" customHeight="1">
      <c r="A31" s="78">
        <v>29</v>
      </c>
      <c r="B31" s="116">
        <v>16.8</v>
      </c>
      <c r="C31" s="116">
        <v>16.6</v>
      </c>
      <c r="D31" s="116">
        <v>16.9</v>
      </c>
      <c r="E31" s="116">
        <v>16.4</v>
      </c>
      <c r="F31" s="116">
        <v>16.6</v>
      </c>
      <c r="G31" s="116">
        <v>16.8</v>
      </c>
      <c r="H31" s="116">
        <v>17</v>
      </c>
      <c r="I31" s="116">
        <v>17.3</v>
      </c>
      <c r="J31" s="116">
        <v>17.9</v>
      </c>
      <c r="K31" s="116">
        <v>18.8</v>
      </c>
      <c r="L31" s="116">
        <v>19.9</v>
      </c>
      <c r="M31" s="116">
        <v>19.8</v>
      </c>
      <c r="N31" s="116">
        <v>21.2</v>
      </c>
      <c r="O31" s="116">
        <v>22.7</v>
      </c>
      <c r="P31" s="116">
        <v>22.6</v>
      </c>
      <c r="Q31" s="116">
        <v>23</v>
      </c>
      <c r="R31" s="116">
        <v>22.6</v>
      </c>
      <c r="S31" s="116">
        <v>22.6</v>
      </c>
      <c r="T31" s="116">
        <v>21.6</v>
      </c>
      <c r="U31" s="116">
        <v>21.6</v>
      </c>
      <c r="V31" s="116">
        <v>20.8</v>
      </c>
      <c r="W31" s="116">
        <v>20.6</v>
      </c>
      <c r="X31" s="116">
        <v>20.2</v>
      </c>
      <c r="Y31" s="116">
        <v>20.4</v>
      </c>
      <c r="Z31" s="117">
        <f t="shared" si="0"/>
        <v>19.612500000000004</v>
      </c>
      <c r="AA31" s="127">
        <v>23.8</v>
      </c>
      <c r="AB31" s="132">
        <v>0.7020833333333334</v>
      </c>
      <c r="AC31" s="118">
        <v>16.3</v>
      </c>
      <c r="AD31" s="119">
        <v>0.16527777777777777</v>
      </c>
    </row>
    <row r="32" spans="1:30" ht="11.25" customHeight="1">
      <c r="A32" s="78">
        <v>30</v>
      </c>
      <c r="B32" s="116">
        <v>20.1</v>
      </c>
      <c r="C32" s="116">
        <v>20</v>
      </c>
      <c r="D32" s="116">
        <v>20.1</v>
      </c>
      <c r="E32" s="116">
        <v>20.3</v>
      </c>
      <c r="F32" s="116">
        <v>20.4</v>
      </c>
      <c r="G32" s="116">
        <v>20.3</v>
      </c>
      <c r="H32" s="116">
        <v>20.3</v>
      </c>
      <c r="I32" s="116">
        <v>21.2</v>
      </c>
      <c r="J32" s="116">
        <v>22.8</v>
      </c>
      <c r="K32" s="116">
        <v>23.1</v>
      </c>
      <c r="L32" s="116">
        <v>22.8</v>
      </c>
      <c r="M32" s="116">
        <v>22.8</v>
      </c>
      <c r="N32" s="116">
        <v>22.8</v>
      </c>
      <c r="O32" s="116">
        <v>23.2</v>
      </c>
      <c r="P32" s="116">
        <v>25.8</v>
      </c>
      <c r="Q32" s="116">
        <v>25.7</v>
      </c>
      <c r="R32" s="116">
        <v>25.9</v>
      </c>
      <c r="S32" s="116">
        <v>22.7</v>
      </c>
      <c r="T32" s="116">
        <v>21.2</v>
      </c>
      <c r="U32" s="116">
        <v>22</v>
      </c>
      <c r="V32" s="116">
        <v>23.2</v>
      </c>
      <c r="W32" s="116">
        <v>22.9</v>
      </c>
      <c r="X32" s="116">
        <v>22.6</v>
      </c>
      <c r="Y32" s="116">
        <v>22.2</v>
      </c>
      <c r="Z32" s="117">
        <f t="shared" si="0"/>
        <v>22.266666666666666</v>
      </c>
      <c r="AA32" s="127">
        <v>26.7</v>
      </c>
      <c r="AB32" s="132">
        <v>0.6756944444444444</v>
      </c>
      <c r="AC32" s="118">
        <v>19.9</v>
      </c>
      <c r="AD32" s="119">
        <v>0.13749999999999998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16.243333333333332</v>
      </c>
      <c r="C34" s="124">
        <f t="shared" si="1"/>
        <v>15.973333333333334</v>
      </c>
      <c r="D34" s="124">
        <f t="shared" si="1"/>
        <v>15.846666666666666</v>
      </c>
      <c r="E34" s="124">
        <f t="shared" si="1"/>
        <v>15.606666666666667</v>
      </c>
      <c r="F34" s="124">
        <f t="shared" si="1"/>
        <v>15.679999999999998</v>
      </c>
      <c r="G34" s="124">
        <f t="shared" si="1"/>
        <v>16.56</v>
      </c>
      <c r="H34" s="124">
        <f t="shared" si="1"/>
        <v>17.183333333333334</v>
      </c>
      <c r="I34" s="124">
        <f t="shared" si="1"/>
        <v>17.99</v>
      </c>
      <c r="J34" s="124">
        <f t="shared" si="1"/>
        <v>18.37333333333333</v>
      </c>
      <c r="K34" s="124">
        <f t="shared" si="1"/>
        <v>18.836666666666662</v>
      </c>
      <c r="L34" s="124">
        <f t="shared" si="1"/>
        <v>19.156666666666663</v>
      </c>
      <c r="M34" s="124">
        <f t="shared" si="1"/>
        <v>19.083333333333332</v>
      </c>
      <c r="N34" s="124">
        <f t="shared" si="1"/>
        <v>19.330000000000002</v>
      </c>
      <c r="O34" s="124">
        <f t="shared" si="1"/>
        <v>19.313333333333333</v>
      </c>
      <c r="P34" s="124">
        <f t="shared" si="1"/>
        <v>19.37666666666667</v>
      </c>
      <c r="Q34" s="124">
        <f t="shared" si="1"/>
        <v>19.21333333333333</v>
      </c>
      <c r="R34" s="124">
        <f t="shared" si="1"/>
        <v>18.966666666666665</v>
      </c>
      <c r="S34" s="124">
        <f t="shared" si="1"/>
        <v>18.530000000000005</v>
      </c>
      <c r="T34" s="124">
        <f t="shared" si="1"/>
        <v>18.01</v>
      </c>
      <c r="U34" s="124">
        <f t="shared" si="1"/>
        <v>17.77333333333333</v>
      </c>
      <c r="V34" s="124">
        <f t="shared" si="1"/>
        <v>17.51</v>
      </c>
      <c r="W34" s="124">
        <f t="shared" si="1"/>
        <v>17.366666666666667</v>
      </c>
      <c r="X34" s="124">
        <f t="shared" si="1"/>
        <v>16.973333333333336</v>
      </c>
      <c r="Y34" s="124">
        <f t="shared" si="1"/>
        <v>16.653333333333332</v>
      </c>
      <c r="Z34" s="124">
        <f>AVERAGE(B3:Y33)</f>
        <v>17.73124999999999</v>
      </c>
      <c r="AA34" s="125">
        <f>AVERAGE(AA3:AA33)</f>
        <v>21.010000000000005</v>
      </c>
      <c r="AB34" s="126"/>
      <c r="AC34" s="125">
        <f>AVERAGE(AC3:AC33)</f>
        <v>14.513333333333334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26.7</v>
      </c>
      <c r="C46" s="106">
        <f>MATCH(B46,AA3:AA33,0)</f>
        <v>30</v>
      </c>
      <c r="D46" s="107">
        <f>INDEX(AB3:AB33,C46,1)</f>
        <v>0.6756944444444444</v>
      </c>
      <c r="E46" s="120"/>
      <c r="F46" s="104"/>
      <c r="G46" s="105">
        <f>MIN(AC3:AC33)</f>
        <v>9.6</v>
      </c>
      <c r="H46" s="106">
        <f>MATCH(G46,AC3:AC33,0)</f>
        <v>6</v>
      </c>
      <c r="I46" s="107">
        <f>INDEX(AD3:AD33,H46,1)</f>
        <v>0.18541666666666667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21.5</v>
      </c>
      <c r="C3" s="116">
        <v>21.1</v>
      </c>
      <c r="D3" s="116">
        <v>21.6</v>
      </c>
      <c r="E3" s="116">
        <v>22.6</v>
      </c>
      <c r="F3" s="116">
        <v>21.6</v>
      </c>
      <c r="G3" s="116">
        <v>21.7</v>
      </c>
      <c r="H3" s="116">
        <v>22.5</v>
      </c>
      <c r="I3" s="116">
        <v>22.1</v>
      </c>
      <c r="J3" s="116">
        <v>23.5</v>
      </c>
      <c r="K3" s="116">
        <v>23.2</v>
      </c>
      <c r="L3" s="116">
        <v>23.2</v>
      </c>
      <c r="M3" s="116">
        <v>23.1</v>
      </c>
      <c r="N3" s="116">
        <v>21.7</v>
      </c>
      <c r="O3" s="116">
        <v>21.7</v>
      </c>
      <c r="P3" s="116">
        <v>22.8</v>
      </c>
      <c r="Q3" s="116">
        <v>22.6</v>
      </c>
      <c r="R3" s="116">
        <v>22.1</v>
      </c>
      <c r="S3" s="116">
        <v>21.8</v>
      </c>
      <c r="T3" s="116">
        <v>21.5</v>
      </c>
      <c r="U3" s="116">
        <v>20</v>
      </c>
      <c r="V3" s="116">
        <v>20.3</v>
      </c>
      <c r="W3" s="116">
        <v>20.2</v>
      </c>
      <c r="X3" s="116">
        <v>21.9</v>
      </c>
      <c r="Y3" s="116">
        <v>20.1</v>
      </c>
      <c r="Z3" s="117">
        <f aca="true" t="shared" si="0" ref="Z3:Z33">AVERAGE(B3:Y3)</f>
        <v>21.849999999999998</v>
      </c>
      <c r="AA3" s="118">
        <v>23.9</v>
      </c>
      <c r="AB3" s="119">
        <v>0.4041666666666666</v>
      </c>
      <c r="AC3" s="118">
        <v>19.4</v>
      </c>
      <c r="AD3" s="119">
        <v>0.8881944444444444</v>
      </c>
    </row>
    <row r="4" spans="1:30" ht="11.25" customHeight="1">
      <c r="A4" s="78">
        <v>2</v>
      </c>
      <c r="B4" s="116">
        <v>20</v>
      </c>
      <c r="C4" s="116">
        <v>19</v>
      </c>
      <c r="D4" s="116">
        <v>18.8</v>
      </c>
      <c r="E4" s="116">
        <v>19.2</v>
      </c>
      <c r="F4" s="116">
        <v>19.4</v>
      </c>
      <c r="G4" s="116">
        <v>20</v>
      </c>
      <c r="H4" s="116">
        <v>20.5</v>
      </c>
      <c r="I4" s="116">
        <v>22.7</v>
      </c>
      <c r="J4" s="116">
        <v>21.5</v>
      </c>
      <c r="K4" s="116">
        <v>25.7</v>
      </c>
      <c r="L4" s="116">
        <v>22.7</v>
      </c>
      <c r="M4" s="116">
        <v>23.4</v>
      </c>
      <c r="N4" s="116">
        <v>24.7</v>
      </c>
      <c r="O4" s="116">
        <v>23.1</v>
      </c>
      <c r="P4" s="116">
        <v>22.1</v>
      </c>
      <c r="Q4" s="116">
        <v>23.3</v>
      </c>
      <c r="R4" s="116">
        <v>23.5</v>
      </c>
      <c r="S4" s="120">
        <v>24.1</v>
      </c>
      <c r="T4" s="116">
        <v>24.4</v>
      </c>
      <c r="U4" s="116">
        <v>23.8</v>
      </c>
      <c r="V4" s="116">
        <v>22.9</v>
      </c>
      <c r="W4" s="116">
        <v>23.1</v>
      </c>
      <c r="X4" s="116">
        <v>22.8</v>
      </c>
      <c r="Y4" s="116">
        <v>22.2</v>
      </c>
      <c r="Z4" s="117">
        <f t="shared" si="0"/>
        <v>22.20416666666667</v>
      </c>
      <c r="AA4" s="118">
        <v>26.1</v>
      </c>
      <c r="AB4" s="119">
        <v>0.4145833333333333</v>
      </c>
      <c r="AC4" s="118">
        <v>18.3</v>
      </c>
      <c r="AD4" s="119">
        <v>0.09999999999999999</v>
      </c>
    </row>
    <row r="5" spans="1:30" ht="11.25" customHeight="1">
      <c r="A5" s="78">
        <v>3</v>
      </c>
      <c r="B5" s="116">
        <v>22.2</v>
      </c>
      <c r="C5" s="116">
        <v>21.8</v>
      </c>
      <c r="D5" s="116">
        <v>21.3</v>
      </c>
      <c r="E5" s="116">
        <v>21.4</v>
      </c>
      <c r="F5" s="116">
        <v>20.7</v>
      </c>
      <c r="G5" s="116">
        <v>20.5</v>
      </c>
      <c r="H5" s="116">
        <v>20.9</v>
      </c>
      <c r="I5" s="116">
        <v>20.7</v>
      </c>
      <c r="J5" s="116">
        <v>22.5</v>
      </c>
      <c r="K5" s="116">
        <v>24.3</v>
      </c>
      <c r="L5" s="116">
        <v>25.7</v>
      </c>
      <c r="M5" s="116">
        <v>25.3</v>
      </c>
      <c r="N5" s="116">
        <v>24.4</v>
      </c>
      <c r="O5" s="116">
        <v>25.2</v>
      </c>
      <c r="P5" s="116">
        <v>25</v>
      </c>
      <c r="Q5" s="116">
        <v>24.2</v>
      </c>
      <c r="R5" s="116">
        <v>23.9</v>
      </c>
      <c r="S5" s="116">
        <v>23.2</v>
      </c>
      <c r="T5" s="116">
        <v>21.4</v>
      </c>
      <c r="U5" s="116">
        <v>23.5</v>
      </c>
      <c r="V5" s="116">
        <v>23</v>
      </c>
      <c r="W5" s="116">
        <v>22.2</v>
      </c>
      <c r="X5" s="116">
        <v>20</v>
      </c>
      <c r="Y5" s="116">
        <v>19.6</v>
      </c>
      <c r="Z5" s="117">
        <f t="shared" si="0"/>
        <v>22.620833333333326</v>
      </c>
      <c r="AA5" s="118">
        <v>27.9</v>
      </c>
      <c r="AB5" s="119">
        <v>0.4847222222222222</v>
      </c>
      <c r="AC5" s="118">
        <v>19.6</v>
      </c>
      <c r="AD5" s="119">
        <v>1</v>
      </c>
    </row>
    <row r="6" spans="1:30" ht="11.25" customHeight="1">
      <c r="A6" s="78">
        <v>4</v>
      </c>
      <c r="B6" s="116">
        <v>20.8</v>
      </c>
      <c r="C6" s="116">
        <v>22.9</v>
      </c>
      <c r="D6" s="116">
        <v>22.6</v>
      </c>
      <c r="E6" s="116">
        <v>23</v>
      </c>
      <c r="F6" s="116">
        <v>21.7</v>
      </c>
      <c r="G6" s="116">
        <v>22.6</v>
      </c>
      <c r="H6" s="116">
        <v>22.7</v>
      </c>
      <c r="I6" s="116">
        <v>22.7</v>
      </c>
      <c r="J6" s="116">
        <v>20.7</v>
      </c>
      <c r="K6" s="116">
        <v>21.5</v>
      </c>
      <c r="L6" s="116">
        <v>21.2</v>
      </c>
      <c r="M6" s="116">
        <v>21.6</v>
      </c>
      <c r="N6" s="116">
        <v>22.5</v>
      </c>
      <c r="O6" s="116">
        <v>22.8</v>
      </c>
      <c r="P6" s="116">
        <v>22.7</v>
      </c>
      <c r="Q6" s="116">
        <v>22.2</v>
      </c>
      <c r="R6" s="116">
        <v>22.6</v>
      </c>
      <c r="S6" s="116">
        <v>22.3</v>
      </c>
      <c r="T6" s="116">
        <v>21.9</v>
      </c>
      <c r="U6" s="116">
        <v>21.2</v>
      </c>
      <c r="V6" s="116">
        <v>21.2</v>
      </c>
      <c r="W6" s="116">
        <v>21.3</v>
      </c>
      <c r="X6" s="116">
        <v>20.7</v>
      </c>
      <c r="Y6" s="116">
        <v>20.8</v>
      </c>
      <c r="Z6" s="117">
        <f t="shared" si="0"/>
        <v>21.924999999999997</v>
      </c>
      <c r="AA6" s="118">
        <v>23.1</v>
      </c>
      <c r="AB6" s="119">
        <v>0.16944444444444443</v>
      </c>
      <c r="AC6" s="118">
        <v>19.3</v>
      </c>
      <c r="AD6" s="119">
        <v>0.013888888888888888</v>
      </c>
    </row>
    <row r="7" spans="1:30" ht="11.25" customHeight="1">
      <c r="A7" s="78">
        <v>5</v>
      </c>
      <c r="B7" s="116">
        <v>20.1</v>
      </c>
      <c r="C7" s="116">
        <v>20</v>
      </c>
      <c r="D7" s="116">
        <v>20</v>
      </c>
      <c r="E7" s="116">
        <v>20.1</v>
      </c>
      <c r="F7" s="116">
        <v>18.6</v>
      </c>
      <c r="G7" s="116">
        <v>18.5</v>
      </c>
      <c r="H7" s="116">
        <v>19.1</v>
      </c>
      <c r="I7" s="116">
        <v>19.8</v>
      </c>
      <c r="J7" s="116">
        <v>20.2</v>
      </c>
      <c r="K7" s="116">
        <v>20.6</v>
      </c>
      <c r="L7" s="116">
        <v>21.9</v>
      </c>
      <c r="M7" s="116">
        <v>21.1</v>
      </c>
      <c r="N7" s="116">
        <v>20.6</v>
      </c>
      <c r="O7" s="116">
        <v>20.6</v>
      </c>
      <c r="P7" s="116">
        <v>20.2</v>
      </c>
      <c r="Q7" s="116">
        <v>19.4</v>
      </c>
      <c r="R7" s="116">
        <v>19.2</v>
      </c>
      <c r="S7" s="116">
        <v>19.2</v>
      </c>
      <c r="T7" s="116">
        <v>19.9</v>
      </c>
      <c r="U7" s="116">
        <v>20.1</v>
      </c>
      <c r="V7" s="116">
        <v>20.5</v>
      </c>
      <c r="W7" s="116">
        <v>20.5</v>
      </c>
      <c r="X7" s="116">
        <v>20.6</v>
      </c>
      <c r="Y7" s="116">
        <v>20.4</v>
      </c>
      <c r="Z7" s="117">
        <f t="shared" si="0"/>
        <v>20.05</v>
      </c>
      <c r="AA7" s="118">
        <v>22.3</v>
      </c>
      <c r="AB7" s="119">
        <v>0.46388888888888885</v>
      </c>
      <c r="AC7" s="118">
        <v>17.6</v>
      </c>
      <c r="AD7" s="119">
        <v>0.2333333333333333</v>
      </c>
    </row>
    <row r="8" spans="1:30" ht="11.25" customHeight="1">
      <c r="A8" s="78">
        <v>6</v>
      </c>
      <c r="B8" s="116">
        <v>20.4</v>
      </c>
      <c r="C8" s="116">
        <v>20.2</v>
      </c>
      <c r="D8" s="116">
        <v>20</v>
      </c>
      <c r="E8" s="116">
        <v>19.7</v>
      </c>
      <c r="F8" s="116">
        <v>19.8</v>
      </c>
      <c r="G8" s="116">
        <v>19</v>
      </c>
      <c r="H8" s="116">
        <v>20.4</v>
      </c>
      <c r="I8" s="116">
        <v>21</v>
      </c>
      <c r="J8" s="116">
        <v>23.1</v>
      </c>
      <c r="K8" s="116">
        <v>23.5</v>
      </c>
      <c r="L8" s="116">
        <v>22.6</v>
      </c>
      <c r="M8" s="116">
        <v>23.8</v>
      </c>
      <c r="N8" s="116">
        <v>22</v>
      </c>
      <c r="O8" s="116">
        <v>21.9</v>
      </c>
      <c r="P8" s="116">
        <v>22.3</v>
      </c>
      <c r="Q8" s="116">
        <v>22</v>
      </c>
      <c r="R8" s="116">
        <v>23.4</v>
      </c>
      <c r="S8" s="116">
        <v>23.1</v>
      </c>
      <c r="T8" s="116">
        <v>22.5</v>
      </c>
      <c r="U8" s="116">
        <v>22.5</v>
      </c>
      <c r="V8" s="116">
        <v>21.3</v>
      </c>
      <c r="W8" s="116">
        <v>21</v>
      </c>
      <c r="X8" s="116">
        <v>20.5</v>
      </c>
      <c r="Y8" s="116">
        <v>19.6</v>
      </c>
      <c r="Z8" s="117">
        <f t="shared" si="0"/>
        <v>21.483333333333334</v>
      </c>
      <c r="AA8" s="118">
        <v>24.4</v>
      </c>
      <c r="AB8" s="119">
        <v>0.5090277777777777</v>
      </c>
      <c r="AC8" s="118">
        <v>18.7</v>
      </c>
      <c r="AD8" s="119">
        <v>0.2673611111111111</v>
      </c>
    </row>
    <row r="9" spans="1:30" ht="11.25" customHeight="1">
      <c r="A9" s="78">
        <v>7</v>
      </c>
      <c r="B9" s="116">
        <v>19.4</v>
      </c>
      <c r="C9" s="116">
        <v>19.6</v>
      </c>
      <c r="D9" s="116">
        <v>18.9</v>
      </c>
      <c r="E9" s="116">
        <v>19</v>
      </c>
      <c r="F9" s="116">
        <v>19.3</v>
      </c>
      <c r="G9" s="116">
        <v>20.6</v>
      </c>
      <c r="H9" s="116">
        <v>20.9</v>
      </c>
      <c r="I9" s="116">
        <v>22.5</v>
      </c>
      <c r="J9" s="116">
        <v>23.4</v>
      </c>
      <c r="K9" s="116">
        <v>24.9</v>
      </c>
      <c r="L9" s="116">
        <v>23.8</v>
      </c>
      <c r="M9" s="116">
        <v>25</v>
      </c>
      <c r="N9" s="116">
        <v>25.5</v>
      </c>
      <c r="O9" s="116">
        <v>24.8</v>
      </c>
      <c r="P9" s="116">
        <v>25.1</v>
      </c>
      <c r="Q9" s="116">
        <v>24.9</v>
      </c>
      <c r="R9" s="116">
        <v>24.8</v>
      </c>
      <c r="S9" s="116">
        <v>23.9</v>
      </c>
      <c r="T9" s="116">
        <v>23.6</v>
      </c>
      <c r="U9" s="116">
        <v>23.6</v>
      </c>
      <c r="V9" s="116">
        <v>22.6</v>
      </c>
      <c r="W9" s="116">
        <v>22.5</v>
      </c>
      <c r="X9" s="116">
        <v>22</v>
      </c>
      <c r="Y9" s="116">
        <v>22.2</v>
      </c>
      <c r="Z9" s="117">
        <f t="shared" si="0"/>
        <v>22.616666666666674</v>
      </c>
      <c r="AA9" s="118">
        <v>26.2</v>
      </c>
      <c r="AB9" s="119">
        <v>0.5569444444444445</v>
      </c>
      <c r="AC9" s="118">
        <v>18.7</v>
      </c>
      <c r="AD9" s="119">
        <v>0.19652777777777777</v>
      </c>
    </row>
    <row r="10" spans="1:30" ht="11.25" customHeight="1">
      <c r="A10" s="78">
        <v>8</v>
      </c>
      <c r="B10" s="116">
        <v>21.1</v>
      </c>
      <c r="C10" s="116">
        <v>20.9</v>
      </c>
      <c r="D10" s="116">
        <v>21.6</v>
      </c>
      <c r="E10" s="116">
        <v>21.7</v>
      </c>
      <c r="F10" s="116">
        <v>21.1</v>
      </c>
      <c r="G10" s="116">
        <v>22.7</v>
      </c>
      <c r="H10" s="116">
        <v>22.9</v>
      </c>
      <c r="I10" s="116">
        <v>23.8</v>
      </c>
      <c r="J10" s="116">
        <v>23.5</v>
      </c>
      <c r="K10" s="116">
        <v>23.4</v>
      </c>
      <c r="L10" s="116">
        <v>24.2</v>
      </c>
      <c r="M10" s="116">
        <v>24.6</v>
      </c>
      <c r="N10" s="116">
        <v>24.6</v>
      </c>
      <c r="O10" s="116">
        <v>25</v>
      </c>
      <c r="P10" s="116">
        <v>24.2</v>
      </c>
      <c r="Q10" s="116">
        <v>23.6</v>
      </c>
      <c r="R10" s="116">
        <v>24.4</v>
      </c>
      <c r="S10" s="116">
        <v>23.4</v>
      </c>
      <c r="T10" s="116">
        <v>23.2</v>
      </c>
      <c r="U10" s="116">
        <v>22.8</v>
      </c>
      <c r="V10" s="116">
        <v>23</v>
      </c>
      <c r="W10" s="116">
        <v>22.1</v>
      </c>
      <c r="X10" s="116">
        <v>22.8</v>
      </c>
      <c r="Y10" s="116">
        <v>22</v>
      </c>
      <c r="Z10" s="117">
        <f t="shared" si="0"/>
        <v>23.025000000000002</v>
      </c>
      <c r="AA10" s="118">
        <v>25.8</v>
      </c>
      <c r="AB10" s="119">
        <v>0.607638888888889</v>
      </c>
      <c r="AC10" s="118">
        <v>20.6</v>
      </c>
      <c r="AD10" s="119">
        <v>0.19375</v>
      </c>
    </row>
    <row r="11" spans="1:30" ht="11.25" customHeight="1">
      <c r="A11" s="78">
        <v>9</v>
      </c>
      <c r="B11" s="116">
        <v>21.9</v>
      </c>
      <c r="C11" s="116">
        <v>21.6</v>
      </c>
      <c r="D11" s="116">
        <v>22.1</v>
      </c>
      <c r="E11" s="116">
        <v>21.1</v>
      </c>
      <c r="F11" s="116">
        <v>21.4</v>
      </c>
      <c r="G11" s="116">
        <v>23.3</v>
      </c>
      <c r="H11" s="116">
        <v>23.2</v>
      </c>
      <c r="I11" s="116">
        <v>23.4</v>
      </c>
      <c r="J11" s="116">
        <v>24.2</v>
      </c>
      <c r="K11" s="116">
        <v>25.3</v>
      </c>
      <c r="L11" s="116">
        <v>25.7</v>
      </c>
      <c r="M11" s="116">
        <v>26.1</v>
      </c>
      <c r="N11" s="116">
        <v>25.8</v>
      </c>
      <c r="O11" s="116">
        <v>26.8</v>
      </c>
      <c r="P11" s="116">
        <v>27.6</v>
      </c>
      <c r="Q11" s="116">
        <v>27.6</v>
      </c>
      <c r="R11" s="116">
        <v>27.2</v>
      </c>
      <c r="S11" s="116">
        <v>26.7</v>
      </c>
      <c r="T11" s="116">
        <v>25.7</v>
      </c>
      <c r="U11" s="116">
        <v>24.7</v>
      </c>
      <c r="V11" s="116">
        <v>24.4</v>
      </c>
      <c r="W11" s="116">
        <v>23.6</v>
      </c>
      <c r="X11" s="116">
        <v>22.8</v>
      </c>
      <c r="Y11" s="116">
        <v>21.9</v>
      </c>
      <c r="Z11" s="117">
        <f t="shared" si="0"/>
        <v>24.337500000000002</v>
      </c>
      <c r="AA11" s="118">
        <v>28.1</v>
      </c>
      <c r="AB11" s="119">
        <v>0.6909722222222222</v>
      </c>
      <c r="AC11" s="118">
        <v>20.7</v>
      </c>
      <c r="AD11" s="119">
        <v>0.18055555555555555</v>
      </c>
    </row>
    <row r="12" spans="1:30" ht="11.25" customHeight="1">
      <c r="A12" s="82">
        <v>10</v>
      </c>
      <c r="B12" s="121">
        <v>21.4</v>
      </c>
      <c r="C12" s="121">
        <v>21</v>
      </c>
      <c r="D12" s="121">
        <v>21.5</v>
      </c>
      <c r="E12" s="121">
        <v>20.7</v>
      </c>
      <c r="F12" s="121">
        <v>20.4</v>
      </c>
      <c r="G12" s="121">
        <v>21.8</v>
      </c>
      <c r="H12" s="121">
        <v>21</v>
      </c>
      <c r="I12" s="121">
        <v>22.8</v>
      </c>
      <c r="J12" s="121">
        <v>25</v>
      </c>
      <c r="K12" s="121">
        <v>25.6</v>
      </c>
      <c r="L12" s="121">
        <v>26.6</v>
      </c>
      <c r="M12" s="121">
        <v>26.1</v>
      </c>
      <c r="N12" s="121">
        <v>26.5</v>
      </c>
      <c r="O12" s="121">
        <v>26.4</v>
      </c>
      <c r="P12" s="121">
        <v>26.4</v>
      </c>
      <c r="Q12" s="121">
        <v>26.4</v>
      </c>
      <c r="R12" s="121">
        <v>26.4</v>
      </c>
      <c r="S12" s="121">
        <v>26</v>
      </c>
      <c r="T12" s="121">
        <v>24.7</v>
      </c>
      <c r="U12" s="121">
        <v>24</v>
      </c>
      <c r="V12" s="121">
        <v>22.7</v>
      </c>
      <c r="W12" s="121">
        <v>25.7</v>
      </c>
      <c r="X12" s="121">
        <v>25.2</v>
      </c>
      <c r="Y12" s="121">
        <v>24.5</v>
      </c>
      <c r="Z12" s="122">
        <f t="shared" si="0"/>
        <v>24.116666666666664</v>
      </c>
      <c r="AA12" s="105">
        <v>27.1</v>
      </c>
      <c r="AB12" s="123">
        <v>0.6548611111111111</v>
      </c>
      <c r="AC12" s="105">
        <v>20</v>
      </c>
      <c r="AD12" s="123">
        <v>0.19930555555555554</v>
      </c>
    </row>
    <row r="13" spans="1:30" ht="11.25" customHeight="1">
      <c r="A13" s="78">
        <v>11</v>
      </c>
      <c r="B13" s="116">
        <v>23.9</v>
      </c>
      <c r="C13" s="116">
        <v>23.5</v>
      </c>
      <c r="D13" s="116">
        <v>23.2</v>
      </c>
      <c r="E13" s="116">
        <v>23</v>
      </c>
      <c r="F13" s="116">
        <v>23</v>
      </c>
      <c r="G13" s="116">
        <v>23.5</v>
      </c>
      <c r="H13" s="116">
        <v>23.9</v>
      </c>
      <c r="I13" s="116">
        <v>24.4</v>
      </c>
      <c r="J13" s="116">
        <v>24.7</v>
      </c>
      <c r="K13" s="116">
        <v>26</v>
      </c>
      <c r="L13" s="116">
        <v>26.8</v>
      </c>
      <c r="M13" s="116">
        <v>26.1</v>
      </c>
      <c r="N13" s="116">
        <v>25.8</v>
      </c>
      <c r="O13" s="116">
        <v>25.8</v>
      </c>
      <c r="P13" s="116">
        <v>26.8</v>
      </c>
      <c r="Q13" s="116">
        <v>26.5</v>
      </c>
      <c r="R13" s="116">
        <v>26.3</v>
      </c>
      <c r="S13" s="116">
        <v>25.4</v>
      </c>
      <c r="T13" s="116">
        <v>24.8</v>
      </c>
      <c r="U13" s="116">
        <v>23.7</v>
      </c>
      <c r="V13" s="116">
        <v>22.5</v>
      </c>
      <c r="W13" s="116">
        <v>22.6</v>
      </c>
      <c r="X13" s="116">
        <v>22.5</v>
      </c>
      <c r="Y13" s="116">
        <v>21.8</v>
      </c>
      <c r="Z13" s="117">
        <f t="shared" si="0"/>
        <v>24.4375</v>
      </c>
      <c r="AA13" s="118">
        <v>27.2</v>
      </c>
      <c r="AB13" s="119">
        <v>0.6569444444444444</v>
      </c>
      <c r="AC13" s="118">
        <v>21.7</v>
      </c>
      <c r="AD13" s="119">
        <v>0.9979166666666667</v>
      </c>
    </row>
    <row r="14" spans="1:30" ht="11.25" customHeight="1">
      <c r="A14" s="78">
        <v>12</v>
      </c>
      <c r="B14" s="116">
        <v>21.2</v>
      </c>
      <c r="C14" s="116">
        <v>20.9</v>
      </c>
      <c r="D14" s="116">
        <v>20.9</v>
      </c>
      <c r="E14" s="116">
        <v>21.7</v>
      </c>
      <c r="F14" s="116">
        <v>21.7</v>
      </c>
      <c r="G14" s="116">
        <v>22.1</v>
      </c>
      <c r="H14" s="116">
        <v>24.1</v>
      </c>
      <c r="I14" s="116">
        <v>26.6</v>
      </c>
      <c r="J14" s="116">
        <v>26.2</v>
      </c>
      <c r="K14" s="116">
        <v>25.3</v>
      </c>
      <c r="L14" s="116">
        <v>26.5</v>
      </c>
      <c r="M14" s="116">
        <v>26.2</v>
      </c>
      <c r="N14" s="116">
        <v>26.5</v>
      </c>
      <c r="O14" s="116">
        <v>26.5</v>
      </c>
      <c r="P14" s="116">
        <v>27.1</v>
      </c>
      <c r="Q14" s="116">
        <v>26.7</v>
      </c>
      <c r="R14" s="116">
        <v>27.2</v>
      </c>
      <c r="S14" s="116">
        <v>23.8</v>
      </c>
      <c r="T14" s="116">
        <v>23.7</v>
      </c>
      <c r="U14" s="116">
        <v>23.8</v>
      </c>
      <c r="V14" s="116">
        <v>22.8</v>
      </c>
      <c r="W14" s="116">
        <v>22.2</v>
      </c>
      <c r="X14" s="116">
        <v>24</v>
      </c>
      <c r="Y14" s="116">
        <v>23.1</v>
      </c>
      <c r="Z14" s="117">
        <f t="shared" si="0"/>
        <v>24.200000000000003</v>
      </c>
      <c r="AA14" s="118">
        <v>29</v>
      </c>
      <c r="AB14" s="119">
        <v>0.3645833333333333</v>
      </c>
      <c r="AC14" s="118">
        <v>20.7</v>
      </c>
      <c r="AD14" s="119">
        <v>0.10486111111111111</v>
      </c>
    </row>
    <row r="15" spans="1:30" ht="11.25" customHeight="1">
      <c r="A15" s="78">
        <v>13</v>
      </c>
      <c r="B15" s="116">
        <v>22.1</v>
      </c>
      <c r="C15" s="116">
        <v>22.4</v>
      </c>
      <c r="D15" s="116">
        <v>21.5</v>
      </c>
      <c r="E15" s="116">
        <v>21.8</v>
      </c>
      <c r="F15" s="116">
        <v>22</v>
      </c>
      <c r="G15" s="116">
        <v>23.5</v>
      </c>
      <c r="H15" s="116">
        <v>22.9</v>
      </c>
      <c r="I15" s="116">
        <v>24.4</v>
      </c>
      <c r="J15" s="116">
        <v>24.7</v>
      </c>
      <c r="K15" s="116">
        <v>25.5</v>
      </c>
      <c r="L15" s="116">
        <v>24.6</v>
      </c>
      <c r="M15" s="116">
        <v>26.2</v>
      </c>
      <c r="N15" s="116">
        <v>24.9</v>
      </c>
      <c r="O15" s="116">
        <v>25.5</v>
      </c>
      <c r="P15" s="116">
        <v>24.7</v>
      </c>
      <c r="Q15" s="116">
        <v>23.7</v>
      </c>
      <c r="R15" s="116">
        <v>24</v>
      </c>
      <c r="S15" s="116">
        <v>22.8</v>
      </c>
      <c r="T15" s="116">
        <v>24.1</v>
      </c>
      <c r="U15" s="116">
        <v>23.8</v>
      </c>
      <c r="V15" s="116">
        <v>22.2</v>
      </c>
      <c r="W15" s="116">
        <v>22.6</v>
      </c>
      <c r="X15" s="116">
        <v>22.2</v>
      </c>
      <c r="Y15" s="116">
        <v>21.5</v>
      </c>
      <c r="Z15" s="117">
        <f t="shared" si="0"/>
        <v>23.483333333333334</v>
      </c>
      <c r="AA15" s="118">
        <v>27.3</v>
      </c>
      <c r="AB15" s="119">
        <v>0.5125000000000001</v>
      </c>
      <c r="AC15" s="118">
        <v>21.4</v>
      </c>
      <c r="AD15" s="119">
        <v>0.12986111111111112</v>
      </c>
    </row>
    <row r="16" spans="1:30" ht="11.25" customHeight="1">
      <c r="A16" s="78">
        <v>14</v>
      </c>
      <c r="B16" s="116">
        <v>20.7</v>
      </c>
      <c r="C16" s="116">
        <v>21.5</v>
      </c>
      <c r="D16" s="116">
        <v>22.2</v>
      </c>
      <c r="E16" s="116">
        <v>22.9</v>
      </c>
      <c r="F16" s="116">
        <v>21.1</v>
      </c>
      <c r="G16" s="116">
        <v>21.1</v>
      </c>
      <c r="H16" s="116">
        <v>20.9</v>
      </c>
      <c r="I16" s="116">
        <v>21.7</v>
      </c>
      <c r="J16" s="116">
        <v>23.6</v>
      </c>
      <c r="K16" s="116">
        <v>24.3</v>
      </c>
      <c r="L16" s="116">
        <v>25.3</v>
      </c>
      <c r="M16" s="116">
        <v>26</v>
      </c>
      <c r="N16" s="116">
        <v>25.8</v>
      </c>
      <c r="O16" s="116">
        <v>26.2</v>
      </c>
      <c r="P16" s="116">
        <v>26</v>
      </c>
      <c r="Q16" s="116">
        <v>26.1</v>
      </c>
      <c r="R16" s="116">
        <v>25.5</v>
      </c>
      <c r="S16" s="116">
        <v>24.7</v>
      </c>
      <c r="T16" s="116">
        <v>23.7</v>
      </c>
      <c r="U16" s="116">
        <v>22.9</v>
      </c>
      <c r="V16" s="116">
        <v>22.4</v>
      </c>
      <c r="W16" s="116">
        <v>23</v>
      </c>
      <c r="X16" s="116">
        <v>23.9</v>
      </c>
      <c r="Y16" s="116">
        <v>23.1</v>
      </c>
      <c r="Z16" s="117">
        <f t="shared" si="0"/>
        <v>23.524999999999995</v>
      </c>
      <c r="AA16" s="118">
        <v>26.8</v>
      </c>
      <c r="AB16" s="119">
        <v>0.65625</v>
      </c>
      <c r="AC16" s="118">
        <v>20.3</v>
      </c>
      <c r="AD16" s="119">
        <v>0.2347222222222222</v>
      </c>
    </row>
    <row r="17" spans="1:30" ht="11.25" customHeight="1">
      <c r="A17" s="78">
        <v>15</v>
      </c>
      <c r="B17" s="116">
        <v>22.6</v>
      </c>
      <c r="C17" s="116">
        <v>22.4</v>
      </c>
      <c r="D17" s="116">
        <v>20.9</v>
      </c>
      <c r="E17" s="116">
        <v>20</v>
      </c>
      <c r="F17" s="116">
        <v>20.7</v>
      </c>
      <c r="G17" s="116">
        <v>21.9</v>
      </c>
      <c r="H17" s="116">
        <v>24.4</v>
      </c>
      <c r="I17" s="116">
        <v>25.2</v>
      </c>
      <c r="J17" s="116">
        <v>24.2</v>
      </c>
      <c r="K17" s="116">
        <v>24.6</v>
      </c>
      <c r="L17" s="116">
        <v>24.2</v>
      </c>
      <c r="M17" s="116">
        <v>25.6</v>
      </c>
      <c r="N17" s="116">
        <v>25.8</v>
      </c>
      <c r="O17" s="116">
        <v>25.5</v>
      </c>
      <c r="P17" s="116">
        <v>25.9</v>
      </c>
      <c r="Q17" s="116">
        <v>26</v>
      </c>
      <c r="R17" s="116">
        <v>26.4</v>
      </c>
      <c r="S17" s="116">
        <v>26</v>
      </c>
      <c r="T17" s="116">
        <v>24.7</v>
      </c>
      <c r="U17" s="116">
        <v>24</v>
      </c>
      <c r="V17" s="116">
        <v>23.9</v>
      </c>
      <c r="W17" s="116">
        <v>23.4</v>
      </c>
      <c r="X17" s="116">
        <v>23.6</v>
      </c>
      <c r="Y17" s="116">
        <v>23.7</v>
      </c>
      <c r="Z17" s="117">
        <f t="shared" si="0"/>
        <v>23.983333333333334</v>
      </c>
      <c r="AA17" s="118">
        <v>26.7</v>
      </c>
      <c r="AB17" s="119">
        <v>0.69375</v>
      </c>
      <c r="AC17" s="118">
        <v>19.7</v>
      </c>
      <c r="AD17" s="119">
        <v>0.19652777777777777</v>
      </c>
    </row>
    <row r="18" spans="1:30" ht="11.25" customHeight="1">
      <c r="A18" s="78">
        <v>16</v>
      </c>
      <c r="B18" s="116">
        <v>22.8</v>
      </c>
      <c r="C18" s="116">
        <v>22.7</v>
      </c>
      <c r="D18" s="116">
        <v>22.8</v>
      </c>
      <c r="E18" s="116">
        <v>20.5</v>
      </c>
      <c r="F18" s="116">
        <v>22.2</v>
      </c>
      <c r="G18" s="116">
        <v>24.5</v>
      </c>
      <c r="H18" s="116">
        <v>25.6</v>
      </c>
      <c r="I18" s="116">
        <v>26.6</v>
      </c>
      <c r="J18" s="116">
        <v>27.4</v>
      </c>
      <c r="K18" s="116">
        <v>28.1</v>
      </c>
      <c r="L18" s="116">
        <v>28.3</v>
      </c>
      <c r="M18" s="116">
        <v>29.4</v>
      </c>
      <c r="N18" s="116">
        <v>29.1</v>
      </c>
      <c r="O18" s="116">
        <v>26.8</v>
      </c>
      <c r="P18" s="116">
        <v>25.7</v>
      </c>
      <c r="Q18" s="116">
        <v>25.2</v>
      </c>
      <c r="R18" s="116">
        <v>26.7</v>
      </c>
      <c r="S18" s="116">
        <v>27.1</v>
      </c>
      <c r="T18" s="116">
        <v>26.1</v>
      </c>
      <c r="U18" s="116">
        <v>23.9</v>
      </c>
      <c r="V18" s="116">
        <v>24</v>
      </c>
      <c r="W18" s="116">
        <v>23.9</v>
      </c>
      <c r="X18" s="116">
        <v>23.7</v>
      </c>
      <c r="Y18" s="116">
        <v>23.2</v>
      </c>
      <c r="Z18" s="117">
        <f t="shared" si="0"/>
        <v>25.262500000000003</v>
      </c>
      <c r="AA18" s="118">
        <v>29.9</v>
      </c>
      <c r="AB18" s="119">
        <v>0.5027777777777778</v>
      </c>
      <c r="AC18" s="118">
        <v>20</v>
      </c>
      <c r="AD18" s="119">
        <v>0.14791666666666667</v>
      </c>
    </row>
    <row r="19" spans="1:30" ht="11.25" customHeight="1">
      <c r="A19" s="78">
        <v>17</v>
      </c>
      <c r="B19" s="116">
        <v>20.9</v>
      </c>
      <c r="C19" s="116">
        <v>21.9</v>
      </c>
      <c r="D19" s="116">
        <v>22.4</v>
      </c>
      <c r="E19" s="116">
        <v>21.5</v>
      </c>
      <c r="F19" s="116">
        <v>21.4</v>
      </c>
      <c r="G19" s="116">
        <v>21.9</v>
      </c>
      <c r="H19" s="116">
        <v>21.6</v>
      </c>
      <c r="I19" s="116">
        <v>24.8</v>
      </c>
      <c r="J19" s="116">
        <v>25.5</v>
      </c>
      <c r="K19" s="116">
        <v>26.6</v>
      </c>
      <c r="L19" s="116">
        <v>26</v>
      </c>
      <c r="M19" s="116">
        <v>26</v>
      </c>
      <c r="N19" s="116">
        <v>28.2</v>
      </c>
      <c r="O19" s="116">
        <v>28.3</v>
      </c>
      <c r="P19" s="116">
        <v>26.6</v>
      </c>
      <c r="Q19" s="116">
        <v>27.4</v>
      </c>
      <c r="R19" s="116">
        <v>24.3</v>
      </c>
      <c r="S19" s="116">
        <v>25.5</v>
      </c>
      <c r="T19" s="116">
        <v>23.7</v>
      </c>
      <c r="U19" s="116">
        <v>23</v>
      </c>
      <c r="V19" s="116">
        <v>23.9</v>
      </c>
      <c r="W19" s="116">
        <v>24.6</v>
      </c>
      <c r="X19" s="116">
        <v>23.8</v>
      </c>
      <c r="Y19" s="116">
        <v>22.6</v>
      </c>
      <c r="Z19" s="117">
        <f t="shared" si="0"/>
        <v>24.266666666666666</v>
      </c>
      <c r="AA19" s="118">
        <v>29.1</v>
      </c>
      <c r="AB19" s="119">
        <v>0.579861111111111</v>
      </c>
      <c r="AC19" s="118">
        <v>20.7</v>
      </c>
      <c r="AD19" s="119">
        <v>0.21944444444444444</v>
      </c>
    </row>
    <row r="20" spans="1:30" ht="11.25" customHeight="1">
      <c r="A20" s="78">
        <v>18</v>
      </c>
      <c r="B20" s="116">
        <v>22</v>
      </c>
      <c r="C20" s="116">
        <v>20.7</v>
      </c>
      <c r="D20" s="116">
        <v>21.2</v>
      </c>
      <c r="E20" s="116">
        <v>19.8</v>
      </c>
      <c r="F20" s="116">
        <v>20.4</v>
      </c>
      <c r="G20" s="116">
        <v>21.6</v>
      </c>
      <c r="H20" s="116">
        <v>20.4</v>
      </c>
      <c r="I20" s="116">
        <v>20.2</v>
      </c>
      <c r="J20" s="116">
        <v>21.1</v>
      </c>
      <c r="K20" s="116">
        <v>20.7</v>
      </c>
      <c r="L20" s="116">
        <v>22.9</v>
      </c>
      <c r="M20" s="116">
        <v>23.1</v>
      </c>
      <c r="N20" s="116">
        <v>22.2</v>
      </c>
      <c r="O20" s="116">
        <v>24.5</v>
      </c>
      <c r="P20" s="116">
        <v>22.9</v>
      </c>
      <c r="Q20" s="116">
        <v>22.4</v>
      </c>
      <c r="R20" s="116">
        <v>23.3</v>
      </c>
      <c r="S20" s="116">
        <v>22.2</v>
      </c>
      <c r="T20" s="116">
        <v>21.1</v>
      </c>
      <c r="U20" s="116">
        <v>20.6</v>
      </c>
      <c r="V20" s="116">
        <v>20.1</v>
      </c>
      <c r="W20" s="116">
        <v>19.6</v>
      </c>
      <c r="X20" s="116">
        <v>19.3</v>
      </c>
      <c r="Y20" s="116">
        <v>19.5</v>
      </c>
      <c r="Z20" s="117">
        <f t="shared" si="0"/>
        <v>21.325</v>
      </c>
      <c r="AA20" s="118">
        <v>25</v>
      </c>
      <c r="AB20" s="119">
        <v>0.6</v>
      </c>
      <c r="AC20" s="118">
        <v>18.9</v>
      </c>
      <c r="AD20" s="119">
        <v>0.9770833333333333</v>
      </c>
    </row>
    <row r="21" spans="1:30" ht="11.25" customHeight="1">
      <c r="A21" s="78">
        <v>19</v>
      </c>
      <c r="B21" s="116">
        <v>19</v>
      </c>
      <c r="C21" s="116">
        <v>17.9</v>
      </c>
      <c r="D21" s="116">
        <v>18.7</v>
      </c>
      <c r="E21" s="116">
        <v>19.3</v>
      </c>
      <c r="F21" s="116">
        <v>19.1</v>
      </c>
      <c r="G21" s="116">
        <v>18.9</v>
      </c>
      <c r="H21" s="116">
        <v>19.3</v>
      </c>
      <c r="I21" s="116">
        <v>20.5</v>
      </c>
      <c r="J21" s="116">
        <v>22.6</v>
      </c>
      <c r="K21" s="116">
        <v>23.1</v>
      </c>
      <c r="L21" s="116">
        <v>21.8</v>
      </c>
      <c r="M21" s="116">
        <v>22.5</v>
      </c>
      <c r="N21" s="116">
        <v>22.6</v>
      </c>
      <c r="O21" s="116">
        <v>21.7</v>
      </c>
      <c r="P21" s="116">
        <v>22.5</v>
      </c>
      <c r="Q21" s="116">
        <v>21.3</v>
      </c>
      <c r="R21" s="116">
        <v>20.8</v>
      </c>
      <c r="S21" s="116">
        <v>19.1</v>
      </c>
      <c r="T21" s="116">
        <v>18.7</v>
      </c>
      <c r="U21" s="116">
        <v>18.5</v>
      </c>
      <c r="V21" s="116">
        <v>19.5</v>
      </c>
      <c r="W21" s="116">
        <v>21</v>
      </c>
      <c r="X21" s="116">
        <v>20.6</v>
      </c>
      <c r="Y21" s="116">
        <v>21.1</v>
      </c>
      <c r="Z21" s="117">
        <f t="shared" si="0"/>
        <v>20.420833333333338</v>
      </c>
      <c r="AA21" s="118">
        <v>23.8</v>
      </c>
      <c r="AB21" s="119">
        <v>0.4826388888888889</v>
      </c>
      <c r="AC21" s="118">
        <v>17.9</v>
      </c>
      <c r="AD21" s="119">
        <v>0.08402777777777777</v>
      </c>
    </row>
    <row r="22" spans="1:30" ht="11.25" customHeight="1">
      <c r="A22" s="82">
        <v>20</v>
      </c>
      <c r="B22" s="121">
        <v>21.2</v>
      </c>
      <c r="C22" s="121">
        <v>20.6</v>
      </c>
      <c r="D22" s="121">
        <v>20.7</v>
      </c>
      <c r="E22" s="121">
        <v>20.7</v>
      </c>
      <c r="F22" s="121">
        <v>21</v>
      </c>
      <c r="G22" s="121">
        <v>20.8</v>
      </c>
      <c r="H22" s="121">
        <v>22.1</v>
      </c>
      <c r="I22" s="121">
        <v>23.2</v>
      </c>
      <c r="J22" s="121">
        <v>23.5</v>
      </c>
      <c r="K22" s="121">
        <v>25.4</v>
      </c>
      <c r="L22" s="121">
        <v>25.2</v>
      </c>
      <c r="M22" s="121">
        <v>25.3</v>
      </c>
      <c r="N22" s="121">
        <v>26.2</v>
      </c>
      <c r="O22" s="121">
        <v>26</v>
      </c>
      <c r="P22" s="121">
        <v>26.1</v>
      </c>
      <c r="Q22" s="121">
        <v>26.2</v>
      </c>
      <c r="R22" s="121">
        <v>25.5</v>
      </c>
      <c r="S22" s="121">
        <v>24.5</v>
      </c>
      <c r="T22" s="121">
        <v>23.7</v>
      </c>
      <c r="U22" s="121">
        <v>23.6</v>
      </c>
      <c r="V22" s="121">
        <v>23.8</v>
      </c>
      <c r="W22" s="121">
        <v>23.3</v>
      </c>
      <c r="X22" s="121">
        <v>24</v>
      </c>
      <c r="Y22" s="121">
        <v>23.4</v>
      </c>
      <c r="Z22" s="122">
        <f t="shared" si="0"/>
        <v>23.583333333333332</v>
      </c>
      <c r="AA22" s="105">
        <v>26.6</v>
      </c>
      <c r="AB22" s="123">
        <v>0.6354166666666666</v>
      </c>
      <c r="AC22" s="105">
        <v>20.1</v>
      </c>
      <c r="AD22" s="123">
        <v>0.09166666666666667</v>
      </c>
    </row>
    <row r="23" spans="1:30" ht="11.25" customHeight="1">
      <c r="A23" s="78">
        <v>21</v>
      </c>
      <c r="B23" s="116">
        <v>23.4</v>
      </c>
      <c r="C23" s="116">
        <v>23.1</v>
      </c>
      <c r="D23" s="116">
        <v>21.9</v>
      </c>
      <c r="E23" s="116">
        <v>22.4</v>
      </c>
      <c r="F23" s="116">
        <v>22.8</v>
      </c>
      <c r="G23" s="116">
        <v>23.5</v>
      </c>
      <c r="H23" s="116">
        <v>24.5</v>
      </c>
      <c r="I23" s="116">
        <v>25.2</v>
      </c>
      <c r="J23" s="116">
        <v>25</v>
      </c>
      <c r="K23" s="116">
        <v>26.1</v>
      </c>
      <c r="L23" s="116">
        <v>26.1</v>
      </c>
      <c r="M23" s="116">
        <v>26.1</v>
      </c>
      <c r="N23" s="116">
        <v>26.5</v>
      </c>
      <c r="O23" s="116">
        <v>25.6</v>
      </c>
      <c r="P23" s="116">
        <v>25.9</v>
      </c>
      <c r="Q23" s="116">
        <v>25.8</v>
      </c>
      <c r="R23" s="116">
        <v>24.5</v>
      </c>
      <c r="S23" s="116">
        <v>24.5</v>
      </c>
      <c r="T23" s="116">
        <v>24</v>
      </c>
      <c r="U23" s="116">
        <v>24.3</v>
      </c>
      <c r="V23" s="116">
        <v>23.4</v>
      </c>
      <c r="W23" s="116">
        <v>22.7</v>
      </c>
      <c r="X23" s="116">
        <v>22.1</v>
      </c>
      <c r="Y23" s="116">
        <v>22.5</v>
      </c>
      <c r="Z23" s="117">
        <f t="shared" si="0"/>
        <v>24.245833333333337</v>
      </c>
      <c r="AA23" s="118">
        <v>27</v>
      </c>
      <c r="AB23" s="119">
        <v>0.53125</v>
      </c>
      <c r="AC23" s="118">
        <v>21.5</v>
      </c>
      <c r="AD23" s="119">
        <v>0.14166666666666666</v>
      </c>
    </row>
    <row r="24" spans="1:30" ht="11.25" customHeight="1">
      <c r="A24" s="78">
        <v>22</v>
      </c>
      <c r="B24" s="116">
        <v>23</v>
      </c>
      <c r="C24" s="116">
        <v>22</v>
      </c>
      <c r="D24" s="116">
        <v>22.5</v>
      </c>
      <c r="E24" s="116">
        <v>21</v>
      </c>
      <c r="F24" s="116">
        <v>20.9</v>
      </c>
      <c r="G24" s="116">
        <v>22.4</v>
      </c>
      <c r="H24" s="116">
        <v>24.6</v>
      </c>
      <c r="I24" s="116">
        <v>24.1</v>
      </c>
      <c r="J24" s="116">
        <v>25.6</v>
      </c>
      <c r="K24" s="116">
        <v>24.5</v>
      </c>
      <c r="L24" s="116">
        <v>27</v>
      </c>
      <c r="M24" s="116">
        <v>25</v>
      </c>
      <c r="N24" s="116">
        <v>25.7</v>
      </c>
      <c r="O24" s="116">
        <v>27.1</v>
      </c>
      <c r="P24" s="116">
        <v>26.2</v>
      </c>
      <c r="Q24" s="116">
        <v>26.1</v>
      </c>
      <c r="R24" s="116">
        <v>26.1</v>
      </c>
      <c r="S24" s="116">
        <v>25.7</v>
      </c>
      <c r="T24" s="116">
        <v>24</v>
      </c>
      <c r="U24" s="116">
        <v>22.9</v>
      </c>
      <c r="V24" s="116">
        <v>23.4</v>
      </c>
      <c r="W24" s="116">
        <v>23</v>
      </c>
      <c r="X24" s="116">
        <v>23</v>
      </c>
      <c r="Y24" s="116">
        <v>22.9</v>
      </c>
      <c r="Z24" s="117">
        <f t="shared" si="0"/>
        <v>24.112499999999997</v>
      </c>
      <c r="AA24" s="118">
        <v>27.6</v>
      </c>
      <c r="AB24" s="119">
        <v>0.5923611111111111</v>
      </c>
      <c r="AC24" s="118">
        <v>20.8</v>
      </c>
      <c r="AD24" s="119">
        <v>0.17152777777777775</v>
      </c>
    </row>
    <row r="25" spans="1:30" ht="11.25" customHeight="1">
      <c r="A25" s="78">
        <v>23</v>
      </c>
      <c r="B25" s="116">
        <v>23.9</v>
      </c>
      <c r="C25" s="116">
        <v>21.6</v>
      </c>
      <c r="D25" s="116">
        <v>21.1</v>
      </c>
      <c r="E25" s="116">
        <v>22</v>
      </c>
      <c r="F25" s="116">
        <v>22.3</v>
      </c>
      <c r="G25" s="116">
        <v>21</v>
      </c>
      <c r="H25" s="116">
        <v>21.3</v>
      </c>
      <c r="I25" s="116">
        <v>22</v>
      </c>
      <c r="J25" s="116">
        <v>24.7</v>
      </c>
      <c r="K25" s="116">
        <v>26.9</v>
      </c>
      <c r="L25" s="116">
        <v>23.7</v>
      </c>
      <c r="M25" s="116">
        <v>24.9</v>
      </c>
      <c r="N25" s="116">
        <v>25.7</v>
      </c>
      <c r="O25" s="116">
        <v>26.7</v>
      </c>
      <c r="P25" s="116">
        <v>26.8</v>
      </c>
      <c r="Q25" s="116">
        <v>27</v>
      </c>
      <c r="R25" s="116">
        <v>27</v>
      </c>
      <c r="S25" s="116">
        <v>24.3</v>
      </c>
      <c r="T25" s="116">
        <v>21.4</v>
      </c>
      <c r="U25" s="116">
        <v>21</v>
      </c>
      <c r="V25" s="116">
        <v>21.3</v>
      </c>
      <c r="W25" s="116">
        <v>20.7</v>
      </c>
      <c r="X25" s="116">
        <v>21.8</v>
      </c>
      <c r="Y25" s="116">
        <v>22.3</v>
      </c>
      <c r="Z25" s="117">
        <f t="shared" si="0"/>
        <v>23.391666666666662</v>
      </c>
      <c r="AA25" s="118">
        <v>27.3</v>
      </c>
      <c r="AB25" s="119">
        <v>0.42430555555555555</v>
      </c>
      <c r="AC25" s="118">
        <v>20.3</v>
      </c>
      <c r="AD25" s="119">
        <v>0.8548611111111111</v>
      </c>
    </row>
    <row r="26" spans="1:30" ht="11.25" customHeight="1">
      <c r="A26" s="78">
        <v>24</v>
      </c>
      <c r="B26" s="116">
        <v>22.4</v>
      </c>
      <c r="C26" s="116">
        <v>20.8</v>
      </c>
      <c r="D26" s="116">
        <v>21.1</v>
      </c>
      <c r="E26" s="116">
        <v>21.1</v>
      </c>
      <c r="F26" s="116">
        <v>21.7</v>
      </c>
      <c r="G26" s="116">
        <v>20.8</v>
      </c>
      <c r="H26" s="116">
        <v>21.3</v>
      </c>
      <c r="I26" s="116">
        <v>22.2</v>
      </c>
      <c r="J26" s="116">
        <v>22.3</v>
      </c>
      <c r="K26" s="116">
        <v>22.3</v>
      </c>
      <c r="L26" s="116">
        <v>22.6</v>
      </c>
      <c r="M26" s="116">
        <v>24.8</v>
      </c>
      <c r="N26" s="116">
        <v>24.6</v>
      </c>
      <c r="O26" s="116">
        <v>23.6</v>
      </c>
      <c r="P26" s="116">
        <v>23.1</v>
      </c>
      <c r="Q26" s="116">
        <v>22.6</v>
      </c>
      <c r="R26" s="116">
        <v>22.9</v>
      </c>
      <c r="S26" s="116">
        <v>22.9</v>
      </c>
      <c r="T26" s="116">
        <v>23</v>
      </c>
      <c r="U26" s="116">
        <v>22.7</v>
      </c>
      <c r="V26" s="116">
        <v>21.4</v>
      </c>
      <c r="W26" s="116">
        <v>21.1</v>
      </c>
      <c r="X26" s="116">
        <v>21.2</v>
      </c>
      <c r="Y26" s="116">
        <v>20.8</v>
      </c>
      <c r="Z26" s="117">
        <f t="shared" si="0"/>
        <v>22.220833333333335</v>
      </c>
      <c r="AA26" s="118">
        <v>25.5</v>
      </c>
      <c r="AB26" s="119">
        <v>0.5152777777777778</v>
      </c>
      <c r="AC26" s="118">
        <v>19.9</v>
      </c>
      <c r="AD26" s="119">
        <v>0.9486111111111111</v>
      </c>
    </row>
    <row r="27" spans="1:30" ht="11.25" customHeight="1">
      <c r="A27" s="78">
        <v>25</v>
      </c>
      <c r="B27" s="116">
        <v>20.5</v>
      </c>
      <c r="C27" s="116">
        <v>19.9</v>
      </c>
      <c r="D27" s="116">
        <v>20.8</v>
      </c>
      <c r="E27" s="116">
        <v>21</v>
      </c>
      <c r="F27" s="116">
        <v>20.8</v>
      </c>
      <c r="G27" s="116">
        <v>21.7</v>
      </c>
      <c r="H27" s="116">
        <v>21.1</v>
      </c>
      <c r="I27" s="116">
        <v>23.8</v>
      </c>
      <c r="J27" s="116">
        <v>20.8</v>
      </c>
      <c r="K27" s="116">
        <v>22.9</v>
      </c>
      <c r="L27" s="116">
        <v>24.2</v>
      </c>
      <c r="M27" s="116">
        <v>24.2</v>
      </c>
      <c r="N27" s="116">
        <v>23.7</v>
      </c>
      <c r="O27" s="116">
        <v>21.8</v>
      </c>
      <c r="P27" s="116">
        <v>22</v>
      </c>
      <c r="Q27" s="116">
        <v>22.7</v>
      </c>
      <c r="R27" s="116">
        <v>22.8</v>
      </c>
      <c r="S27" s="116">
        <v>21.8</v>
      </c>
      <c r="T27" s="116">
        <v>21.2</v>
      </c>
      <c r="U27" s="116">
        <v>21.1</v>
      </c>
      <c r="V27" s="116">
        <v>20.8</v>
      </c>
      <c r="W27" s="116">
        <v>20.5</v>
      </c>
      <c r="X27" s="116">
        <v>20.6</v>
      </c>
      <c r="Y27" s="116">
        <v>20.4</v>
      </c>
      <c r="Z27" s="117">
        <f t="shared" si="0"/>
        <v>21.712500000000006</v>
      </c>
      <c r="AA27" s="118">
        <v>24.9</v>
      </c>
      <c r="AB27" s="119">
        <v>0.48819444444444443</v>
      </c>
      <c r="AC27" s="118">
        <v>19.9</v>
      </c>
      <c r="AD27" s="119">
        <v>0.08541666666666665</v>
      </c>
    </row>
    <row r="28" spans="1:30" ht="11.25" customHeight="1">
      <c r="A28" s="78">
        <v>26</v>
      </c>
      <c r="B28" s="116">
        <v>20.4</v>
      </c>
      <c r="C28" s="116">
        <v>20.6</v>
      </c>
      <c r="D28" s="116">
        <v>20.7</v>
      </c>
      <c r="E28" s="116">
        <v>20.7</v>
      </c>
      <c r="F28" s="116">
        <v>20.7</v>
      </c>
      <c r="G28" s="116">
        <v>20.7</v>
      </c>
      <c r="H28" s="116">
        <v>21.5</v>
      </c>
      <c r="I28" s="116">
        <v>20.8</v>
      </c>
      <c r="J28" s="116">
        <v>20.3</v>
      </c>
      <c r="K28" s="116">
        <v>20.1</v>
      </c>
      <c r="L28" s="116">
        <v>20.7</v>
      </c>
      <c r="M28" s="116">
        <v>21.7</v>
      </c>
      <c r="N28" s="116">
        <v>23.1</v>
      </c>
      <c r="O28" s="116">
        <v>22.4</v>
      </c>
      <c r="P28" s="116">
        <v>21.9</v>
      </c>
      <c r="Q28" s="116">
        <v>22.5</v>
      </c>
      <c r="R28" s="116">
        <v>22.2</v>
      </c>
      <c r="S28" s="116">
        <v>21.7</v>
      </c>
      <c r="T28" s="116">
        <v>21.8</v>
      </c>
      <c r="U28" s="116">
        <v>21.6</v>
      </c>
      <c r="V28" s="116">
        <v>21.4</v>
      </c>
      <c r="W28" s="116">
        <v>21.5</v>
      </c>
      <c r="X28" s="116">
        <v>21.3</v>
      </c>
      <c r="Y28" s="116">
        <v>21.2</v>
      </c>
      <c r="Z28" s="117">
        <f t="shared" si="0"/>
        <v>21.312499999999996</v>
      </c>
      <c r="AA28" s="118">
        <v>23.8</v>
      </c>
      <c r="AB28" s="119">
        <v>0.55625</v>
      </c>
      <c r="AC28" s="118">
        <v>19.6</v>
      </c>
      <c r="AD28" s="119">
        <v>0.4055555555555555</v>
      </c>
    </row>
    <row r="29" spans="1:30" ht="11.25" customHeight="1">
      <c r="A29" s="78">
        <v>27</v>
      </c>
      <c r="B29" s="116">
        <v>21.4</v>
      </c>
      <c r="C29" s="116">
        <v>21.5</v>
      </c>
      <c r="D29" s="116">
        <v>21.5</v>
      </c>
      <c r="E29" s="116">
        <v>21.4</v>
      </c>
      <c r="F29" s="116">
        <v>21.4</v>
      </c>
      <c r="G29" s="116">
        <v>21.4</v>
      </c>
      <c r="H29" s="116">
        <v>21.5</v>
      </c>
      <c r="I29" s="116">
        <v>21.8</v>
      </c>
      <c r="J29" s="116">
        <v>21.6</v>
      </c>
      <c r="K29" s="116">
        <v>22.1</v>
      </c>
      <c r="L29" s="116">
        <v>21.9</v>
      </c>
      <c r="M29" s="116">
        <v>21.4</v>
      </c>
      <c r="N29" s="116">
        <v>21</v>
      </c>
      <c r="O29" s="116">
        <v>20.8</v>
      </c>
      <c r="P29" s="116">
        <v>19.7</v>
      </c>
      <c r="Q29" s="116">
        <v>20.2</v>
      </c>
      <c r="R29" s="116">
        <v>20.8</v>
      </c>
      <c r="S29" s="116">
        <v>20.5</v>
      </c>
      <c r="T29" s="116">
        <v>19.9</v>
      </c>
      <c r="U29" s="116">
        <v>19.7</v>
      </c>
      <c r="V29" s="116">
        <v>19.5</v>
      </c>
      <c r="W29" s="116">
        <v>19.3</v>
      </c>
      <c r="X29" s="116">
        <v>19.4</v>
      </c>
      <c r="Y29" s="116">
        <v>19.8</v>
      </c>
      <c r="Z29" s="117">
        <f t="shared" si="0"/>
        <v>20.8125</v>
      </c>
      <c r="AA29" s="118">
        <v>22.4</v>
      </c>
      <c r="AB29" s="119">
        <v>0.4298611111111111</v>
      </c>
      <c r="AC29" s="118">
        <v>19.2</v>
      </c>
      <c r="AD29" s="119">
        <v>0.9395833333333333</v>
      </c>
    </row>
    <row r="30" spans="1:30" ht="11.25" customHeight="1">
      <c r="A30" s="78">
        <v>28</v>
      </c>
      <c r="B30" s="116">
        <v>20.1</v>
      </c>
      <c r="C30" s="116">
        <v>19.4</v>
      </c>
      <c r="D30" s="116">
        <v>20.2</v>
      </c>
      <c r="E30" s="116">
        <v>20.8</v>
      </c>
      <c r="F30" s="116">
        <v>19.4</v>
      </c>
      <c r="G30" s="116">
        <v>19.8</v>
      </c>
      <c r="H30" s="116">
        <v>19.5</v>
      </c>
      <c r="I30" s="116">
        <v>18.7</v>
      </c>
      <c r="J30" s="116">
        <v>20.5</v>
      </c>
      <c r="K30" s="116">
        <v>20.4</v>
      </c>
      <c r="L30" s="116">
        <v>20.7</v>
      </c>
      <c r="M30" s="116">
        <v>20.4</v>
      </c>
      <c r="N30" s="116">
        <v>21.5</v>
      </c>
      <c r="O30" s="116">
        <v>21.3</v>
      </c>
      <c r="P30" s="116">
        <v>22.2</v>
      </c>
      <c r="Q30" s="116">
        <v>26.3</v>
      </c>
      <c r="R30" s="116">
        <v>24.4</v>
      </c>
      <c r="S30" s="116">
        <v>22.9</v>
      </c>
      <c r="T30" s="116">
        <v>23.2</v>
      </c>
      <c r="U30" s="116">
        <v>23.2</v>
      </c>
      <c r="V30" s="116">
        <v>22.5</v>
      </c>
      <c r="W30" s="116">
        <v>22.6</v>
      </c>
      <c r="X30" s="116">
        <v>23.6</v>
      </c>
      <c r="Y30" s="116">
        <v>22.8</v>
      </c>
      <c r="Z30" s="117">
        <f t="shared" si="0"/>
        <v>21.516666666666666</v>
      </c>
      <c r="AA30" s="118">
        <v>26.6</v>
      </c>
      <c r="AB30" s="119">
        <v>0.6666666666666666</v>
      </c>
      <c r="AC30" s="118">
        <v>18.7</v>
      </c>
      <c r="AD30" s="119">
        <v>0.33888888888888885</v>
      </c>
    </row>
    <row r="31" spans="1:30" ht="11.25" customHeight="1">
      <c r="A31" s="78">
        <v>29</v>
      </c>
      <c r="B31" s="116">
        <v>21.4</v>
      </c>
      <c r="C31" s="116">
        <v>22.5</v>
      </c>
      <c r="D31" s="116">
        <v>21.5</v>
      </c>
      <c r="E31" s="116">
        <v>22</v>
      </c>
      <c r="F31" s="116">
        <v>20.4</v>
      </c>
      <c r="G31" s="116">
        <v>21.6</v>
      </c>
      <c r="H31" s="116">
        <v>23.1</v>
      </c>
      <c r="I31" s="116">
        <v>22.4</v>
      </c>
      <c r="J31" s="116">
        <v>23.8</v>
      </c>
      <c r="K31" s="116">
        <v>23.6</v>
      </c>
      <c r="L31" s="116">
        <v>22.1</v>
      </c>
      <c r="M31" s="116">
        <v>22.8</v>
      </c>
      <c r="N31" s="116">
        <v>23.9</v>
      </c>
      <c r="O31" s="116">
        <v>22.5</v>
      </c>
      <c r="P31" s="116">
        <v>22.6</v>
      </c>
      <c r="Q31" s="116">
        <v>22.9</v>
      </c>
      <c r="R31" s="116">
        <v>21.7</v>
      </c>
      <c r="S31" s="116">
        <v>20.7</v>
      </c>
      <c r="T31" s="116">
        <v>20.5</v>
      </c>
      <c r="U31" s="116">
        <v>21</v>
      </c>
      <c r="V31" s="116">
        <v>21.6</v>
      </c>
      <c r="W31" s="116">
        <v>22</v>
      </c>
      <c r="X31" s="116">
        <v>22.2</v>
      </c>
      <c r="Y31" s="116">
        <v>21.8</v>
      </c>
      <c r="Z31" s="117">
        <f t="shared" si="0"/>
        <v>22.10833333333333</v>
      </c>
      <c r="AA31" s="118">
        <v>24.3</v>
      </c>
      <c r="AB31" s="119">
        <v>0.4284722222222222</v>
      </c>
      <c r="AC31" s="118">
        <v>20.3</v>
      </c>
      <c r="AD31" s="119">
        <v>0.21805555555555556</v>
      </c>
    </row>
    <row r="32" spans="1:30" ht="11.25" customHeight="1">
      <c r="A32" s="78">
        <v>30</v>
      </c>
      <c r="B32" s="116">
        <v>20.6</v>
      </c>
      <c r="C32" s="116">
        <v>20.6</v>
      </c>
      <c r="D32" s="116">
        <v>21</v>
      </c>
      <c r="E32" s="116">
        <v>20.9</v>
      </c>
      <c r="F32" s="116">
        <v>21</v>
      </c>
      <c r="G32" s="116">
        <v>21.1</v>
      </c>
      <c r="H32" s="116">
        <v>21.3</v>
      </c>
      <c r="I32" s="116">
        <v>21.8</v>
      </c>
      <c r="J32" s="116">
        <v>22.6</v>
      </c>
      <c r="K32" s="116">
        <v>23.6</v>
      </c>
      <c r="L32" s="116">
        <v>23.2</v>
      </c>
      <c r="M32" s="116">
        <v>24.9</v>
      </c>
      <c r="N32" s="116">
        <v>23.7</v>
      </c>
      <c r="O32" s="116">
        <v>21.7</v>
      </c>
      <c r="P32" s="116">
        <v>22.6</v>
      </c>
      <c r="Q32" s="116">
        <v>22.8</v>
      </c>
      <c r="R32" s="116">
        <v>22.7</v>
      </c>
      <c r="S32" s="116">
        <v>21.8</v>
      </c>
      <c r="T32" s="116">
        <v>21.6</v>
      </c>
      <c r="U32" s="116">
        <v>21.9</v>
      </c>
      <c r="V32" s="116">
        <v>22.4</v>
      </c>
      <c r="W32" s="116">
        <v>21.6</v>
      </c>
      <c r="X32" s="116">
        <v>21</v>
      </c>
      <c r="Y32" s="116">
        <v>20.7</v>
      </c>
      <c r="Z32" s="117">
        <f t="shared" si="0"/>
        <v>21.962500000000002</v>
      </c>
      <c r="AA32" s="118">
        <v>25.6</v>
      </c>
      <c r="AB32" s="119">
        <v>0.5215277777777778</v>
      </c>
      <c r="AC32" s="118">
        <v>20.4</v>
      </c>
      <c r="AD32" s="119">
        <v>0.07083333333333333</v>
      </c>
    </row>
    <row r="33" spans="1:30" ht="11.25" customHeight="1">
      <c r="A33" s="78">
        <v>31</v>
      </c>
      <c r="B33" s="116">
        <v>21</v>
      </c>
      <c r="C33" s="116">
        <v>21</v>
      </c>
      <c r="D33" s="116">
        <v>21.1</v>
      </c>
      <c r="E33" s="116">
        <v>21.3</v>
      </c>
      <c r="F33" s="116">
        <v>21.5</v>
      </c>
      <c r="G33" s="116">
        <v>22.5</v>
      </c>
      <c r="H33" s="116">
        <v>20.8</v>
      </c>
      <c r="I33" s="116">
        <v>22</v>
      </c>
      <c r="J33" s="116">
        <v>22.8</v>
      </c>
      <c r="K33" s="116">
        <v>21</v>
      </c>
      <c r="L33" s="116">
        <v>22.6</v>
      </c>
      <c r="M33" s="116">
        <v>21.5</v>
      </c>
      <c r="N33" s="116">
        <v>23.6</v>
      </c>
      <c r="O33" s="116">
        <v>23.7</v>
      </c>
      <c r="P33" s="116">
        <v>23.8</v>
      </c>
      <c r="Q33" s="116">
        <v>26</v>
      </c>
      <c r="R33" s="116">
        <v>25.3</v>
      </c>
      <c r="S33" s="116">
        <v>25.6</v>
      </c>
      <c r="T33" s="116">
        <v>26</v>
      </c>
      <c r="U33" s="116">
        <v>25.6</v>
      </c>
      <c r="V33" s="116">
        <v>24.9</v>
      </c>
      <c r="W33" s="116">
        <v>24</v>
      </c>
      <c r="X33" s="116">
        <v>23.7</v>
      </c>
      <c r="Y33" s="116">
        <v>23.9</v>
      </c>
      <c r="Z33" s="117">
        <f t="shared" si="0"/>
        <v>23.133333333333336</v>
      </c>
      <c r="AA33" s="118">
        <v>26.8</v>
      </c>
      <c r="AB33" s="119">
        <v>0.6590277777777778</v>
      </c>
      <c r="AC33" s="118">
        <v>20.6</v>
      </c>
      <c r="AD33" s="119">
        <v>0.2916666666666667</v>
      </c>
    </row>
    <row r="34" spans="1:30" ht="15" customHeight="1">
      <c r="A34" s="79" t="s">
        <v>9</v>
      </c>
      <c r="B34" s="124">
        <f aca="true" t="shared" si="1" ref="B34:Y34">AVERAGE(B3:B33)</f>
        <v>21.396774193548385</v>
      </c>
      <c r="C34" s="124">
        <f t="shared" si="1"/>
        <v>21.148387096774194</v>
      </c>
      <c r="D34" s="124">
        <f t="shared" si="1"/>
        <v>21.170967741935485</v>
      </c>
      <c r="E34" s="124">
        <f t="shared" si="1"/>
        <v>21.10645161290322</v>
      </c>
      <c r="F34" s="124">
        <f t="shared" si="1"/>
        <v>20.951612903225804</v>
      </c>
      <c r="G34" s="124">
        <f t="shared" si="1"/>
        <v>21.516129032258064</v>
      </c>
      <c r="H34" s="124">
        <f t="shared" si="1"/>
        <v>21.929032258064513</v>
      </c>
      <c r="I34" s="124">
        <f t="shared" si="1"/>
        <v>22.706451612903226</v>
      </c>
      <c r="J34" s="124">
        <f t="shared" si="1"/>
        <v>23.261290322580642</v>
      </c>
      <c r="K34" s="124">
        <f t="shared" si="1"/>
        <v>23.906451612903226</v>
      </c>
      <c r="L34" s="124">
        <f t="shared" si="1"/>
        <v>24.000000000000007</v>
      </c>
      <c r="M34" s="124">
        <f t="shared" si="1"/>
        <v>24.329032258064515</v>
      </c>
      <c r="N34" s="124">
        <f t="shared" si="1"/>
        <v>24.46451612903227</v>
      </c>
      <c r="O34" s="124">
        <f t="shared" si="1"/>
        <v>24.267741935483873</v>
      </c>
      <c r="P34" s="124">
        <f t="shared" si="1"/>
        <v>24.17741935483871</v>
      </c>
      <c r="Q34" s="124">
        <f t="shared" si="1"/>
        <v>24.27741935483871</v>
      </c>
      <c r="R34" s="124">
        <f t="shared" si="1"/>
        <v>24.125806451612902</v>
      </c>
      <c r="S34" s="124">
        <f t="shared" si="1"/>
        <v>23.458064516129035</v>
      </c>
      <c r="T34" s="124">
        <f t="shared" si="1"/>
        <v>22.893548387096775</v>
      </c>
      <c r="U34" s="124">
        <f t="shared" si="1"/>
        <v>22.5483870967742</v>
      </c>
      <c r="V34" s="124">
        <f t="shared" si="1"/>
        <v>22.245161290322574</v>
      </c>
      <c r="W34" s="124">
        <f t="shared" si="1"/>
        <v>22.174193548387098</v>
      </c>
      <c r="X34" s="124">
        <f t="shared" si="1"/>
        <v>22.154838709677424</v>
      </c>
      <c r="Y34" s="124">
        <f t="shared" si="1"/>
        <v>21.787096774193543</v>
      </c>
      <c r="Z34" s="124">
        <f>AVERAGE(B3:Y33)</f>
        <v>22.749865591397846</v>
      </c>
      <c r="AA34" s="125">
        <f>AVERAGE(AA3:AA33)</f>
        <v>26.067741935483863</v>
      </c>
      <c r="AB34" s="126"/>
      <c r="AC34" s="125">
        <f>AVERAGE(AC3:AC33)</f>
        <v>19.85483870967742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29.9</v>
      </c>
      <c r="C46" s="106">
        <v>3</v>
      </c>
      <c r="D46" s="107">
        <v>0.5305555555555556</v>
      </c>
      <c r="E46" s="120"/>
      <c r="F46" s="104"/>
      <c r="G46" s="105">
        <f>MIN(AC3:AC33)</f>
        <v>17.6</v>
      </c>
      <c r="H46" s="106">
        <v>23</v>
      </c>
      <c r="I46" s="107">
        <v>0.1875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23</v>
      </c>
      <c r="C3" s="116">
        <v>23</v>
      </c>
      <c r="D3" s="116">
        <v>23.4</v>
      </c>
      <c r="E3" s="116">
        <v>21.7</v>
      </c>
      <c r="F3" s="116">
        <v>21.4</v>
      </c>
      <c r="G3" s="116">
        <v>21.3</v>
      </c>
      <c r="H3" s="116">
        <v>21.7</v>
      </c>
      <c r="I3" s="116">
        <v>21.6</v>
      </c>
      <c r="J3" s="116">
        <v>23.1</v>
      </c>
      <c r="K3" s="116">
        <v>23.4</v>
      </c>
      <c r="L3" s="116">
        <v>23.6</v>
      </c>
      <c r="M3" s="116">
        <v>22.3</v>
      </c>
      <c r="N3" s="116">
        <v>20.9</v>
      </c>
      <c r="O3" s="116">
        <v>20.7</v>
      </c>
      <c r="P3" s="116">
        <v>20.5</v>
      </c>
      <c r="Q3" s="116">
        <v>20.6</v>
      </c>
      <c r="R3" s="116">
        <v>20.5</v>
      </c>
      <c r="S3" s="116">
        <v>20.6</v>
      </c>
      <c r="T3" s="116">
        <v>19.6</v>
      </c>
      <c r="U3" s="116">
        <v>19.8</v>
      </c>
      <c r="V3" s="116">
        <v>19.9</v>
      </c>
      <c r="W3" s="116">
        <v>19.9</v>
      </c>
      <c r="X3" s="116">
        <v>19.9</v>
      </c>
      <c r="Y3" s="116">
        <v>19.7</v>
      </c>
      <c r="Z3" s="117">
        <f aca="true" t="shared" si="0" ref="Z3:Z33">AVERAGE(B3:Y3)</f>
        <v>21.337500000000002</v>
      </c>
      <c r="AA3" s="118">
        <v>23.9</v>
      </c>
      <c r="AB3" s="119">
        <v>0.11388888888888889</v>
      </c>
      <c r="AC3" s="118">
        <v>19.5</v>
      </c>
      <c r="AD3" s="119">
        <v>0.8118055555555556</v>
      </c>
    </row>
    <row r="4" spans="1:30" ht="11.25" customHeight="1">
      <c r="A4" s="78">
        <v>2</v>
      </c>
      <c r="B4" s="116">
        <v>19.4</v>
      </c>
      <c r="C4" s="116">
        <v>19.4</v>
      </c>
      <c r="D4" s="116">
        <v>19.4</v>
      </c>
      <c r="E4" s="116">
        <v>19.3</v>
      </c>
      <c r="F4" s="116">
        <v>19.4</v>
      </c>
      <c r="G4" s="116">
        <v>19.7</v>
      </c>
      <c r="H4" s="116">
        <v>20.5</v>
      </c>
      <c r="I4" s="116">
        <v>21.8</v>
      </c>
      <c r="J4" s="116">
        <v>20.3</v>
      </c>
      <c r="K4" s="116">
        <v>20.8</v>
      </c>
      <c r="L4" s="116">
        <v>20.3</v>
      </c>
      <c r="M4" s="116">
        <v>20.8</v>
      </c>
      <c r="N4" s="116">
        <v>20.5</v>
      </c>
      <c r="O4" s="116">
        <v>20.5</v>
      </c>
      <c r="P4" s="116">
        <v>20.3</v>
      </c>
      <c r="Q4" s="116">
        <v>20.1</v>
      </c>
      <c r="R4" s="116">
        <v>19.9</v>
      </c>
      <c r="S4" s="120">
        <v>19.9</v>
      </c>
      <c r="T4" s="116">
        <v>19.7</v>
      </c>
      <c r="U4" s="116">
        <v>18.9</v>
      </c>
      <c r="V4" s="116">
        <v>18.4</v>
      </c>
      <c r="W4" s="116">
        <v>18.3</v>
      </c>
      <c r="X4" s="116">
        <v>18.1</v>
      </c>
      <c r="Y4" s="116">
        <v>17.6</v>
      </c>
      <c r="Z4" s="117">
        <f t="shared" si="0"/>
        <v>19.720833333333335</v>
      </c>
      <c r="AA4" s="118">
        <v>21.9</v>
      </c>
      <c r="AB4" s="119">
        <v>0.33958333333333335</v>
      </c>
      <c r="AC4" s="118">
        <v>17.6</v>
      </c>
      <c r="AD4" s="119">
        <v>1</v>
      </c>
    </row>
    <row r="5" spans="1:30" ht="11.25" customHeight="1">
      <c r="A5" s="78">
        <v>3</v>
      </c>
      <c r="B5" s="116">
        <v>17.7</v>
      </c>
      <c r="C5" s="116">
        <v>18.3</v>
      </c>
      <c r="D5" s="116">
        <v>17.8</v>
      </c>
      <c r="E5" s="116">
        <v>17.8</v>
      </c>
      <c r="F5" s="116">
        <v>17.5</v>
      </c>
      <c r="G5" s="116">
        <v>19.3</v>
      </c>
      <c r="H5" s="116">
        <v>20.6</v>
      </c>
      <c r="I5" s="116">
        <v>21</v>
      </c>
      <c r="J5" s="116">
        <v>22</v>
      </c>
      <c r="K5" s="116">
        <v>22.2</v>
      </c>
      <c r="L5" s="116">
        <v>22.1</v>
      </c>
      <c r="M5" s="116">
        <v>21.8</v>
      </c>
      <c r="N5" s="116">
        <v>22.1</v>
      </c>
      <c r="O5" s="116">
        <v>22.5</v>
      </c>
      <c r="P5" s="116">
        <v>22.7</v>
      </c>
      <c r="Q5" s="116">
        <v>22.3</v>
      </c>
      <c r="R5" s="116">
        <v>22.1</v>
      </c>
      <c r="S5" s="116">
        <v>21.9</v>
      </c>
      <c r="T5" s="116">
        <v>21.7</v>
      </c>
      <c r="U5" s="116">
        <v>21.6</v>
      </c>
      <c r="V5" s="116">
        <v>21.5</v>
      </c>
      <c r="W5" s="116">
        <v>21.7</v>
      </c>
      <c r="X5" s="116">
        <v>21.6</v>
      </c>
      <c r="Y5" s="116">
        <v>21.4</v>
      </c>
      <c r="Z5" s="117">
        <f t="shared" si="0"/>
        <v>20.883333333333333</v>
      </c>
      <c r="AA5" s="118">
        <v>23.1</v>
      </c>
      <c r="AB5" s="119">
        <v>0.41111111111111115</v>
      </c>
      <c r="AC5" s="118">
        <v>17.2</v>
      </c>
      <c r="AD5" s="119">
        <v>0.016666666666666666</v>
      </c>
    </row>
    <row r="6" spans="1:30" ht="11.25" customHeight="1">
      <c r="A6" s="78">
        <v>4</v>
      </c>
      <c r="B6" s="116">
        <v>21.3</v>
      </c>
      <c r="C6" s="116">
        <v>20.8</v>
      </c>
      <c r="D6" s="116">
        <v>20.2</v>
      </c>
      <c r="E6" s="116">
        <v>20.4</v>
      </c>
      <c r="F6" s="116">
        <v>20.1</v>
      </c>
      <c r="G6" s="116">
        <v>20.4</v>
      </c>
      <c r="H6" s="116">
        <v>20.6</v>
      </c>
      <c r="I6" s="116">
        <v>20.8</v>
      </c>
      <c r="J6" s="116">
        <v>21.6</v>
      </c>
      <c r="K6" s="116">
        <v>22.3</v>
      </c>
      <c r="L6" s="116">
        <v>23.3</v>
      </c>
      <c r="M6" s="116">
        <v>23.4</v>
      </c>
      <c r="N6" s="116">
        <v>22.7</v>
      </c>
      <c r="O6" s="116">
        <v>22.6</v>
      </c>
      <c r="P6" s="116">
        <v>21.9</v>
      </c>
      <c r="Q6" s="116">
        <v>22.5</v>
      </c>
      <c r="R6" s="116">
        <v>22.3</v>
      </c>
      <c r="S6" s="116">
        <v>22.3</v>
      </c>
      <c r="T6" s="116">
        <v>22.2</v>
      </c>
      <c r="U6" s="116">
        <v>22.2</v>
      </c>
      <c r="V6" s="116">
        <v>22.5</v>
      </c>
      <c r="W6" s="116">
        <v>22.2</v>
      </c>
      <c r="X6" s="116">
        <v>22.5</v>
      </c>
      <c r="Y6" s="116">
        <v>22.5</v>
      </c>
      <c r="Z6" s="117">
        <f t="shared" si="0"/>
        <v>21.816666666666666</v>
      </c>
      <c r="AA6" s="118">
        <v>23.9</v>
      </c>
      <c r="AB6" s="119">
        <v>0.4576388888888889</v>
      </c>
      <c r="AC6" s="118">
        <v>19.9</v>
      </c>
      <c r="AD6" s="119">
        <v>0.19236111111111112</v>
      </c>
    </row>
    <row r="7" spans="1:30" ht="11.25" customHeight="1">
      <c r="A7" s="78">
        <v>5</v>
      </c>
      <c r="B7" s="116">
        <v>22.4</v>
      </c>
      <c r="C7" s="116">
        <v>21.8</v>
      </c>
      <c r="D7" s="116">
        <v>22</v>
      </c>
      <c r="E7" s="116">
        <v>22</v>
      </c>
      <c r="F7" s="116">
        <v>21.9</v>
      </c>
      <c r="G7" s="116">
        <v>21.8</v>
      </c>
      <c r="H7" s="116">
        <v>22.1</v>
      </c>
      <c r="I7" s="116">
        <v>22.8</v>
      </c>
      <c r="J7" s="116">
        <v>24.1</v>
      </c>
      <c r="K7" s="116">
        <v>23.4</v>
      </c>
      <c r="L7" s="116">
        <v>23.6</v>
      </c>
      <c r="M7" s="116">
        <v>24.4</v>
      </c>
      <c r="N7" s="116">
        <v>24.2</v>
      </c>
      <c r="O7" s="116">
        <v>25.4</v>
      </c>
      <c r="P7" s="116">
        <v>24.6</v>
      </c>
      <c r="Q7" s="116">
        <v>25.3</v>
      </c>
      <c r="R7" s="116">
        <v>25.6</v>
      </c>
      <c r="S7" s="116">
        <v>24.4</v>
      </c>
      <c r="T7" s="116">
        <v>23.8</v>
      </c>
      <c r="U7" s="116">
        <v>23.7</v>
      </c>
      <c r="V7" s="116">
        <v>23.8</v>
      </c>
      <c r="W7" s="116">
        <v>24.1</v>
      </c>
      <c r="X7" s="116">
        <v>24.1</v>
      </c>
      <c r="Y7" s="116">
        <v>23.9</v>
      </c>
      <c r="Z7" s="117">
        <f t="shared" si="0"/>
        <v>23.55</v>
      </c>
      <c r="AA7" s="118">
        <v>26.6</v>
      </c>
      <c r="AB7" s="119">
        <v>0.5875</v>
      </c>
      <c r="AC7" s="118">
        <v>21.5</v>
      </c>
      <c r="AD7" s="119">
        <v>0.0763888888888889</v>
      </c>
    </row>
    <row r="8" spans="1:30" ht="11.25" customHeight="1">
      <c r="A8" s="78">
        <v>6</v>
      </c>
      <c r="B8" s="116">
        <v>23.9</v>
      </c>
      <c r="C8" s="116">
        <v>23.9</v>
      </c>
      <c r="D8" s="116">
        <v>23.1</v>
      </c>
      <c r="E8" s="116">
        <v>23.3</v>
      </c>
      <c r="F8" s="116">
        <v>22.1</v>
      </c>
      <c r="G8" s="116">
        <v>22.8</v>
      </c>
      <c r="H8" s="116">
        <v>23.7</v>
      </c>
      <c r="I8" s="116">
        <v>24.4</v>
      </c>
      <c r="J8" s="116">
        <v>24.8</v>
      </c>
      <c r="K8" s="116">
        <v>24.9</v>
      </c>
      <c r="L8" s="116">
        <v>24.5</v>
      </c>
      <c r="M8" s="116">
        <v>24.5</v>
      </c>
      <c r="N8" s="116">
        <v>25.4</v>
      </c>
      <c r="O8" s="116">
        <v>26.2</v>
      </c>
      <c r="P8" s="116">
        <v>25.9</v>
      </c>
      <c r="Q8" s="116">
        <v>25.7</v>
      </c>
      <c r="R8" s="116">
        <v>25.1</v>
      </c>
      <c r="S8" s="116">
        <v>24.7</v>
      </c>
      <c r="T8" s="116">
        <v>25</v>
      </c>
      <c r="U8" s="116">
        <v>24.8</v>
      </c>
      <c r="V8" s="116">
        <v>24.8</v>
      </c>
      <c r="W8" s="116">
        <v>24.6</v>
      </c>
      <c r="X8" s="116">
        <v>24.5</v>
      </c>
      <c r="Y8" s="116">
        <v>23.7</v>
      </c>
      <c r="Z8" s="117">
        <f t="shared" si="0"/>
        <v>24.42916666666667</v>
      </c>
      <c r="AA8" s="118">
        <v>26.7</v>
      </c>
      <c r="AB8" s="119">
        <v>0.5638888888888889</v>
      </c>
      <c r="AC8" s="118">
        <v>22.1</v>
      </c>
      <c r="AD8" s="119">
        <v>0.20902777777777778</v>
      </c>
    </row>
    <row r="9" spans="1:30" ht="11.25" customHeight="1">
      <c r="A9" s="78">
        <v>7</v>
      </c>
      <c r="B9" s="116">
        <v>23.8</v>
      </c>
      <c r="C9" s="116">
        <v>23.4</v>
      </c>
      <c r="D9" s="116">
        <v>23.8</v>
      </c>
      <c r="E9" s="116">
        <v>23.5</v>
      </c>
      <c r="F9" s="116">
        <v>23.9</v>
      </c>
      <c r="G9" s="116">
        <v>24.1</v>
      </c>
      <c r="H9" s="116">
        <v>25</v>
      </c>
      <c r="I9" s="116">
        <v>24.5</v>
      </c>
      <c r="J9" s="116">
        <v>26.3</v>
      </c>
      <c r="K9" s="116">
        <v>25.5</v>
      </c>
      <c r="L9" s="116">
        <v>25.3</v>
      </c>
      <c r="M9" s="116">
        <v>25.6</v>
      </c>
      <c r="N9" s="116">
        <v>26.7</v>
      </c>
      <c r="O9" s="116">
        <v>26.1</v>
      </c>
      <c r="P9" s="116">
        <v>26.6</v>
      </c>
      <c r="Q9" s="116">
        <v>26.6</v>
      </c>
      <c r="R9" s="116">
        <v>26.5</v>
      </c>
      <c r="S9" s="116">
        <v>25.6</v>
      </c>
      <c r="T9" s="116">
        <v>25.1</v>
      </c>
      <c r="U9" s="116">
        <v>25</v>
      </c>
      <c r="V9" s="116">
        <v>24.9</v>
      </c>
      <c r="W9" s="116">
        <v>24.8</v>
      </c>
      <c r="X9" s="116">
        <v>24.8</v>
      </c>
      <c r="Y9" s="116">
        <v>22.6</v>
      </c>
      <c r="Z9" s="117">
        <f t="shared" si="0"/>
        <v>25.000000000000004</v>
      </c>
      <c r="AA9" s="118">
        <v>27.5</v>
      </c>
      <c r="AB9" s="119">
        <v>0.5493055555555556</v>
      </c>
      <c r="AC9" s="118">
        <v>22.6</v>
      </c>
      <c r="AD9" s="119">
        <v>1</v>
      </c>
    </row>
    <row r="10" spans="1:30" ht="11.25" customHeight="1">
      <c r="A10" s="78">
        <v>8</v>
      </c>
      <c r="B10" s="116">
        <v>23.3</v>
      </c>
      <c r="C10" s="116">
        <v>23</v>
      </c>
      <c r="D10" s="116">
        <v>23.3</v>
      </c>
      <c r="E10" s="116">
        <v>23.7</v>
      </c>
      <c r="F10" s="116">
        <v>23.7</v>
      </c>
      <c r="G10" s="116">
        <v>24</v>
      </c>
      <c r="H10" s="116">
        <v>24.5</v>
      </c>
      <c r="I10" s="116">
        <v>25.3</v>
      </c>
      <c r="J10" s="116">
        <v>24.9</v>
      </c>
      <c r="K10" s="116">
        <v>26.7</v>
      </c>
      <c r="L10" s="116">
        <v>26.9</v>
      </c>
      <c r="M10" s="116">
        <v>26.6</v>
      </c>
      <c r="N10" s="116">
        <v>26.5</v>
      </c>
      <c r="O10" s="116">
        <v>25.5</v>
      </c>
      <c r="P10" s="116">
        <v>25.3</v>
      </c>
      <c r="Q10" s="116">
        <v>25.3</v>
      </c>
      <c r="R10" s="116">
        <v>24.6</v>
      </c>
      <c r="S10" s="116">
        <v>24.8</v>
      </c>
      <c r="T10" s="116">
        <v>24.5</v>
      </c>
      <c r="U10" s="116">
        <v>24.4</v>
      </c>
      <c r="V10" s="116">
        <v>24.1</v>
      </c>
      <c r="W10" s="116">
        <v>24</v>
      </c>
      <c r="X10" s="116">
        <v>23.7</v>
      </c>
      <c r="Y10" s="116">
        <v>24</v>
      </c>
      <c r="Z10" s="117">
        <f t="shared" si="0"/>
        <v>24.691666666666674</v>
      </c>
      <c r="AA10" s="118">
        <v>27.5</v>
      </c>
      <c r="AB10" s="119">
        <v>0.4277777777777778</v>
      </c>
      <c r="AC10" s="118">
        <v>22.6</v>
      </c>
      <c r="AD10" s="119">
        <v>0.0006944444444444445</v>
      </c>
    </row>
    <row r="11" spans="1:30" ht="11.25" customHeight="1">
      <c r="A11" s="78">
        <v>9</v>
      </c>
      <c r="B11" s="116">
        <v>23.8</v>
      </c>
      <c r="C11" s="116">
        <v>23.8</v>
      </c>
      <c r="D11" s="116">
        <v>23.7</v>
      </c>
      <c r="E11" s="116">
        <v>23.9</v>
      </c>
      <c r="F11" s="116">
        <v>23.2</v>
      </c>
      <c r="G11" s="116">
        <v>25.2</v>
      </c>
      <c r="H11" s="116">
        <v>26.1</v>
      </c>
      <c r="I11" s="116">
        <v>26.4</v>
      </c>
      <c r="J11" s="116">
        <v>25</v>
      </c>
      <c r="K11" s="116">
        <v>24.7</v>
      </c>
      <c r="L11" s="116">
        <v>25.3</v>
      </c>
      <c r="M11" s="116">
        <v>24.6</v>
      </c>
      <c r="N11" s="116">
        <v>24.3</v>
      </c>
      <c r="O11" s="116">
        <v>24.7</v>
      </c>
      <c r="P11" s="116">
        <v>24.4</v>
      </c>
      <c r="Q11" s="116">
        <v>23.3</v>
      </c>
      <c r="R11" s="116">
        <v>23.3</v>
      </c>
      <c r="S11" s="116">
        <v>22.9</v>
      </c>
      <c r="T11" s="116">
        <v>22.6</v>
      </c>
      <c r="U11" s="116">
        <v>22.3</v>
      </c>
      <c r="V11" s="116">
        <v>22.6</v>
      </c>
      <c r="W11" s="116">
        <v>22.4</v>
      </c>
      <c r="X11" s="116">
        <v>21.9</v>
      </c>
      <c r="Y11" s="116">
        <v>22</v>
      </c>
      <c r="Z11" s="117">
        <f t="shared" si="0"/>
        <v>23.849999999999998</v>
      </c>
      <c r="AA11" s="118">
        <v>27.5</v>
      </c>
      <c r="AB11" s="119">
        <v>0.31666666666666665</v>
      </c>
      <c r="AC11" s="118">
        <v>21.8</v>
      </c>
      <c r="AD11" s="119">
        <v>0.9826388888888888</v>
      </c>
    </row>
    <row r="12" spans="1:30" ht="11.25" customHeight="1">
      <c r="A12" s="82">
        <v>10</v>
      </c>
      <c r="B12" s="121">
        <v>22.1</v>
      </c>
      <c r="C12" s="121">
        <v>21.5</v>
      </c>
      <c r="D12" s="121">
        <v>21.1</v>
      </c>
      <c r="E12" s="121">
        <v>21</v>
      </c>
      <c r="F12" s="121">
        <v>20.7</v>
      </c>
      <c r="G12" s="121">
        <v>20.6</v>
      </c>
      <c r="H12" s="121">
        <v>20.6</v>
      </c>
      <c r="I12" s="121">
        <v>20.6</v>
      </c>
      <c r="J12" s="121">
        <v>20.7</v>
      </c>
      <c r="K12" s="121">
        <v>21.3</v>
      </c>
      <c r="L12" s="121">
        <v>21.1</v>
      </c>
      <c r="M12" s="121">
        <v>20.8</v>
      </c>
      <c r="N12" s="121">
        <v>21.1</v>
      </c>
      <c r="O12" s="121">
        <v>20.9</v>
      </c>
      <c r="P12" s="121">
        <v>20.8</v>
      </c>
      <c r="Q12" s="121">
        <v>20.6</v>
      </c>
      <c r="R12" s="121">
        <v>20.5</v>
      </c>
      <c r="S12" s="121">
        <v>20.4</v>
      </c>
      <c r="T12" s="121">
        <v>20.3</v>
      </c>
      <c r="U12" s="121">
        <v>19.9</v>
      </c>
      <c r="V12" s="121">
        <v>20</v>
      </c>
      <c r="W12" s="121">
        <v>20</v>
      </c>
      <c r="X12" s="121">
        <v>19.8</v>
      </c>
      <c r="Y12" s="121">
        <v>19.8</v>
      </c>
      <c r="Z12" s="122">
        <f t="shared" si="0"/>
        <v>20.675</v>
      </c>
      <c r="AA12" s="105">
        <v>22.2</v>
      </c>
      <c r="AB12" s="123">
        <v>0.06527777777777778</v>
      </c>
      <c r="AC12" s="105">
        <v>19.7</v>
      </c>
      <c r="AD12" s="123">
        <v>0.9965277777777778</v>
      </c>
    </row>
    <row r="13" spans="1:30" ht="11.25" customHeight="1">
      <c r="A13" s="78">
        <v>11</v>
      </c>
      <c r="B13" s="116">
        <v>19.8</v>
      </c>
      <c r="C13" s="116">
        <v>19.7</v>
      </c>
      <c r="D13" s="116">
        <v>19.7</v>
      </c>
      <c r="E13" s="116">
        <v>19.6</v>
      </c>
      <c r="F13" s="116">
        <v>19.4</v>
      </c>
      <c r="G13" s="116">
        <v>18.9</v>
      </c>
      <c r="H13" s="116">
        <v>19.4</v>
      </c>
      <c r="I13" s="116">
        <v>19.7</v>
      </c>
      <c r="J13" s="116">
        <v>19.7</v>
      </c>
      <c r="K13" s="116">
        <v>20.1</v>
      </c>
      <c r="L13" s="116">
        <v>20.2</v>
      </c>
      <c r="M13" s="116">
        <v>20.3</v>
      </c>
      <c r="N13" s="116">
        <v>20.4</v>
      </c>
      <c r="O13" s="116">
        <v>20.4</v>
      </c>
      <c r="P13" s="116">
        <v>20.2</v>
      </c>
      <c r="Q13" s="116">
        <v>20.1</v>
      </c>
      <c r="R13" s="116">
        <v>20</v>
      </c>
      <c r="S13" s="116">
        <v>19.8</v>
      </c>
      <c r="T13" s="116">
        <v>19.7</v>
      </c>
      <c r="U13" s="116">
        <v>19.7</v>
      </c>
      <c r="V13" s="116">
        <v>19.6</v>
      </c>
      <c r="W13" s="116">
        <v>19.5</v>
      </c>
      <c r="X13" s="116">
        <v>19.4</v>
      </c>
      <c r="Y13" s="116">
        <v>19.4</v>
      </c>
      <c r="Z13" s="117">
        <f t="shared" si="0"/>
        <v>19.779166666666665</v>
      </c>
      <c r="AA13" s="118">
        <v>20.8</v>
      </c>
      <c r="AB13" s="119">
        <v>0.5631944444444444</v>
      </c>
      <c r="AC13" s="118">
        <v>18.8</v>
      </c>
      <c r="AD13" s="119">
        <v>0.25833333333333336</v>
      </c>
    </row>
    <row r="14" spans="1:30" ht="11.25" customHeight="1">
      <c r="A14" s="78">
        <v>12</v>
      </c>
      <c r="B14" s="116">
        <v>19.4</v>
      </c>
      <c r="C14" s="116">
        <v>19.5</v>
      </c>
      <c r="D14" s="116">
        <v>19.5</v>
      </c>
      <c r="E14" s="116">
        <v>19.7</v>
      </c>
      <c r="F14" s="116">
        <v>19.6</v>
      </c>
      <c r="G14" s="116">
        <v>19.5</v>
      </c>
      <c r="H14" s="116">
        <v>19.5</v>
      </c>
      <c r="I14" s="116">
        <v>19.8</v>
      </c>
      <c r="J14" s="116">
        <v>20.5</v>
      </c>
      <c r="K14" s="116">
        <v>22.4</v>
      </c>
      <c r="L14" s="116">
        <v>22.9</v>
      </c>
      <c r="M14" s="116">
        <v>22.6</v>
      </c>
      <c r="N14" s="116">
        <v>22.4</v>
      </c>
      <c r="O14" s="116">
        <v>22.9</v>
      </c>
      <c r="P14" s="116">
        <v>22.5</v>
      </c>
      <c r="Q14" s="116">
        <v>23.4</v>
      </c>
      <c r="R14" s="116">
        <v>22.7</v>
      </c>
      <c r="S14" s="116">
        <v>21.7</v>
      </c>
      <c r="T14" s="116">
        <v>21.3</v>
      </c>
      <c r="U14" s="116">
        <v>21.5</v>
      </c>
      <c r="V14" s="116">
        <v>21.5</v>
      </c>
      <c r="W14" s="116">
        <v>21.4</v>
      </c>
      <c r="X14" s="116">
        <v>21.4</v>
      </c>
      <c r="Y14" s="116">
        <v>21.1</v>
      </c>
      <c r="Z14" s="117">
        <f t="shared" si="0"/>
        <v>21.19583333333333</v>
      </c>
      <c r="AA14" s="118">
        <v>23.7</v>
      </c>
      <c r="AB14" s="119">
        <v>0.46597222222222223</v>
      </c>
      <c r="AC14" s="118">
        <v>19.3</v>
      </c>
      <c r="AD14" s="119">
        <v>0.27291666666666664</v>
      </c>
    </row>
    <row r="15" spans="1:30" ht="11.25" customHeight="1">
      <c r="A15" s="78">
        <v>13</v>
      </c>
      <c r="B15" s="116">
        <v>21</v>
      </c>
      <c r="C15" s="116">
        <v>21.4</v>
      </c>
      <c r="D15" s="116">
        <v>21</v>
      </c>
      <c r="E15" s="116">
        <v>20.9</v>
      </c>
      <c r="F15" s="116">
        <v>20.5</v>
      </c>
      <c r="G15" s="116">
        <v>21.3</v>
      </c>
      <c r="H15" s="116">
        <v>21.9</v>
      </c>
      <c r="I15" s="116">
        <v>22</v>
      </c>
      <c r="J15" s="116">
        <v>23.2</v>
      </c>
      <c r="K15" s="116">
        <v>22.9</v>
      </c>
      <c r="L15" s="116">
        <v>24.2</v>
      </c>
      <c r="M15" s="116">
        <v>24.5</v>
      </c>
      <c r="N15" s="116">
        <v>23.1</v>
      </c>
      <c r="O15" s="116">
        <v>23</v>
      </c>
      <c r="P15" s="116">
        <v>22.7</v>
      </c>
      <c r="Q15" s="116">
        <v>22.8</v>
      </c>
      <c r="R15" s="116">
        <v>22.2</v>
      </c>
      <c r="S15" s="116">
        <v>21.8</v>
      </c>
      <c r="T15" s="116">
        <v>21.6</v>
      </c>
      <c r="U15" s="116">
        <v>21.6</v>
      </c>
      <c r="V15" s="116">
        <v>21.5</v>
      </c>
      <c r="W15" s="116">
        <v>21.8</v>
      </c>
      <c r="X15" s="116">
        <v>21.7</v>
      </c>
      <c r="Y15" s="116">
        <v>21.6</v>
      </c>
      <c r="Z15" s="117">
        <f t="shared" si="0"/>
        <v>22.09166666666667</v>
      </c>
      <c r="AA15" s="118">
        <v>24.8</v>
      </c>
      <c r="AB15" s="119">
        <v>0.4513888888888889</v>
      </c>
      <c r="AC15" s="118">
        <v>20.4</v>
      </c>
      <c r="AD15" s="119">
        <v>0.21805555555555556</v>
      </c>
    </row>
    <row r="16" spans="1:30" ht="11.25" customHeight="1">
      <c r="A16" s="78">
        <v>14</v>
      </c>
      <c r="B16" s="116">
        <v>21.8</v>
      </c>
      <c r="C16" s="116">
        <v>21.4</v>
      </c>
      <c r="D16" s="116">
        <v>21.3</v>
      </c>
      <c r="E16" s="116">
        <v>21.2</v>
      </c>
      <c r="F16" s="116">
        <v>21.3</v>
      </c>
      <c r="G16" s="116">
        <v>21.4</v>
      </c>
      <c r="H16" s="116">
        <v>21.3</v>
      </c>
      <c r="I16" s="116">
        <v>21.3</v>
      </c>
      <c r="J16" s="116">
        <v>21.3</v>
      </c>
      <c r="K16" s="116">
        <v>21.8</v>
      </c>
      <c r="L16" s="116">
        <v>22</v>
      </c>
      <c r="M16" s="116">
        <v>22.5</v>
      </c>
      <c r="N16" s="116">
        <v>23.1</v>
      </c>
      <c r="O16" s="116">
        <v>22.9</v>
      </c>
      <c r="P16" s="116">
        <v>22.9</v>
      </c>
      <c r="Q16" s="116">
        <v>22.2</v>
      </c>
      <c r="R16" s="116">
        <v>22.5</v>
      </c>
      <c r="S16" s="116">
        <v>22.1</v>
      </c>
      <c r="T16" s="116">
        <v>22</v>
      </c>
      <c r="U16" s="116">
        <v>21.4</v>
      </c>
      <c r="V16" s="116">
        <v>20.5</v>
      </c>
      <c r="W16" s="116">
        <v>21</v>
      </c>
      <c r="X16" s="116">
        <v>21</v>
      </c>
      <c r="Y16" s="116">
        <v>20.5</v>
      </c>
      <c r="Z16" s="117">
        <f t="shared" si="0"/>
        <v>21.695833333333336</v>
      </c>
      <c r="AA16" s="118">
        <v>23.8</v>
      </c>
      <c r="AB16" s="119">
        <v>0.5520833333333334</v>
      </c>
      <c r="AC16" s="118">
        <v>20.4</v>
      </c>
      <c r="AD16" s="119">
        <v>0.9979166666666667</v>
      </c>
    </row>
    <row r="17" spans="1:30" ht="11.25" customHeight="1">
      <c r="A17" s="78">
        <v>15</v>
      </c>
      <c r="B17" s="116">
        <v>20.6</v>
      </c>
      <c r="C17" s="116">
        <v>20.8</v>
      </c>
      <c r="D17" s="116">
        <v>20.8</v>
      </c>
      <c r="E17" s="116">
        <v>20.9</v>
      </c>
      <c r="F17" s="116">
        <v>20.5</v>
      </c>
      <c r="G17" s="116">
        <v>20.2</v>
      </c>
      <c r="H17" s="116">
        <v>20.3</v>
      </c>
      <c r="I17" s="116">
        <v>20.5</v>
      </c>
      <c r="J17" s="116">
        <v>20.9</v>
      </c>
      <c r="K17" s="116">
        <v>20.9</v>
      </c>
      <c r="L17" s="116">
        <v>20.7</v>
      </c>
      <c r="M17" s="116">
        <v>21.4</v>
      </c>
      <c r="N17" s="116">
        <v>21.4</v>
      </c>
      <c r="O17" s="116">
        <v>21.6</v>
      </c>
      <c r="P17" s="116">
        <v>21.1</v>
      </c>
      <c r="Q17" s="116">
        <v>20.8</v>
      </c>
      <c r="R17" s="116">
        <v>20.1</v>
      </c>
      <c r="S17" s="116">
        <v>20</v>
      </c>
      <c r="T17" s="116">
        <v>19.9</v>
      </c>
      <c r="U17" s="116">
        <v>19.9</v>
      </c>
      <c r="V17" s="116">
        <v>20.1</v>
      </c>
      <c r="W17" s="116">
        <v>20.1</v>
      </c>
      <c r="X17" s="116">
        <v>19.6</v>
      </c>
      <c r="Y17" s="116">
        <v>19.9</v>
      </c>
      <c r="Z17" s="117">
        <f t="shared" si="0"/>
        <v>20.541666666666668</v>
      </c>
      <c r="AA17" s="118">
        <v>21.8</v>
      </c>
      <c r="AB17" s="119">
        <v>0.5722222222222222</v>
      </c>
      <c r="AC17" s="118">
        <v>19.6</v>
      </c>
      <c r="AD17" s="119">
        <v>0.9909722222222223</v>
      </c>
    </row>
    <row r="18" spans="1:30" ht="11.25" customHeight="1">
      <c r="A18" s="78">
        <v>16</v>
      </c>
      <c r="B18" s="116">
        <v>19.8</v>
      </c>
      <c r="C18" s="116">
        <v>19.6</v>
      </c>
      <c r="D18" s="116">
        <v>19.5</v>
      </c>
      <c r="E18" s="116">
        <v>19.3</v>
      </c>
      <c r="F18" s="116">
        <v>19.2</v>
      </c>
      <c r="G18" s="116">
        <v>19.2</v>
      </c>
      <c r="H18" s="116">
        <v>19.1</v>
      </c>
      <c r="I18" s="116">
        <v>19.8</v>
      </c>
      <c r="J18" s="116">
        <v>20</v>
      </c>
      <c r="K18" s="116">
        <v>20.6</v>
      </c>
      <c r="L18" s="116">
        <v>21.6</v>
      </c>
      <c r="M18" s="116">
        <v>21.5</v>
      </c>
      <c r="N18" s="116">
        <v>22</v>
      </c>
      <c r="O18" s="116">
        <v>21.8</v>
      </c>
      <c r="P18" s="116">
        <v>21.5</v>
      </c>
      <c r="Q18" s="116">
        <v>20.9</v>
      </c>
      <c r="R18" s="116">
        <v>20</v>
      </c>
      <c r="S18" s="116">
        <v>20</v>
      </c>
      <c r="T18" s="116">
        <v>20.1</v>
      </c>
      <c r="U18" s="116">
        <v>19.9</v>
      </c>
      <c r="V18" s="116">
        <v>19.8</v>
      </c>
      <c r="W18" s="116">
        <v>19.8</v>
      </c>
      <c r="X18" s="116">
        <v>20</v>
      </c>
      <c r="Y18" s="116">
        <v>20.1</v>
      </c>
      <c r="Z18" s="117">
        <f t="shared" si="0"/>
        <v>20.212500000000002</v>
      </c>
      <c r="AA18" s="118">
        <v>22.5</v>
      </c>
      <c r="AB18" s="119">
        <v>0.5326388888888889</v>
      </c>
      <c r="AC18" s="118">
        <v>19.1</v>
      </c>
      <c r="AD18" s="119">
        <v>0.30277777777777776</v>
      </c>
    </row>
    <row r="19" spans="1:30" ht="11.25" customHeight="1">
      <c r="A19" s="78">
        <v>17</v>
      </c>
      <c r="B19" s="116">
        <v>20.3</v>
      </c>
      <c r="C19" s="116">
        <v>20.1</v>
      </c>
      <c r="D19" s="116">
        <v>19.9</v>
      </c>
      <c r="E19" s="116">
        <v>20.3</v>
      </c>
      <c r="F19" s="116">
        <v>20.3</v>
      </c>
      <c r="G19" s="116">
        <v>20.4</v>
      </c>
      <c r="H19" s="116">
        <v>20.7</v>
      </c>
      <c r="I19" s="116">
        <v>21.4</v>
      </c>
      <c r="J19" s="116">
        <v>22.5</v>
      </c>
      <c r="K19" s="116">
        <v>23.1</v>
      </c>
      <c r="L19" s="116">
        <v>24.3</v>
      </c>
      <c r="M19" s="116">
        <v>23.6</v>
      </c>
      <c r="N19" s="116">
        <v>23.2</v>
      </c>
      <c r="O19" s="116">
        <v>23.6</v>
      </c>
      <c r="P19" s="116">
        <v>23.4</v>
      </c>
      <c r="Q19" s="116">
        <v>23.1</v>
      </c>
      <c r="R19" s="116">
        <v>22.8</v>
      </c>
      <c r="S19" s="116">
        <v>22.4</v>
      </c>
      <c r="T19" s="116">
        <v>22.1</v>
      </c>
      <c r="U19" s="116">
        <v>22</v>
      </c>
      <c r="V19" s="116">
        <v>22.1</v>
      </c>
      <c r="W19" s="116">
        <v>22.1</v>
      </c>
      <c r="X19" s="116">
        <v>21.8</v>
      </c>
      <c r="Y19" s="116">
        <v>21.7</v>
      </c>
      <c r="Z19" s="117">
        <f t="shared" si="0"/>
        <v>21.966666666666672</v>
      </c>
      <c r="AA19" s="118">
        <v>24.7</v>
      </c>
      <c r="AB19" s="119">
        <v>0.46597222222222223</v>
      </c>
      <c r="AC19" s="118">
        <v>19.9</v>
      </c>
      <c r="AD19" s="119">
        <v>0.12708333333333333</v>
      </c>
    </row>
    <row r="20" spans="1:30" ht="11.25" customHeight="1">
      <c r="A20" s="78">
        <v>18</v>
      </c>
      <c r="B20" s="116">
        <v>21.6</v>
      </c>
      <c r="C20" s="116">
        <v>21.9</v>
      </c>
      <c r="D20" s="116">
        <v>21.8</v>
      </c>
      <c r="E20" s="116">
        <v>21.7</v>
      </c>
      <c r="F20" s="116">
        <v>21.7</v>
      </c>
      <c r="G20" s="116">
        <v>21.8</v>
      </c>
      <c r="H20" s="116">
        <v>22.3</v>
      </c>
      <c r="I20" s="116">
        <v>23.2</v>
      </c>
      <c r="J20" s="116">
        <v>23.4</v>
      </c>
      <c r="K20" s="116">
        <v>23.5</v>
      </c>
      <c r="L20" s="116">
        <v>22.7</v>
      </c>
      <c r="M20" s="116">
        <v>23.4</v>
      </c>
      <c r="N20" s="116">
        <v>22.9</v>
      </c>
      <c r="O20" s="116">
        <v>22.9</v>
      </c>
      <c r="P20" s="116">
        <v>22.9</v>
      </c>
      <c r="Q20" s="116">
        <v>22.9</v>
      </c>
      <c r="R20" s="116">
        <v>22.6</v>
      </c>
      <c r="S20" s="116">
        <v>22.6</v>
      </c>
      <c r="T20" s="116">
        <v>22.5</v>
      </c>
      <c r="U20" s="116">
        <v>22.6</v>
      </c>
      <c r="V20" s="116">
        <v>22.2</v>
      </c>
      <c r="W20" s="116">
        <v>22.2</v>
      </c>
      <c r="X20" s="116">
        <v>22.4</v>
      </c>
      <c r="Y20" s="116">
        <v>22.4</v>
      </c>
      <c r="Z20" s="117">
        <f t="shared" si="0"/>
        <v>22.504166666666663</v>
      </c>
      <c r="AA20" s="118">
        <v>24</v>
      </c>
      <c r="AB20" s="119">
        <v>0.4840277777777778</v>
      </c>
      <c r="AC20" s="118">
        <v>21.5</v>
      </c>
      <c r="AD20" s="119">
        <v>0.19930555555555554</v>
      </c>
    </row>
    <row r="21" spans="1:30" ht="11.25" customHeight="1">
      <c r="A21" s="78">
        <v>19</v>
      </c>
      <c r="B21" s="116">
        <v>22.3</v>
      </c>
      <c r="C21" s="116">
        <v>22</v>
      </c>
      <c r="D21" s="116">
        <v>21.8</v>
      </c>
      <c r="E21" s="116">
        <v>21.7</v>
      </c>
      <c r="F21" s="116">
        <v>21.5</v>
      </c>
      <c r="G21" s="116">
        <v>21.5</v>
      </c>
      <c r="H21" s="116">
        <v>21.1</v>
      </c>
      <c r="I21" s="116">
        <v>20.8</v>
      </c>
      <c r="J21" s="116">
        <v>20.8</v>
      </c>
      <c r="K21" s="116">
        <v>21.1</v>
      </c>
      <c r="L21" s="116">
        <v>21.1</v>
      </c>
      <c r="M21" s="116">
        <v>21.1</v>
      </c>
      <c r="N21" s="116">
        <v>21.5</v>
      </c>
      <c r="O21" s="116">
        <v>20.1</v>
      </c>
      <c r="P21" s="116">
        <v>20.3</v>
      </c>
      <c r="Q21" s="116">
        <v>20.2</v>
      </c>
      <c r="R21" s="116">
        <v>20.3</v>
      </c>
      <c r="S21" s="116">
        <v>20.4</v>
      </c>
      <c r="T21" s="116">
        <v>20.5</v>
      </c>
      <c r="U21" s="116">
        <v>20.4</v>
      </c>
      <c r="V21" s="116">
        <v>20.4</v>
      </c>
      <c r="W21" s="116">
        <v>20.3</v>
      </c>
      <c r="X21" s="116">
        <v>20.3</v>
      </c>
      <c r="Y21" s="116">
        <v>20.3</v>
      </c>
      <c r="Z21" s="117">
        <f t="shared" si="0"/>
        <v>20.908333333333335</v>
      </c>
      <c r="AA21" s="118">
        <v>22.7</v>
      </c>
      <c r="AB21" s="119">
        <v>0.015972222222222224</v>
      </c>
      <c r="AC21" s="118">
        <v>20.1</v>
      </c>
      <c r="AD21" s="119">
        <v>0.6659722222222222</v>
      </c>
    </row>
    <row r="22" spans="1:30" ht="11.25" customHeight="1">
      <c r="A22" s="82">
        <v>20</v>
      </c>
      <c r="B22" s="121">
        <v>20.4</v>
      </c>
      <c r="C22" s="121">
        <v>20.3</v>
      </c>
      <c r="D22" s="121">
        <v>20.2</v>
      </c>
      <c r="E22" s="121">
        <v>20.1</v>
      </c>
      <c r="F22" s="121">
        <v>20.1</v>
      </c>
      <c r="G22" s="121">
        <v>20.3</v>
      </c>
      <c r="H22" s="121">
        <v>21</v>
      </c>
      <c r="I22" s="121">
        <v>21.7</v>
      </c>
      <c r="J22" s="121">
        <v>21.6</v>
      </c>
      <c r="K22" s="121">
        <v>22.5</v>
      </c>
      <c r="L22" s="121">
        <v>23.3</v>
      </c>
      <c r="M22" s="121">
        <v>22.2</v>
      </c>
      <c r="N22" s="121">
        <v>23.6</v>
      </c>
      <c r="O22" s="121">
        <v>22.8</v>
      </c>
      <c r="P22" s="121">
        <v>22.6</v>
      </c>
      <c r="Q22" s="121">
        <v>22.3</v>
      </c>
      <c r="R22" s="121">
        <v>22</v>
      </c>
      <c r="S22" s="121">
        <v>22</v>
      </c>
      <c r="T22" s="121">
        <v>22</v>
      </c>
      <c r="U22" s="121">
        <v>21.7</v>
      </c>
      <c r="V22" s="121">
        <v>21.8</v>
      </c>
      <c r="W22" s="121">
        <v>21.8</v>
      </c>
      <c r="X22" s="121">
        <v>21.6</v>
      </c>
      <c r="Y22" s="121">
        <v>21.3</v>
      </c>
      <c r="Z22" s="122">
        <f t="shared" si="0"/>
        <v>21.633333333333336</v>
      </c>
      <c r="AA22" s="105">
        <v>23.8</v>
      </c>
      <c r="AB22" s="123">
        <v>0.5395833333333333</v>
      </c>
      <c r="AC22" s="105">
        <v>20</v>
      </c>
      <c r="AD22" s="123">
        <v>0.20972222222222223</v>
      </c>
    </row>
    <row r="23" spans="1:30" ht="11.25" customHeight="1">
      <c r="A23" s="78">
        <v>21</v>
      </c>
      <c r="B23" s="116">
        <v>21.5</v>
      </c>
      <c r="C23" s="116">
        <v>21.8</v>
      </c>
      <c r="D23" s="116">
        <v>21.6</v>
      </c>
      <c r="E23" s="116">
        <v>21.4</v>
      </c>
      <c r="F23" s="116">
        <v>21.6</v>
      </c>
      <c r="G23" s="116">
        <v>21.6</v>
      </c>
      <c r="H23" s="116">
        <v>21.9</v>
      </c>
      <c r="I23" s="116">
        <v>23.7</v>
      </c>
      <c r="J23" s="116">
        <v>23.7</v>
      </c>
      <c r="K23" s="116">
        <v>23.2</v>
      </c>
      <c r="L23" s="116">
        <v>23.1</v>
      </c>
      <c r="M23" s="116">
        <v>22.9</v>
      </c>
      <c r="N23" s="116">
        <v>24.5</v>
      </c>
      <c r="O23" s="116">
        <v>24.7</v>
      </c>
      <c r="P23" s="116">
        <v>24.7</v>
      </c>
      <c r="Q23" s="116">
        <v>24.3</v>
      </c>
      <c r="R23" s="116">
        <v>25.1</v>
      </c>
      <c r="S23" s="116">
        <v>25</v>
      </c>
      <c r="T23" s="116">
        <v>24.5</v>
      </c>
      <c r="U23" s="116">
        <v>24.1</v>
      </c>
      <c r="V23" s="116">
        <v>23.7</v>
      </c>
      <c r="W23" s="116">
        <v>23</v>
      </c>
      <c r="X23" s="116">
        <v>23.6</v>
      </c>
      <c r="Y23" s="116">
        <v>23.6</v>
      </c>
      <c r="Z23" s="117">
        <f t="shared" si="0"/>
        <v>23.28333333333333</v>
      </c>
      <c r="AA23" s="118">
        <v>25.6</v>
      </c>
      <c r="AB23" s="119">
        <v>0.6090277777777778</v>
      </c>
      <c r="AC23" s="118">
        <v>21.3</v>
      </c>
      <c r="AD23" s="119">
        <v>0.1638888888888889</v>
      </c>
    </row>
    <row r="24" spans="1:30" ht="11.25" customHeight="1">
      <c r="A24" s="78">
        <v>22</v>
      </c>
      <c r="B24" s="116">
        <v>23.5</v>
      </c>
      <c r="C24" s="116">
        <v>24</v>
      </c>
      <c r="D24" s="116">
        <v>23.4</v>
      </c>
      <c r="E24" s="116">
        <v>23.6</v>
      </c>
      <c r="F24" s="116">
        <v>23.6</v>
      </c>
      <c r="G24" s="116">
        <v>24</v>
      </c>
      <c r="H24" s="116">
        <v>24.9</v>
      </c>
      <c r="I24" s="116">
        <v>26.4</v>
      </c>
      <c r="J24" s="116">
        <v>26.3</v>
      </c>
      <c r="K24" s="116">
        <v>26.3</v>
      </c>
      <c r="L24" s="116">
        <v>27.1</v>
      </c>
      <c r="M24" s="116">
        <v>27.1</v>
      </c>
      <c r="N24" s="116">
        <v>27.5</v>
      </c>
      <c r="O24" s="116">
        <v>27.4</v>
      </c>
      <c r="P24" s="116">
        <v>27.9</v>
      </c>
      <c r="Q24" s="116">
        <v>26.7</v>
      </c>
      <c r="R24" s="116">
        <v>26.3</v>
      </c>
      <c r="S24" s="116">
        <v>26.1</v>
      </c>
      <c r="T24" s="116">
        <v>26.3</v>
      </c>
      <c r="U24" s="116">
        <v>26.4</v>
      </c>
      <c r="V24" s="116">
        <v>24.7</v>
      </c>
      <c r="W24" s="116">
        <v>24.3</v>
      </c>
      <c r="X24" s="116">
        <v>24.4</v>
      </c>
      <c r="Y24" s="116">
        <v>24.2</v>
      </c>
      <c r="Z24" s="117">
        <f t="shared" si="0"/>
        <v>25.51666666666667</v>
      </c>
      <c r="AA24" s="118">
        <v>28.7</v>
      </c>
      <c r="AB24" s="119">
        <v>0.41250000000000003</v>
      </c>
      <c r="AC24" s="118">
        <v>23</v>
      </c>
      <c r="AD24" s="119">
        <v>0.14722222222222223</v>
      </c>
    </row>
    <row r="25" spans="1:30" ht="11.25" customHeight="1">
      <c r="A25" s="78">
        <v>23</v>
      </c>
      <c r="B25" s="116">
        <v>23.9</v>
      </c>
      <c r="C25" s="116">
        <v>23.6</v>
      </c>
      <c r="D25" s="116">
        <v>23.1</v>
      </c>
      <c r="E25" s="116">
        <v>22.7</v>
      </c>
      <c r="F25" s="116">
        <v>22.7</v>
      </c>
      <c r="G25" s="116">
        <v>23.4</v>
      </c>
      <c r="H25" s="116">
        <v>24.7</v>
      </c>
      <c r="I25" s="116">
        <v>25.1</v>
      </c>
      <c r="J25" s="116">
        <v>26.6</v>
      </c>
      <c r="K25" s="116">
        <v>26.3</v>
      </c>
      <c r="L25" s="116">
        <v>27.2</v>
      </c>
      <c r="M25" s="116">
        <v>29.6</v>
      </c>
      <c r="N25" s="116">
        <v>27.7</v>
      </c>
      <c r="O25" s="116">
        <v>26.9</v>
      </c>
      <c r="P25" s="116">
        <v>26.6</v>
      </c>
      <c r="Q25" s="116">
        <v>26.8</v>
      </c>
      <c r="R25" s="116">
        <v>27.2</v>
      </c>
      <c r="S25" s="116">
        <v>27.1</v>
      </c>
      <c r="T25" s="116">
        <v>27.1</v>
      </c>
      <c r="U25" s="116">
        <v>25.9</v>
      </c>
      <c r="V25" s="116">
        <v>25.9</v>
      </c>
      <c r="W25" s="116">
        <v>25.9</v>
      </c>
      <c r="X25" s="116">
        <v>24.4</v>
      </c>
      <c r="Y25" s="116">
        <v>24.8</v>
      </c>
      <c r="Z25" s="117">
        <f t="shared" si="0"/>
        <v>25.63333333333333</v>
      </c>
      <c r="AA25" s="118">
        <v>30.2</v>
      </c>
      <c r="AB25" s="119">
        <v>0.5083333333333333</v>
      </c>
      <c r="AC25" s="118">
        <v>22.5</v>
      </c>
      <c r="AD25" s="119">
        <v>0.20555555555555557</v>
      </c>
    </row>
    <row r="26" spans="1:30" ht="11.25" customHeight="1">
      <c r="A26" s="78">
        <v>24</v>
      </c>
      <c r="B26" s="116">
        <v>24.3</v>
      </c>
      <c r="C26" s="116">
        <v>24.5</v>
      </c>
      <c r="D26" s="116">
        <v>24.3</v>
      </c>
      <c r="E26" s="116">
        <v>23.7</v>
      </c>
      <c r="F26" s="116">
        <v>23.6</v>
      </c>
      <c r="G26" s="116">
        <v>24.5</v>
      </c>
      <c r="H26" s="116">
        <v>24.6</v>
      </c>
      <c r="I26" s="116">
        <v>24.4</v>
      </c>
      <c r="J26" s="116">
        <v>26.4</v>
      </c>
      <c r="K26" s="116">
        <v>27.8</v>
      </c>
      <c r="L26" s="116">
        <v>27.2</v>
      </c>
      <c r="M26" s="116">
        <v>26.6</v>
      </c>
      <c r="N26" s="116">
        <v>27.8</v>
      </c>
      <c r="O26" s="116">
        <v>29.3</v>
      </c>
      <c r="P26" s="116">
        <v>27.9</v>
      </c>
      <c r="Q26" s="116">
        <v>30.1</v>
      </c>
      <c r="R26" s="116">
        <v>28.6</v>
      </c>
      <c r="S26" s="116">
        <v>28.2</v>
      </c>
      <c r="T26" s="116">
        <v>26.5</v>
      </c>
      <c r="U26" s="116">
        <v>26.3</v>
      </c>
      <c r="V26" s="116">
        <v>25.4</v>
      </c>
      <c r="W26" s="116">
        <v>25</v>
      </c>
      <c r="X26" s="116">
        <v>24.8</v>
      </c>
      <c r="Y26" s="116">
        <v>23.9</v>
      </c>
      <c r="Z26" s="117">
        <f t="shared" si="0"/>
        <v>26.07083333333333</v>
      </c>
      <c r="AA26" s="118">
        <v>30.1</v>
      </c>
      <c r="AB26" s="119">
        <v>0.6694444444444444</v>
      </c>
      <c r="AC26" s="118">
        <v>23.2</v>
      </c>
      <c r="AD26" s="119">
        <v>0.2020833333333333</v>
      </c>
    </row>
    <row r="27" spans="1:30" ht="11.25" customHeight="1">
      <c r="A27" s="78">
        <v>25</v>
      </c>
      <c r="B27" s="116">
        <v>23.2</v>
      </c>
      <c r="C27" s="116">
        <v>23.5</v>
      </c>
      <c r="D27" s="116">
        <v>23.3</v>
      </c>
      <c r="E27" s="116">
        <v>23.6</v>
      </c>
      <c r="F27" s="116">
        <v>22.8</v>
      </c>
      <c r="G27" s="116">
        <v>23.4</v>
      </c>
      <c r="H27" s="116">
        <v>25</v>
      </c>
      <c r="I27" s="116">
        <v>26.7</v>
      </c>
      <c r="J27" s="116">
        <v>28.5</v>
      </c>
      <c r="K27" s="116">
        <v>26.9</v>
      </c>
      <c r="L27" s="116">
        <v>26.6</v>
      </c>
      <c r="M27" s="116">
        <v>27</v>
      </c>
      <c r="N27" s="116">
        <v>26.4</v>
      </c>
      <c r="O27" s="116">
        <v>27.5</v>
      </c>
      <c r="P27" s="116">
        <v>27.4</v>
      </c>
      <c r="Q27" s="116">
        <v>27.4</v>
      </c>
      <c r="R27" s="116">
        <v>27.2</v>
      </c>
      <c r="S27" s="116">
        <v>27</v>
      </c>
      <c r="T27" s="116">
        <v>26.9</v>
      </c>
      <c r="U27" s="116">
        <v>26</v>
      </c>
      <c r="V27" s="116">
        <v>25.6</v>
      </c>
      <c r="W27" s="116">
        <v>25.3</v>
      </c>
      <c r="X27" s="116">
        <v>24.8</v>
      </c>
      <c r="Y27" s="116">
        <v>24.2</v>
      </c>
      <c r="Z27" s="117">
        <f t="shared" si="0"/>
        <v>25.674999999999997</v>
      </c>
      <c r="AA27" s="118">
        <v>28.7</v>
      </c>
      <c r="AB27" s="119">
        <v>0.3659722222222222</v>
      </c>
      <c r="AC27" s="118">
        <v>22.7</v>
      </c>
      <c r="AD27" s="119">
        <v>0.20972222222222223</v>
      </c>
    </row>
    <row r="28" spans="1:30" ht="11.25" customHeight="1">
      <c r="A28" s="78">
        <v>26</v>
      </c>
      <c r="B28" s="116">
        <v>23.6</v>
      </c>
      <c r="C28" s="116">
        <v>23.6</v>
      </c>
      <c r="D28" s="116">
        <v>23.7</v>
      </c>
      <c r="E28" s="116">
        <v>23.6</v>
      </c>
      <c r="F28" s="116">
        <v>22.9</v>
      </c>
      <c r="G28" s="116">
        <v>23.9</v>
      </c>
      <c r="H28" s="116">
        <v>25.3</v>
      </c>
      <c r="I28" s="116">
        <v>26.4</v>
      </c>
      <c r="J28" s="116">
        <v>25.3</v>
      </c>
      <c r="K28" s="116">
        <v>25.5</v>
      </c>
      <c r="L28" s="116">
        <v>23.9</v>
      </c>
      <c r="M28" s="116">
        <v>24</v>
      </c>
      <c r="N28" s="116">
        <v>23.6</v>
      </c>
      <c r="O28" s="116">
        <v>25.3</v>
      </c>
      <c r="P28" s="116">
        <v>25.1</v>
      </c>
      <c r="Q28" s="116">
        <v>25.1</v>
      </c>
      <c r="R28" s="116">
        <v>25.7</v>
      </c>
      <c r="S28" s="116">
        <v>25.3</v>
      </c>
      <c r="T28" s="116">
        <v>24</v>
      </c>
      <c r="U28" s="116">
        <v>23.2</v>
      </c>
      <c r="V28" s="116">
        <v>22.8</v>
      </c>
      <c r="W28" s="116">
        <v>23</v>
      </c>
      <c r="X28" s="116">
        <v>23</v>
      </c>
      <c r="Y28" s="116">
        <v>22.4</v>
      </c>
      <c r="Z28" s="117">
        <f t="shared" si="0"/>
        <v>24.175000000000008</v>
      </c>
      <c r="AA28" s="118">
        <v>27.4</v>
      </c>
      <c r="AB28" s="119">
        <v>0.32708333333333334</v>
      </c>
      <c r="AC28" s="118">
        <v>22.2</v>
      </c>
      <c r="AD28" s="119">
        <v>0.9770833333333333</v>
      </c>
    </row>
    <row r="29" spans="1:30" ht="11.25" customHeight="1">
      <c r="A29" s="78">
        <v>27</v>
      </c>
      <c r="B29" s="116">
        <v>22.5</v>
      </c>
      <c r="C29" s="116">
        <v>22.3</v>
      </c>
      <c r="D29" s="116">
        <v>21.6</v>
      </c>
      <c r="E29" s="116">
        <v>21.3</v>
      </c>
      <c r="F29" s="116">
        <v>20.9</v>
      </c>
      <c r="G29" s="116">
        <v>21</v>
      </c>
      <c r="H29" s="116">
        <v>21.8</v>
      </c>
      <c r="I29" s="116">
        <v>22.4</v>
      </c>
      <c r="J29" s="116">
        <v>23.1</v>
      </c>
      <c r="K29" s="116">
        <v>23.5</v>
      </c>
      <c r="L29" s="116">
        <v>23.6</v>
      </c>
      <c r="M29" s="116">
        <v>24.5</v>
      </c>
      <c r="N29" s="116">
        <v>23.7</v>
      </c>
      <c r="O29" s="116">
        <v>23.8</v>
      </c>
      <c r="P29" s="116">
        <v>23.2</v>
      </c>
      <c r="Q29" s="116">
        <v>23.2</v>
      </c>
      <c r="R29" s="116">
        <v>23.2</v>
      </c>
      <c r="S29" s="116">
        <v>22.6</v>
      </c>
      <c r="T29" s="116">
        <v>21.2</v>
      </c>
      <c r="U29" s="116">
        <v>20.4</v>
      </c>
      <c r="V29" s="116">
        <v>19.9</v>
      </c>
      <c r="W29" s="116">
        <v>19.2</v>
      </c>
      <c r="X29" s="116">
        <v>19.1</v>
      </c>
      <c r="Y29" s="116">
        <v>19</v>
      </c>
      <c r="Z29" s="117">
        <f t="shared" si="0"/>
        <v>21.958333333333332</v>
      </c>
      <c r="AA29" s="118">
        <v>24.6</v>
      </c>
      <c r="AB29" s="119">
        <v>0.517361111111111</v>
      </c>
      <c r="AC29" s="118">
        <v>18.7</v>
      </c>
      <c r="AD29" s="119">
        <v>0.9833333333333334</v>
      </c>
    </row>
    <row r="30" spans="1:30" ht="11.25" customHeight="1">
      <c r="A30" s="78">
        <v>28</v>
      </c>
      <c r="B30" s="116">
        <v>18.8</v>
      </c>
      <c r="C30" s="116">
        <v>18.9</v>
      </c>
      <c r="D30" s="116">
        <v>18.6</v>
      </c>
      <c r="E30" s="116">
        <v>18.8</v>
      </c>
      <c r="F30" s="116">
        <v>19</v>
      </c>
      <c r="G30" s="116">
        <v>19.7</v>
      </c>
      <c r="H30" s="116">
        <v>20.8</v>
      </c>
      <c r="I30" s="116">
        <v>22.6</v>
      </c>
      <c r="J30" s="116">
        <v>23.2</v>
      </c>
      <c r="K30" s="116">
        <v>24.5</v>
      </c>
      <c r="L30" s="116">
        <v>24.1</v>
      </c>
      <c r="M30" s="116">
        <v>23.7</v>
      </c>
      <c r="N30" s="116">
        <v>24.2</v>
      </c>
      <c r="O30" s="116">
        <v>24.1</v>
      </c>
      <c r="P30" s="116">
        <v>23.3</v>
      </c>
      <c r="Q30" s="116">
        <v>23.8</v>
      </c>
      <c r="R30" s="116">
        <v>23.2</v>
      </c>
      <c r="S30" s="116">
        <v>23.2</v>
      </c>
      <c r="T30" s="116">
        <v>22.9</v>
      </c>
      <c r="U30" s="116">
        <v>22.9</v>
      </c>
      <c r="V30" s="116">
        <v>22.5</v>
      </c>
      <c r="W30" s="116">
        <v>22.5</v>
      </c>
      <c r="X30" s="116">
        <v>22.8</v>
      </c>
      <c r="Y30" s="116">
        <v>23.2</v>
      </c>
      <c r="Z30" s="117">
        <f t="shared" si="0"/>
        <v>22.1375</v>
      </c>
      <c r="AA30" s="118">
        <v>24.8</v>
      </c>
      <c r="AB30" s="119">
        <v>0.4201388888888889</v>
      </c>
      <c r="AC30" s="118">
        <v>18.6</v>
      </c>
      <c r="AD30" s="119">
        <v>0.14930555555555555</v>
      </c>
    </row>
    <row r="31" spans="1:30" ht="11.25" customHeight="1">
      <c r="A31" s="78">
        <v>29</v>
      </c>
      <c r="B31" s="116">
        <v>23.2</v>
      </c>
      <c r="C31" s="116">
        <v>22.8</v>
      </c>
      <c r="D31" s="116">
        <v>22.8</v>
      </c>
      <c r="E31" s="116">
        <v>23.1</v>
      </c>
      <c r="F31" s="116">
        <v>23.3</v>
      </c>
      <c r="G31" s="116">
        <v>23.9</v>
      </c>
      <c r="H31" s="116">
        <v>25.2</v>
      </c>
      <c r="I31" s="116">
        <v>27.3</v>
      </c>
      <c r="J31" s="116">
        <v>27.8</v>
      </c>
      <c r="K31" s="116">
        <v>27</v>
      </c>
      <c r="L31" s="116">
        <v>27.3</v>
      </c>
      <c r="M31" s="116">
        <v>25.7</v>
      </c>
      <c r="N31" s="116">
        <v>27.1</v>
      </c>
      <c r="O31" s="116">
        <v>25.6</v>
      </c>
      <c r="P31" s="116">
        <v>26.4</v>
      </c>
      <c r="Q31" s="116">
        <v>26.1</v>
      </c>
      <c r="R31" s="116">
        <v>26.5</v>
      </c>
      <c r="S31" s="116">
        <v>25.4</v>
      </c>
      <c r="T31" s="116">
        <v>25.8</v>
      </c>
      <c r="U31" s="116">
        <v>25.8</v>
      </c>
      <c r="V31" s="116">
        <v>25.2</v>
      </c>
      <c r="W31" s="116">
        <v>24.8</v>
      </c>
      <c r="X31" s="116">
        <v>24.7</v>
      </c>
      <c r="Y31" s="116">
        <v>24.3</v>
      </c>
      <c r="Z31" s="117">
        <f t="shared" si="0"/>
        <v>25.295833333333334</v>
      </c>
      <c r="AA31" s="118">
        <v>28.5</v>
      </c>
      <c r="AB31" s="119">
        <v>0.3861111111111111</v>
      </c>
      <c r="AC31" s="118">
        <v>22.6</v>
      </c>
      <c r="AD31" s="119">
        <v>0.10972222222222222</v>
      </c>
    </row>
    <row r="32" spans="1:30" ht="11.25" customHeight="1">
      <c r="A32" s="78">
        <v>30</v>
      </c>
      <c r="B32" s="116">
        <v>24.3</v>
      </c>
      <c r="C32" s="116">
        <v>24</v>
      </c>
      <c r="D32" s="116">
        <v>24.2</v>
      </c>
      <c r="E32" s="116">
        <v>24.5</v>
      </c>
      <c r="F32" s="116">
        <v>23.7</v>
      </c>
      <c r="G32" s="116">
        <v>22.1</v>
      </c>
      <c r="H32" s="116">
        <v>21.4</v>
      </c>
      <c r="I32" s="116">
        <v>21.1</v>
      </c>
      <c r="J32" s="116">
        <v>21</v>
      </c>
      <c r="K32" s="116">
        <v>21.4</v>
      </c>
      <c r="L32" s="116">
        <v>21.3</v>
      </c>
      <c r="M32" s="116">
        <v>21.6</v>
      </c>
      <c r="N32" s="116">
        <v>21.5</v>
      </c>
      <c r="O32" s="116">
        <v>21.6</v>
      </c>
      <c r="P32" s="116">
        <v>21.8</v>
      </c>
      <c r="Q32" s="116">
        <v>21.2</v>
      </c>
      <c r="R32" s="116">
        <v>20.9</v>
      </c>
      <c r="S32" s="116">
        <v>20.4</v>
      </c>
      <c r="T32" s="116">
        <v>19.8</v>
      </c>
      <c r="U32" s="116">
        <v>19.5</v>
      </c>
      <c r="V32" s="116">
        <v>19.7</v>
      </c>
      <c r="W32" s="116">
        <v>19.6</v>
      </c>
      <c r="X32" s="116">
        <v>19.6</v>
      </c>
      <c r="Y32" s="116">
        <v>19.8</v>
      </c>
      <c r="Z32" s="117">
        <f t="shared" si="0"/>
        <v>21.5</v>
      </c>
      <c r="AA32" s="118">
        <v>24.7</v>
      </c>
      <c r="AB32" s="119">
        <v>0.1875</v>
      </c>
      <c r="AC32" s="118">
        <v>19.5</v>
      </c>
      <c r="AD32" s="119">
        <v>0.9548611111111112</v>
      </c>
    </row>
    <row r="33" spans="1:30" ht="11.25" customHeight="1">
      <c r="A33" s="78">
        <v>31</v>
      </c>
      <c r="B33" s="116">
        <v>20</v>
      </c>
      <c r="C33" s="116">
        <v>20.3</v>
      </c>
      <c r="D33" s="116">
        <v>20.5</v>
      </c>
      <c r="E33" s="116">
        <v>20.5</v>
      </c>
      <c r="F33" s="116">
        <v>20</v>
      </c>
      <c r="G33" s="116">
        <v>18.8</v>
      </c>
      <c r="H33" s="116">
        <v>17.7</v>
      </c>
      <c r="I33" s="116">
        <v>17.4</v>
      </c>
      <c r="J33" s="116">
        <v>17.3</v>
      </c>
      <c r="K33" s="116">
        <v>16.5</v>
      </c>
      <c r="L33" s="116">
        <v>16.4</v>
      </c>
      <c r="M33" s="116">
        <v>16.8</v>
      </c>
      <c r="N33" s="116">
        <v>17.2</v>
      </c>
      <c r="O33" s="116">
        <v>17.8</v>
      </c>
      <c r="P33" s="116">
        <v>17.6</v>
      </c>
      <c r="Q33" s="116">
        <v>18</v>
      </c>
      <c r="R33" s="116">
        <v>18.3</v>
      </c>
      <c r="S33" s="116">
        <v>18.1</v>
      </c>
      <c r="T33" s="116">
        <v>17.9</v>
      </c>
      <c r="U33" s="116">
        <v>18.1</v>
      </c>
      <c r="V33" s="116">
        <v>18.1</v>
      </c>
      <c r="W33" s="116">
        <v>17.8</v>
      </c>
      <c r="X33" s="116">
        <v>17.6</v>
      </c>
      <c r="Y33" s="116">
        <v>17.5</v>
      </c>
      <c r="Z33" s="117">
        <f t="shared" si="0"/>
        <v>18.175000000000004</v>
      </c>
      <c r="AA33" s="118">
        <v>20.6</v>
      </c>
      <c r="AB33" s="119">
        <v>0.16041666666666668</v>
      </c>
      <c r="AC33" s="118">
        <v>16.2</v>
      </c>
      <c r="AD33" s="119">
        <v>0.45208333333333334</v>
      </c>
    </row>
    <row r="34" spans="1:30" ht="15" customHeight="1">
      <c r="A34" s="79" t="s">
        <v>9</v>
      </c>
      <c r="B34" s="124">
        <f aca="true" t="shared" si="1" ref="B34:Y34">AVERAGE(B3:B33)</f>
        <v>21.822580645161295</v>
      </c>
      <c r="C34" s="124">
        <f t="shared" si="1"/>
        <v>21.77096774193548</v>
      </c>
      <c r="D34" s="124">
        <f t="shared" si="1"/>
        <v>21.625806451612906</v>
      </c>
      <c r="E34" s="124">
        <f t="shared" si="1"/>
        <v>21.574193548387097</v>
      </c>
      <c r="F34" s="124">
        <f t="shared" si="1"/>
        <v>21.358064516129033</v>
      </c>
      <c r="G34" s="124">
        <f t="shared" si="1"/>
        <v>21.61290322580645</v>
      </c>
      <c r="H34" s="124">
        <f t="shared" si="1"/>
        <v>22.10645161290322</v>
      </c>
      <c r="I34" s="124">
        <f t="shared" si="1"/>
        <v>22.67419354838709</v>
      </c>
      <c r="J34" s="124">
        <f t="shared" si="1"/>
        <v>23.09354838709677</v>
      </c>
      <c r="K34" s="124">
        <f t="shared" si="1"/>
        <v>23.32258064516129</v>
      </c>
      <c r="L34" s="124">
        <f t="shared" si="1"/>
        <v>23.445161290322584</v>
      </c>
      <c r="M34" s="124">
        <f t="shared" si="1"/>
        <v>23.464516129032262</v>
      </c>
      <c r="N34" s="124">
        <f t="shared" si="1"/>
        <v>23.522580645161295</v>
      </c>
      <c r="O34" s="124">
        <f t="shared" si="1"/>
        <v>23.583870967741934</v>
      </c>
      <c r="P34" s="124">
        <f t="shared" si="1"/>
        <v>23.387096774193544</v>
      </c>
      <c r="Q34" s="124">
        <f t="shared" si="1"/>
        <v>23.345161290322583</v>
      </c>
      <c r="R34" s="124">
        <f t="shared" si="1"/>
        <v>23.154838709677428</v>
      </c>
      <c r="S34" s="124">
        <f t="shared" si="1"/>
        <v>22.861290322580647</v>
      </c>
      <c r="T34" s="124">
        <f t="shared" si="1"/>
        <v>22.551612903225802</v>
      </c>
      <c r="U34" s="124">
        <f t="shared" si="1"/>
        <v>22.319354838709675</v>
      </c>
      <c r="V34" s="124">
        <f t="shared" si="1"/>
        <v>22.112903225806456</v>
      </c>
      <c r="W34" s="124">
        <f t="shared" si="1"/>
        <v>22.01290322580645</v>
      </c>
      <c r="X34" s="124">
        <f t="shared" si="1"/>
        <v>21.9</v>
      </c>
      <c r="Y34" s="124">
        <f t="shared" si="1"/>
        <v>21.690322580645162</v>
      </c>
      <c r="Z34" s="124">
        <f>AVERAGE(B3:Y33)</f>
        <v>22.513037634408583</v>
      </c>
      <c r="AA34" s="125">
        <f>AVERAGE(AA3:AA33)</f>
        <v>25.074193548387104</v>
      </c>
      <c r="AB34" s="126"/>
      <c r="AC34" s="125">
        <f>AVERAGE(AC3:AC33)</f>
        <v>20.45483870967743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30.2</v>
      </c>
      <c r="C46" s="106">
        <f>MATCH(B46,AA3:AA33,0)</f>
        <v>23</v>
      </c>
      <c r="D46" s="107">
        <f>INDEX(AB3:AB33,C46,1)</f>
        <v>0.5083333333333333</v>
      </c>
      <c r="E46" s="120"/>
      <c r="F46" s="104"/>
      <c r="G46" s="105">
        <f>MIN(AC3:AC33)</f>
        <v>16.2</v>
      </c>
      <c r="H46" s="106">
        <f>MATCH(G46,AC3:AC33,0)</f>
        <v>31</v>
      </c>
      <c r="I46" s="107">
        <f>INDEX(AD3:AD33,H46,1)</f>
        <v>0.45208333333333334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18</v>
      </c>
      <c r="C3" s="116">
        <v>18.3</v>
      </c>
      <c r="D3" s="116">
        <v>18.1</v>
      </c>
      <c r="E3" s="116">
        <v>17.2</v>
      </c>
      <c r="F3" s="116">
        <v>16.9</v>
      </c>
      <c r="G3" s="116">
        <v>17.3</v>
      </c>
      <c r="H3" s="116">
        <v>18.4</v>
      </c>
      <c r="I3" s="116">
        <v>19.1</v>
      </c>
      <c r="J3" s="116">
        <v>19.7</v>
      </c>
      <c r="K3" s="116">
        <v>20.4</v>
      </c>
      <c r="L3" s="116">
        <v>20.9</v>
      </c>
      <c r="M3" s="116">
        <v>21.3</v>
      </c>
      <c r="N3" s="116">
        <v>20.6</v>
      </c>
      <c r="O3" s="116">
        <v>20.2</v>
      </c>
      <c r="P3" s="116">
        <v>19.6</v>
      </c>
      <c r="Q3" s="116">
        <v>19.3</v>
      </c>
      <c r="R3" s="116">
        <v>19.2</v>
      </c>
      <c r="S3" s="116">
        <v>18.9</v>
      </c>
      <c r="T3" s="116">
        <v>18.1</v>
      </c>
      <c r="U3" s="116">
        <v>18</v>
      </c>
      <c r="V3" s="116">
        <v>18.1</v>
      </c>
      <c r="W3" s="116">
        <v>17.4</v>
      </c>
      <c r="X3" s="116">
        <v>16.2</v>
      </c>
      <c r="Y3" s="116">
        <v>16.4</v>
      </c>
      <c r="Z3" s="117">
        <f aca="true" t="shared" si="0" ref="Z3:Z32">AVERAGE(B3:Y3)</f>
        <v>18.65</v>
      </c>
      <c r="AA3" s="118">
        <v>21.3</v>
      </c>
      <c r="AB3" s="119">
        <v>0.5006944444444444</v>
      </c>
      <c r="AC3" s="118">
        <v>16.2</v>
      </c>
      <c r="AD3" s="119">
        <v>0.9944444444444445</v>
      </c>
    </row>
    <row r="4" spans="1:30" ht="11.25" customHeight="1">
      <c r="A4" s="78">
        <v>2</v>
      </c>
      <c r="B4" s="116">
        <v>16.8</v>
      </c>
      <c r="C4" s="116">
        <v>17</v>
      </c>
      <c r="D4" s="116">
        <v>16.8</v>
      </c>
      <c r="E4" s="116">
        <v>16.3</v>
      </c>
      <c r="F4" s="116">
        <v>16.2</v>
      </c>
      <c r="G4" s="116">
        <v>16.1</v>
      </c>
      <c r="H4" s="116">
        <v>15.9</v>
      </c>
      <c r="I4" s="116">
        <v>17.1</v>
      </c>
      <c r="J4" s="116">
        <v>18.4</v>
      </c>
      <c r="K4" s="116">
        <v>18.1</v>
      </c>
      <c r="L4" s="116">
        <v>18.6</v>
      </c>
      <c r="M4" s="116">
        <v>18.8</v>
      </c>
      <c r="N4" s="116">
        <v>19</v>
      </c>
      <c r="O4" s="116">
        <v>20.1</v>
      </c>
      <c r="P4" s="116">
        <v>20.6</v>
      </c>
      <c r="Q4" s="116">
        <v>20.2</v>
      </c>
      <c r="R4" s="116">
        <v>19.5</v>
      </c>
      <c r="S4" s="120">
        <v>19.2</v>
      </c>
      <c r="T4" s="116">
        <v>18.9</v>
      </c>
      <c r="U4" s="116">
        <v>18.5</v>
      </c>
      <c r="V4" s="116">
        <v>18.3</v>
      </c>
      <c r="W4" s="116">
        <v>18</v>
      </c>
      <c r="X4" s="116">
        <v>18.1</v>
      </c>
      <c r="Y4" s="116">
        <v>17.5</v>
      </c>
      <c r="Z4" s="117">
        <f t="shared" si="0"/>
        <v>18.083333333333332</v>
      </c>
      <c r="AA4" s="118">
        <v>21.2</v>
      </c>
      <c r="AB4" s="119">
        <v>0.6402777777777778</v>
      </c>
      <c r="AC4" s="118">
        <v>15.6</v>
      </c>
      <c r="AD4" s="119">
        <v>0.27638888888888885</v>
      </c>
    </row>
    <row r="5" spans="1:30" ht="11.25" customHeight="1">
      <c r="A5" s="78">
        <v>3</v>
      </c>
      <c r="B5" s="116">
        <v>16.5</v>
      </c>
      <c r="C5" s="116">
        <v>17</v>
      </c>
      <c r="D5" s="116">
        <v>15.2</v>
      </c>
      <c r="E5" s="116">
        <v>15.2</v>
      </c>
      <c r="F5" s="116">
        <v>14.7</v>
      </c>
      <c r="G5" s="116">
        <v>16.2</v>
      </c>
      <c r="H5" s="116">
        <v>19.5</v>
      </c>
      <c r="I5" s="116">
        <v>20.1</v>
      </c>
      <c r="J5" s="116">
        <v>20.6</v>
      </c>
      <c r="K5" s="116">
        <v>20.5</v>
      </c>
      <c r="L5" s="116">
        <v>21.2</v>
      </c>
      <c r="M5" s="116">
        <v>21.2</v>
      </c>
      <c r="N5" s="116">
        <v>21.1</v>
      </c>
      <c r="O5" s="116">
        <v>21.2</v>
      </c>
      <c r="P5" s="116">
        <v>21.4</v>
      </c>
      <c r="Q5" s="116">
        <v>21.1</v>
      </c>
      <c r="R5" s="116">
        <v>20.3</v>
      </c>
      <c r="S5" s="116">
        <v>20.5</v>
      </c>
      <c r="T5" s="116">
        <v>20.2</v>
      </c>
      <c r="U5" s="116">
        <v>19.3</v>
      </c>
      <c r="V5" s="116">
        <v>19.2</v>
      </c>
      <c r="W5" s="116">
        <v>19.3</v>
      </c>
      <c r="X5" s="116">
        <v>19.2</v>
      </c>
      <c r="Y5" s="116">
        <v>18.3</v>
      </c>
      <c r="Z5" s="117">
        <f t="shared" si="0"/>
        <v>19.125</v>
      </c>
      <c r="AA5" s="118">
        <v>22</v>
      </c>
      <c r="AB5" s="119">
        <v>0.5513888888888888</v>
      </c>
      <c r="AC5" s="118">
        <v>14.4</v>
      </c>
      <c r="AD5" s="119">
        <v>0.21875</v>
      </c>
    </row>
    <row r="6" spans="1:30" ht="11.25" customHeight="1">
      <c r="A6" s="78">
        <v>4</v>
      </c>
      <c r="B6" s="116">
        <v>17.5</v>
      </c>
      <c r="C6" s="116">
        <v>17.1</v>
      </c>
      <c r="D6" s="116">
        <v>16.3</v>
      </c>
      <c r="E6" s="116">
        <v>15.8</v>
      </c>
      <c r="F6" s="116">
        <v>15.7</v>
      </c>
      <c r="G6" s="116">
        <v>16.5</v>
      </c>
      <c r="H6" s="116">
        <v>17.3</v>
      </c>
      <c r="I6" s="116">
        <v>18.7</v>
      </c>
      <c r="J6" s="116">
        <v>20.2</v>
      </c>
      <c r="K6" s="116">
        <v>20.2</v>
      </c>
      <c r="L6" s="116">
        <v>20.4</v>
      </c>
      <c r="M6" s="116">
        <v>20.8</v>
      </c>
      <c r="N6" s="116">
        <v>20.7</v>
      </c>
      <c r="O6" s="116">
        <v>20.7</v>
      </c>
      <c r="P6" s="116">
        <v>20.3</v>
      </c>
      <c r="Q6" s="116">
        <v>20.1</v>
      </c>
      <c r="R6" s="116">
        <v>20.4</v>
      </c>
      <c r="S6" s="116">
        <v>19.5</v>
      </c>
      <c r="T6" s="116">
        <v>19</v>
      </c>
      <c r="U6" s="116">
        <v>18.9</v>
      </c>
      <c r="V6" s="116">
        <v>18.8</v>
      </c>
      <c r="W6" s="116">
        <v>18.7</v>
      </c>
      <c r="X6" s="116">
        <v>18.5</v>
      </c>
      <c r="Y6" s="116">
        <v>18</v>
      </c>
      <c r="Z6" s="117">
        <f t="shared" si="0"/>
        <v>18.754166666666666</v>
      </c>
      <c r="AA6" s="118">
        <v>21.6</v>
      </c>
      <c r="AB6" s="119">
        <v>0.4875</v>
      </c>
      <c r="AC6" s="118">
        <v>15.4</v>
      </c>
      <c r="AD6" s="119">
        <v>0.19722222222222222</v>
      </c>
    </row>
    <row r="7" spans="1:30" ht="11.25" customHeight="1">
      <c r="A7" s="78">
        <v>5</v>
      </c>
      <c r="B7" s="116">
        <v>18.2</v>
      </c>
      <c r="C7" s="116">
        <v>18.4</v>
      </c>
      <c r="D7" s="116">
        <v>18.3</v>
      </c>
      <c r="E7" s="116">
        <v>18.4</v>
      </c>
      <c r="F7" s="116">
        <v>18.2</v>
      </c>
      <c r="G7" s="116">
        <v>18.6</v>
      </c>
      <c r="H7" s="116">
        <v>19.4</v>
      </c>
      <c r="I7" s="116">
        <v>20.8</v>
      </c>
      <c r="J7" s="116">
        <v>20.9</v>
      </c>
      <c r="K7" s="116">
        <v>21.5</v>
      </c>
      <c r="L7" s="116">
        <v>20.5</v>
      </c>
      <c r="M7" s="116">
        <v>20.5</v>
      </c>
      <c r="N7" s="116">
        <v>20.8</v>
      </c>
      <c r="O7" s="116">
        <v>21.4</v>
      </c>
      <c r="P7" s="116">
        <v>20.5</v>
      </c>
      <c r="Q7" s="116">
        <v>20.6</v>
      </c>
      <c r="R7" s="116">
        <v>20.2</v>
      </c>
      <c r="S7" s="116">
        <v>19.8</v>
      </c>
      <c r="T7" s="116">
        <v>19.6</v>
      </c>
      <c r="U7" s="116">
        <v>19.7</v>
      </c>
      <c r="V7" s="116">
        <v>19.7</v>
      </c>
      <c r="W7" s="116">
        <v>19.6</v>
      </c>
      <c r="X7" s="116">
        <v>19.8</v>
      </c>
      <c r="Y7" s="116">
        <v>19.7</v>
      </c>
      <c r="Z7" s="117">
        <f t="shared" si="0"/>
        <v>19.795833333333338</v>
      </c>
      <c r="AA7" s="118">
        <v>21.8</v>
      </c>
      <c r="AB7" s="119">
        <v>0.41180555555555554</v>
      </c>
      <c r="AC7" s="118">
        <v>18</v>
      </c>
      <c r="AD7" s="119">
        <v>0.2236111111111111</v>
      </c>
    </row>
    <row r="8" spans="1:30" ht="11.25" customHeight="1">
      <c r="A8" s="78">
        <v>6</v>
      </c>
      <c r="B8" s="116">
        <v>19.5</v>
      </c>
      <c r="C8" s="116">
        <v>19.6</v>
      </c>
      <c r="D8" s="116">
        <v>19.1</v>
      </c>
      <c r="E8" s="116">
        <v>19</v>
      </c>
      <c r="F8" s="116">
        <v>18.9</v>
      </c>
      <c r="G8" s="116">
        <v>18.9</v>
      </c>
      <c r="H8" s="116">
        <v>19.8</v>
      </c>
      <c r="I8" s="116">
        <v>19.9</v>
      </c>
      <c r="J8" s="116">
        <v>19.5</v>
      </c>
      <c r="K8" s="116">
        <v>19</v>
      </c>
      <c r="L8" s="116">
        <v>18.7</v>
      </c>
      <c r="M8" s="116">
        <v>18.9</v>
      </c>
      <c r="N8" s="116">
        <v>19</v>
      </c>
      <c r="O8" s="116">
        <v>19</v>
      </c>
      <c r="P8" s="116">
        <v>19.2</v>
      </c>
      <c r="Q8" s="116">
        <v>19.4</v>
      </c>
      <c r="R8" s="116">
        <v>19.5</v>
      </c>
      <c r="S8" s="116">
        <v>19.2</v>
      </c>
      <c r="T8" s="116">
        <v>19.1</v>
      </c>
      <c r="U8" s="116">
        <v>19.2</v>
      </c>
      <c r="V8" s="116">
        <v>19.2</v>
      </c>
      <c r="W8" s="116">
        <v>19</v>
      </c>
      <c r="X8" s="116">
        <v>19</v>
      </c>
      <c r="Y8" s="116">
        <v>19.1</v>
      </c>
      <c r="Z8" s="117">
        <f t="shared" si="0"/>
        <v>19.195833333333333</v>
      </c>
      <c r="AA8" s="118">
        <v>20.1</v>
      </c>
      <c r="AB8" s="119">
        <v>0.3534722222222222</v>
      </c>
      <c r="AC8" s="118">
        <v>18.4</v>
      </c>
      <c r="AD8" s="119">
        <v>0.4861111111111111</v>
      </c>
    </row>
    <row r="9" spans="1:30" ht="11.25" customHeight="1">
      <c r="A9" s="78">
        <v>7</v>
      </c>
      <c r="B9" s="116">
        <v>19.1</v>
      </c>
      <c r="C9" s="116">
        <v>19.1</v>
      </c>
      <c r="D9" s="116">
        <v>18.5</v>
      </c>
      <c r="E9" s="116">
        <v>18.4</v>
      </c>
      <c r="F9" s="116">
        <v>18.5</v>
      </c>
      <c r="G9" s="116">
        <v>19.1</v>
      </c>
      <c r="H9" s="116">
        <v>19.6</v>
      </c>
      <c r="I9" s="116">
        <v>19.9</v>
      </c>
      <c r="J9" s="116">
        <v>20.5</v>
      </c>
      <c r="K9" s="116">
        <v>20.2</v>
      </c>
      <c r="L9" s="116">
        <v>20.6</v>
      </c>
      <c r="M9" s="116">
        <v>20.4</v>
      </c>
      <c r="N9" s="116">
        <v>20.5</v>
      </c>
      <c r="O9" s="116">
        <v>20.1</v>
      </c>
      <c r="P9" s="116">
        <v>20.5</v>
      </c>
      <c r="Q9" s="116">
        <v>20.2</v>
      </c>
      <c r="R9" s="116">
        <v>19.7</v>
      </c>
      <c r="S9" s="116">
        <v>19.3</v>
      </c>
      <c r="T9" s="116">
        <v>19.4</v>
      </c>
      <c r="U9" s="116">
        <v>19.2</v>
      </c>
      <c r="V9" s="116">
        <v>19.1</v>
      </c>
      <c r="W9" s="116">
        <v>19</v>
      </c>
      <c r="X9" s="116">
        <v>18.8</v>
      </c>
      <c r="Y9" s="116">
        <v>18.8</v>
      </c>
      <c r="Z9" s="117">
        <f t="shared" si="0"/>
        <v>19.520833333333332</v>
      </c>
      <c r="AA9" s="118">
        <v>21.1</v>
      </c>
      <c r="AB9" s="119">
        <v>0.4826388888888889</v>
      </c>
      <c r="AC9" s="118">
        <v>18.3</v>
      </c>
      <c r="AD9" s="119">
        <v>0.1986111111111111</v>
      </c>
    </row>
    <row r="10" spans="1:30" ht="11.25" customHeight="1">
      <c r="A10" s="78">
        <v>8</v>
      </c>
      <c r="B10" s="116">
        <v>18.8</v>
      </c>
      <c r="C10" s="116">
        <v>19</v>
      </c>
      <c r="D10" s="116">
        <v>19</v>
      </c>
      <c r="E10" s="116">
        <v>19</v>
      </c>
      <c r="F10" s="116">
        <v>18.9</v>
      </c>
      <c r="G10" s="116">
        <v>18.7</v>
      </c>
      <c r="H10" s="116">
        <v>18.7</v>
      </c>
      <c r="I10" s="116">
        <v>18.8</v>
      </c>
      <c r="J10" s="116">
        <v>18.9</v>
      </c>
      <c r="K10" s="116">
        <v>19</v>
      </c>
      <c r="L10" s="116">
        <v>19.5</v>
      </c>
      <c r="M10" s="116">
        <v>20.3</v>
      </c>
      <c r="N10" s="116">
        <v>21</v>
      </c>
      <c r="O10" s="116">
        <v>21.2</v>
      </c>
      <c r="P10" s="116">
        <v>21.3</v>
      </c>
      <c r="Q10" s="116">
        <v>21.3</v>
      </c>
      <c r="R10" s="116">
        <v>20.6</v>
      </c>
      <c r="S10" s="116">
        <v>20</v>
      </c>
      <c r="T10" s="116">
        <v>18.8</v>
      </c>
      <c r="U10" s="116">
        <v>18</v>
      </c>
      <c r="V10" s="116">
        <v>17.2</v>
      </c>
      <c r="W10" s="116">
        <v>17.3</v>
      </c>
      <c r="X10" s="116">
        <v>16.9</v>
      </c>
      <c r="Y10" s="116">
        <v>17.1</v>
      </c>
      <c r="Z10" s="117">
        <f t="shared" si="0"/>
        <v>19.137500000000003</v>
      </c>
      <c r="AA10" s="118">
        <v>21.9</v>
      </c>
      <c r="AB10" s="119">
        <v>0.5743055555555555</v>
      </c>
      <c r="AC10" s="118">
        <v>16.7</v>
      </c>
      <c r="AD10" s="119">
        <v>0.9479166666666666</v>
      </c>
    </row>
    <row r="11" spans="1:30" ht="11.25" customHeight="1">
      <c r="A11" s="78">
        <v>9</v>
      </c>
      <c r="B11" s="116">
        <v>16.7</v>
      </c>
      <c r="C11" s="116">
        <v>16.8</v>
      </c>
      <c r="D11" s="116">
        <v>16.9</v>
      </c>
      <c r="E11" s="116">
        <v>16.8</v>
      </c>
      <c r="F11" s="116">
        <v>16.7</v>
      </c>
      <c r="G11" s="116">
        <v>17.1</v>
      </c>
      <c r="H11" s="116">
        <v>19.9</v>
      </c>
      <c r="I11" s="116">
        <v>21.4</v>
      </c>
      <c r="J11" s="116">
        <v>22.7</v>
      </c>
      <c r="K11" s="116">
        <v>23</v>
      </c>
      <c r="L11" s="116">
        <v>23.3</v>
      </c>
      <c r="M11" s="116">
        <v>23.1</v>
      </c>
      <c r="N11" s="116">
        <v>23.5</v>
      </c>
      <c r="O11" s="116">
        <v>23.4</v>
      </c>
      <c r="P11" s="116">
        <v>22.7</v>
      </c>
      <c r="Q11" s="116">
        <v>22.8</v>
      </c>
      <c r="R11" s="116">
        <v>22.2</v>
      </c>
      <c r="S11" s="116">
        <v>21.5</v>
      </c>
      <c r="T11" s="116">
        <v>20.8</v>
      </c>
      <c r="U11" s="116">
        <v>20.1</v>
      </c>
      <c r="V11" s="116">
        <v>19.8</v>
      </c>
      <c r="W11" s="116">
        <v>17.6</v>
      </c>
      <c r="X11" s="116">
        <v>17.9</v>
      </c>
      <c r="Y11" s="116">
        <v>18</v>
      </c>
      <c r="Z11" s="117">
        <f t="shared" si="0"/>
        <v>20.195833333333333</v>
      </c>
      <c r="AA11" s="118">
        <v>24</v>
      </c>
      <c r="AB11" s="119">
        <v>0.5812499999999999</v>
      </c>
      <c r="AC11" s="118">
        <v>16</v>
      </c>
      <c r="AD11" s="119">
        <v>0.24027777777777778</v>
      </c>
    </row>
    <row r="12" spans="1:30" ht="11.25" customHeight="1">
      <c r="A12" s="82">
        <v>10</v>
      </c>
      <c r="B12" s="121">
        <v>16.8</v>
      </c>
      <c r="C12" s="121">
        <v>17.6</v>
      </c>
      <c r="D12" s="121">
        <v>17.5</v>
      </c>
      <c r="E12" s="121">
        <v>17.9</v>
      </c>
      <c r="F12" s="121">
        <v>17.9</v>
      </c>
      <c r="G12" s="121">
        <v>18.4</v>
      </c>
      <c r="H12" s="121">
        <v>21.5</v>
      </c>
      <c r="I12" s="121">
        <v>24.3</v>
      </c>
      <c r="J12" s="121">
        <v>25.9</v>
      </c>
      <c r="K12" s="121">
        <v>26.5</v>
      </c>
      <c r="L12" s="121">
        <v>27</v>
      </c>
      <c r="M12" s="121">
        <v>24.1</v>
      </c>
      <c r="N12" s="121">
        <v>24.3</v>
      </c>
      <c r="O12" s="121">
        <v>24.5</v>
      </c>
      <c r="P12" s="121">
        <v>24.3</v>
      </c>
      <c r="Q12" s="121">
        <v>23.9</v>
      </c>
      <c r="R12" s="121">
        <v>23.4</v>
      </c>
      <c r="S12" s="121">
        <v>23</v>
      </c>
      <c r="T12" s="121">
        <v>22.7</v>
      </c>
      <c r="U12" s="121">
        <v>21.1</v>
      </c>
      <c r="V12" s="121">
        <v>21.2</v>
      </c>
      <c r="W12" s="121">
        <v>21.3</v>
      </c>
      <c r="X12" s="121">
        <v>20.1</v>
      </c>
      <c r="Y12" s="121">
        <v>20.1</v>
      </c>
      <c r="Z12" s="122">
        <f t="shared" si="0"/>
        <v>21.887500000000003</v>
      </c>
      <c r="AA12" s="105">
        <v>27.3</v>
      </c>
      <c r="AB12" s="123">
        <v>0.45555555555555555</v>
      </c>
      <c r="AC12" s="105">
        <v>16.7</v>
      </c>
      <c r="AD12" s="123">
        <v>0.041666666666666664</v>
      </c>
    </row>
    <row r="13" spans="1:30" ht="11.25" customHeight="1">
      <c r="A13" s="78">
        <v>11</v>
      </c>
      <c r="B13" s="116">
        <v>19.4</v>
      </c>
      <c r="C13" s="116">
        <v>19.4</v>
      </c>
      <c r="D13" s="116">
        <v>19.1</v>
      </c>
      <c r="E13" s="116">
        <v>19.2</v>
      </c>
      <c r="F13" s="116">
        <v>19.3</v>
      </c>
      <c r="G13" s="116">
        <v>19.8</v>
      </c>
      <c r="H13" s="116">
        <v>20.6</v>
      </c>
      <c r="I13" s="116">
        <v>23.4</v>
      </c>
      <c r="J13" s="116">
        <v>23.6</v>
      </c>
      <c r="K13" s="116">
        <v>23.7</v>
      </c>
      <c r="L13" s="116">
        <v>24.4</v>
      </c>
      <c r="M13" s="116">
        <v>24.4</v>
      </c>
      <c r="N13" s="116">
        <v>25.2</v>
      </c>
      <c r="O13" s="116">
        <v>23.3</v>
      </c>
      <c r="P13" s="116">
        <v>23.4</v>
      </c>
      <c r="Q13" s="116">
        <v>23.1</v>
      </c>
      <c r="R13" s="116">
        <v>22.8</v>
      </c>
      <c r="S13" s="116">
        <v>22.4</v>
      </c>
      <c r="T13" s="116">
        <v>22.5</v>
      </c>
      <c r="U13" s="116">
        <v>22.4</v>
      </c>
      <c r="V13" s="116">
        <v>22.5</v>
      </c>
      <c r="W13" s="116">
        <v>22.3</v>
      </c>
      <c r="X13" s="116">
        <v>22.5</v>
      </c>
      <c r="Y13" s="116">
        <v>21.3</v>
      </c>
      <c r="Z13" s="117">
        <f t="shared" si="0"/>
        <v>22.08333333333333</v>
      </c>
      <c r="AA13" s="118">
        <v>25.6</v>
      </c>
      <c r="AB13" s="119">
        <v>0.5215277777777778</v>
      </c>
      <c r="AC13" s="118">
        <v>18.8</v>
      </c>
      <c r="AD13" s="119">
        <v>0.17847222222222223</v>
      </c>
    </row>
    <row r="14" spans="1:30" ht="11.25" customHeight="1">
      <c r="A14" s="78">
        <v>12</v>
      </c>
      <c r="B14" s="116">
        <v>20.8</v>
      </c>
      <c r="C14" s="116">
        <v>20.9</v>
      </c>
      <c r="D14" s="116">
        <v>21.2</v>
      </c>
      <c r="E14" s="116">
        <v>21.4</v>
      </c>
      <c r="F14" s="116">
        <v>21.8</v>
      </c>
      <c r="G14" s="116">
        <v>22.2</v>
      </c>
      <c r="H14" s="116">
        <v>21.9</v>
      </c>
      <c r="I14" s="116">
        <v>22.7</v>
      </c>
      <c r="J14" s="116">
        <v>24</v>
      </c>
      <c r="K14" s="116">
        <v>24.4</v>
      </c>
      <c r="L14" s="116">
        <v>24.6</v>
      </c>
      <c r="M14" s="116">
        <v>25.1</v>
      </c>
      <c r="N14" s="116">
        <v>25.8</v>
      </c>
      <c r="O14" s="116">
        <v>25.5</v>
      </c>
      <c r="P14" s="116">
        <v>25.8</v>
      </c>
      <c r="Q14" s="116">
        <v>26.7</v>
      </c>
      <c r="R14" s="116">
        <v>25.6</v>
      </c>
      <c r="S14" s="116">
        <v>25</v>
      </c>
      <c r="T14" s="116">
        <v>24.6</v>
      </c>
      <c r="U14" s="116">
        <v>23.3</v>
      </c>
      <c r="V14" s="116">
        <v>22.1</v>
      </c>
      <c r="W14" s="116">
        <v>21.7</v>
      </c>
      <c r="X14" s="116">
        <v>21.2</v>
      </c>
      <c r="Y14" s="116">
        <v>20.6</v>
      </c>
      <c r="Z14" s="117">
        <f t="shared" si="0"/>
        <v>23.28750000000001</v>
      </c>
      <c r="AA14" s="118">
        <v>26.7</v>
      </c>
      <c r="AB14" s="119">
        <v>0.6673611111111111</v>
      </c>
      <c r="AC14" s="118">
        <v>19.9</v>
      </c>
      <c r="AD14" s="119">
        <v>0.9930555555555555</v>
      </c>
    </row>
    <row r="15" spans="1:30" ht="11.25" customHeight="1">
      <c r="A15" s="78">
        <v>13</v>
      </c>
      <c r="B15" s="116">
        <v>20.1</v>
      </c>
      <c r="C15" s="116">
        <v>18.9</v>
      </c>
      <c r="D15" s="116">
        <v>18.9</v>
      </c>
      <c r="E15" s="116">
        <v>18.9</v>
      </c>
      <c r="F15" s="116">
        <v>20.1</v>
      </c>
      <c r="G15" s="116">
        <v>19.2</v>
      </c>
      <c r="H15" s="116">
        <v>22.8</v>
      </c>
      <c r="I15" s="116">
        <v>22.9</v>
      </c>
      <c r="J15" s="116">
        <v>23.3</v>
      </c>
      <c r="K15" s="116">
        <v>23.7</v>
      </c>
      <c r="L15" s="116">
        <v>24.7</v>
      </c>
      <c r="M15" s="116">
        <v>25</v>
      </c>
      <c r="N15" s="116">
        <v>24.6</v>
      </c>
      <c r="O15" s="116">
        <v>24.2</v>
      </c>
      <c r="P15" s="116">
        <v>24</v>
      </c>
      <c r="Q15" s="116">
        <v>23.9</v>
      </c>
      <c r="R15" s="116">
        <v>22.5</v>
      </c>
      <c r="S15" s="116">
        <v>22</v>
      </c>
      <c r="T15" s="116">
        <v>21.2</v>
      </c>
      <c r="U15" s="116">
        <v>21.3</v>
      </c>
      <c r="V15" s="116">
        <v>21.2</v>
      </c>
      <c r="W15" s="116">
        <v>20.8</v>
      </c>
      <c r="X15" s="116">
        <v>20.7</v>
      </c>
      <c r="Y15" s="116">
        <v>20.5</v>
      </c>
      <c r="Z15" s="117">
        <f t="shared" si="0"/>
        <v>21.891666666666666</v>
      </c>
      <c r="AA15" s="118">
        <v>26</v>
      </c>
      <c r="AB15" s="119">
        <v>0.5333333333333333</v>
      </c>
      <c r="AC15" s="118">
        <v>18.4</v>
      </c>
      <c r="AD15" s="119">
        <v>0.14375000000000002</v>
      </c>
    </row>
    <row r="16" spans="1:30" ht="11.25" customHeight="1">
      <c r="A16" s="78">
        <v>14</v>
      </c>
      <c r="B16" s="116">
        <v>20.4</v>
      </c>
      <c r="C16" s="116">
        <v>20.4</v>
      </c>
      <c r="D16" s="116">
        <v>21</v>
      </c>
      <c r="E16" s="116">
        <v>20.3</v>
      </c>
      <c r="F16" s="116">
        <v>20.2</v>
      </c>
      <c r="G16" s="116">
        <v>19.8</v>
      </c>
      <c r="H16" s="116">
        <v>20.5</v>
      </c>
      <c r="I16" s="116">
        <v>23.2</v>
      </c>
      <c r="J16" s="116">
        <v>22</v>
      </c>
      <c r="K16" s="116">
        <v>20.4</v>
      </c>
      <c r="L16" s="116">
        <v>22.2</v>
      </c>
      <c r="M16" s="116">
        <v>22</v>
      </c>
      <c r="N16" s="116">
        <v>22.6</v>
      </c>
      <c r="O16" s="116">
        <v>22.4</v>
      </c>
      <c r="P16" s="116">
        <v>21.9</v>
      </c>
      <c r="Q16" s="116">
        <v>21.9</v>
      </c>
      <c r="R16" s="116">
        <v>21</v>
      </c>
      <c r="S16" s="116">
        <v>20.7</v>
      </c>
      <c r="T16" s="116">
        <v>20.4</v>
      </c>
      <c r="U16" s="116">
        <v>20.7</v>
      </c>
      <c r="V16" s="116">
        <v>20.2</v>
      </c>
      <c r="W16" s="116">
        <v>19.9</v>
      </c>
      <c r="X16" s="116">
        <v>19.1</v>
      </c>
      <c r="Y16" s="116">
        <v>18.6</v>
      </c>
      <c r="Z16" s="117">
        <f t="shared" si="0"/>
        <v>20.908333333333328</v>
      </c>
      <c r="AA16" s="118">
        <v>23.4</v>
      </c>
      <c r="AB16" s="119">
        <v>0.3298611111111111</v>
      </c>
      <c r="AC16" s="118">
        <v>18.4</v>
      </c>
      <c r="AD16" s="119">
        <v>0.9861111111111112</v>
      </c>
    </row>
    <row r="17" spans="1:30" ht="11.25" customHeight="1">
      <c r="A17" s="78">
        <v>15</v>
      </c>
      <c r="B17" s="116">
        <v>18.6</v>
      </c>
      <c r="C17" s="116">
        <v>18.5</v>
      </c>
      <c r="D17" s="116">
        <v>17.8</v>
      </c>
      <c r="E17" s="116">
        <v>18</v>
      </c>
      <c r="F17" s="116">
        <v>17.6</v>
      </c>
      <c r="G17" s="116">
        <v>17.7</v>
      </c>
      <c r="H17" s="116">
        <v>18.4</v>
      </c>
      <c r="I17" s="116">
        <v>20.6</v>
      </c>
      <c r="J17" s="116">
        <v>21.6</v>
      </c>
      <c r="K17" s="116">
        <v>22.3</v>
      </c>
      <c r="L17" s="116">
        <v>22</v>
      </c>
      <c r="M17" s="116">
        <v>22.9</v>
      </c>
      <c r="N17" s="116">
        <v>23.2</v>
      </c>
      <c r="O17" s="116">
        <v>22.6</v>
      </c>
      <c r="P17" s="116">
        <v>22.2</v>
      </c>
      <c r="Q17" s="116">
        <v>22</v>
      </c>
      <c r="R17" s="116">
        <v>21.2</v>
      </c>
      <c r="S17" s="116">
        <v>20.7</v>
      </c>
      <c r="T17" s="116">
        <v>18.6</v>
      </c>
      <c r="U17" s="116">
        <v>18.7</v>
      </c>
      <c r="V17" s="116">
        <v>17.8</v>
      </c>
      <c r="W17" s="116">
        <v>17.1</v>
      </c>
      <c r="X17" s="116">
        <v>17.2</v>
      </c>
      <c r="Y17" s="116">
        <v>16.9</v>
      </c>
      <c r="Z17" s="117">
        <f t="shared" si="0"/>
        <v>19.758333333333333</v>
      </c>
      <c r="AA17" s="118">
        <v>24</v>
      </c>
      <c r="AB17" s="119">
        <v>0.5493055555555556</v>
      </c>
      <c r="AC17" s="118">
        <v>16.7</v>
      </c>
      <c r="AD17" s="119">
        <v>0.9083333333333333</v>
      </c>
    </row>
    <row r="18" spans="1:30" ht="11.25" customHeight="1">
      <c r="A18" s="78">
        <v>16</v>
      </c>
      <c r="B18" s="116">
        <v>16.7</v>
      </c>
      <c r="C18" s="116">
        <v>16.7</v>
      </c>
      <c r="D18" s="116">
        <v>16.2</v>
      </c>
      <c r="E18" s="116">
        <v>16</v>
      </c>
      <c r="F18" s="116">
        <v>15.9</v>
      </c>
      <c r="G18" s="116">
        <v>16.2</v>
      </c>
      <c r="H18" s="116">
        <v>17.4</v>
      </c>
      <c r="I18" s="116">
        <v>18.2</v>
      </c>
      <c r="J18" s="116">
        <v>18.5</v>
      </c>
      <c r="K18" s="116">
        <v>19</v>
      </c>
      <c r="L18" s="116">
        <v>19</v>
      </c>
      <c r="M18" s="116">
        <v>19.5</v>
      </c>
      <c r="N18" s="116">
        <v>18.8</v>
      </c>
      <c r="O18" s="116">
        <v>18.5</v>
      </c>
      <c r="P18" s="116">
        <v>18.5</v>
      </c>
      <c r="Q18" s="116">
        <v>18.3</v>
      </c>
      <c r="R18" s="116">
        <v>18.1</v>
      </c>
      <c r="S18" s="116">
        <v>18.1</v>
      </c>
      <c r="T18" s="116">
        <v>18.5</v>
      </c>
      <c r="U18" s="116">
        <v>18.6</v>
      </c>
      <c r="V18" s="116">
        <v>17.6</v>
      </c>
      <c r="W18" s="116">
        <v>17.6</v>
      </c>
      <c r="X18" s="116">
        <v>17.4</v>
      </c>
      <c r="Y18" s="116">
        <v>17.5</v>
      </c>
      <c r="Z18" s="117">
        <f t="shared" si="0"/>
        <v>17.78333333333334</v>
      </c>
      <c r="AA18" s="118">
        <v>19.5</v>
      </c>
      <c r="AB18" s="119">
        <v>0.5006944444444444</v>
      </c>
      <c r="AC18" s="118">
        <v>15.8</v>
      </c>
      <c r="AD18" s="119">
        <v>0.2333333333333333</v>
      </c>
    </row>
    <row r="19" spans="1:30" ht="11.25" customHeight="1">
      <c r="A19" s="78">
        <v>17</v>
      </c>
      <c r="B19" s="116">
        <v>17.2</v>
      </c>
      <c r="C19" s="116">
        <v>17.5</v>
      </c>
      <c r="D19" s="116">
        <v>17.3</v>
      </c>
      <c r="E19" s="116">
        <v>17.3</v>
      </c>
      <c r="F19" s="116">
        <v>17.5</v>
      </c>
      <c r="G19" s="116">
        <v>17.5</v>
      </c>
      <c r="H19" s="116">
        <v>17</v>
      </c>
      <c r="I19" s="116">
        <v>16.6</v>
      </c>
      <c r="J19" s="116">
        <v>17.1</v>
      </c>
      <c r="K19" s="116">
        <v>17.4</v>
      </c>
      <c r="L19" s="116">
        <v>17.6</v>
      </c>
      <c r="M19" s="116">
        <v>17.2</v>
      </c>
      <c r="N19" s="116">
        <v>16.9</v>
      </c>
      <c r="O19" s="116">
        <v>17</v>
      </c>
      <c r="P19" s="116">
        <v>17.7</v>
      </c>
      <c r="Q19" s="116">
        <v>18.7</v>
      </c>
      <c r="R19" s="116">
        <v>18.7</v>
      </c>
      <c r="S19" s="116">
        <v>19.1</v>
      </c>
      <c r="T19" s="116">
        <v>19.4</v>
      </c>
      <c r="U19" s="116">
        <v>19.9</v>
      </c>
      <c r="V19" s="116">
        <v>19.9</v>
      </c>
      <c r="W19" s="116">
        <v>21</v>
      </c>
      <c r="X19" s="116">
        <v>21.4</v>
      </c>
      <c r="Y19" s="116">
        <v>21.2</v>
      </c>
      <c r="Z19" s="117">
        <f t="shared" si="0"/>
        <v>18.254166666666663</v>
      </c>
      <c r="AA19" s="118">
        <v>21.7</v>
      </c>
      <c r="AB19" s="119">
        <v>0.9770833333333333</v>
      </c>
      <c r="AC19" s="118">
        <v>16.5</v>
      </c>
      <c r="AD19" s="119">
        <v>0.32430555555555557</v>
      </c>
    </row>
    <row r="20" spans="1:30" ht="11.25" customHeight="1">
      <c r="A20" s="78">
        <v>18</v>
      </c>
      <c r="B20" s="116">
        <v>21.5</v>
      </c>
      <c r="C20" s="116">
        <v>21.7</v>
      </c>
      <c r="D20" s="116">
        <v>22</v>
      </c>
      <c r="E20" s="116">
        <v>22.8</v>
      </c>
      <c r="F20" s="116">
        <v>22.8</v>
      </c>
      <c r="G20" s="116">
        <v>23.8</v>
      </c>
      <c r="H20" s="116">
        <v>24.3</v>
      </c>
      <c r="I20" s="116">
        <v>25.5</v>
      </c>
      <c r="J20" s="116">
        <v>27.1</v>
      </c>
      <c r="K20" s="116">
        <v>28.3</v>
      </c>
      <c r="L20" s="116">
        <v>30.5</v>
      </c>
      <c r="M20" s="116">
        <v>29.7</v>
      </c>
      <c r="N20" s="116">
        <v>27.8</v>
      </c>
      <c r="O20" s="116">
        <v>26.3</v>
      </c>
      <c r="P20" s="116">
        <v>28.4</v>
      </c>
      <c r="Q20" s="116">
        <v>27.2</v>
      </c>
      <c r="R20" s="116">
        <v>25.4</v>
      </c>
      <c r="S20" s="116">
        <v>23.7</v>
      </c>
      <c r="T20" s="116">
        <v>22.8</v>
      </c>
      <c r="U20" s="116">
        <v>20.6</v>
      </c>
      <c r="V20" s="116">
        <v>20.8</v>
      </c>
      <c r="W20" s="116">
        <v>20.7</v>
      </c>
      <c r="X20" s="116">
        <v>20.1</v>
      </c>
      <c r="Y20" s="116">
        <v>19.3</v>
      </c>
      <c r="Z20" s="117">
        <f t="shared" si="0"/>
        <v>24.295833333333334</v>
      </c>
      <c r="AA20" s="118">
        <v>31.3</v>
      </c>
      <c r="AB20" s="119">
        <v>0.45208333333333334</v>
      </c>
      <c r="AC20" s="118">
        <v>19.1</v>
      </c>
      <c r="AD20" s="119">
        <v>0.9881944444444444</v>
      </c>
    </row>
    <row r="21" spans="1:30" ht="11.25" customHeight="1">
      <c r="A21" s="78">
        <v>19</v>
      </c>
      <c r="B21" s="116">
        <v>18.8</v>
      </c>
      <c r="C21" s="116">
        <v>18.3</v>
      </c>
      <c r="D21" s="116">
        <v>18.5</v>
      </c>
      <c r="E21" s="116">
        <v>17.9</v>
      </c>
      <c r="F21" s="116">
        <v>19.2</v>
      </c>
      <c r="G21" s="116">
        <v>19</v>
      </c>
      <c r="H21" s="116">
        <v>20.1</v>
      </c>
      <c r="I21" s="116">
        <v>22.2</v>
      </c>
      <c r="J21" s="116">
        <v>22.2</v>
      </c>
      <c r="K21" s="116">
        <v>23.1</v>
      </c>
      <c r="L21" s="116">
        <v>22.9</v>
      </c>
      <c r="M21" s="116">
        <v>23.9</v>
      </c>
      <c r="N21" s="116">
        <v>23.8</v>
      </c>
      <c r="O21" s="116">
        <v>23.9</v>
      </c>
      <c r="P21" s="116">
        <v>23.1</v>
      </c>
      <c r="Q21" s="116">
        <v>23.1</v>
      </c>
      <c r="R21" s="116">
        <v>22.9</v>
      </c>
      <c r="S21" s="116">
        <v>22</v>
      </c>
      <c r="T21" s="116">
        <v>20.6</v>
      </c>
      <c r="U21" s="116">
        <v>19.9</v>
      </c>
      <c r="V21" s="116">
        <v>19.4</v>
      </c>
      <c r="W21" s="116">
        <v>19</v>
      </c>
      <c r="X21" s="116">
        <v>18.9</v>
      </c>
      <c r="Y21" s="116">
        <v>18.4</v>
      </c>
      <c r="Z21" s="117">
        <f t="shared" si="0"/>
        <v>20.879166666666663</v>
      </c>
      <c r="AA21" s="118">
        <v>24.4</v>
      </c>
      <c r="AB21" s="119">
        <v>0.5805555555555556</v>
      </c>
      <c r="AC21" s="118">
        <v>17.8</v>
      </c>
      <c r="AD21" s="119">
        <v>0.15763888888888888</v>
      </c>
    </row>
    <row r="22" spans="1:30" ht="11.25" customHeight="1">
      <c r="A22" s="82">
        <v>20</v>
      </c>
      <c r="B22" s="121">
        <v>19.1</v>
      </c>
      <c r="C22" s="121">
        <v>18.7</v>
      </c>
      <c r="D22" s="121">
        <v>19.1</v>
      </c>
      <c r="E22" s="121">
        <v>18.8</v>
      </c>
      <c r="F22" s="121">
        <v>19.4</v>
      </c>
      <c r="G22" s="121">
        <v>19.2</v>
      </c>
      <c r="H22" s="121">
        <v>19.3</v>
      </c>
      <c r="I22" s="121">
        <v>20.3</v>
      </c>
      <c r="J22" s="121">
        <v>21.6</v>
      </c>
      <c r="K22" s="121">
        <v>22.1</v>
      </c>
      <c r="L22" s="121">
        <v>23.4</v>
      </c>
      <c r="M22" s="121">
        <v>24</v>
      </c>
      <c r="N22" s="121">
        <v>23.7</v>
      </c>
      <c r="O22" s="121">
        <v>22.3</v>
      </c>
      <c r="P22" s="121">
        <v>22.1</v>
      </c>
      <c r="Q22" s="121">
        <v>21.7</v>
      </c>
      <c r="R22" s="121">
        <v>21.5</v>
      </c>
      <c r="S22" s="121">
        <v>21.2</v>
      </c>
      <c r="T22" s="121">
        <v>21.2</v>
      </c>
      <c r="U22" s="121">
        <v>20.2</v>
      </c>
      <c r="V22" s="121">
        <v>20.3</v>
      </c>
      <c r="W22" s="121">
        <v>20</v>
      </c>
      <c r="X22" s="121">
        <v>21.1</v>
      </c>
      <c r="Y22" s="121">
        <v>18.8</v>
      </c>
      <c r="Z22" s="122">
        <f t="shared" si="0"/>
        <v>20.795833333333334</v>
      </c>
      <c r="AA22" s="105">
        <v>24.3</v>
      </c>
      <c r="AB22" s="123">
        <v>0.5347222222222222</v>
      </c>
      <c r="AC22" s="105">
        <v>18.4</v>
      </c>
      <c r="AD22" s="123">
        <v>0.0006944444444444445</v>
      </c>
    </row>
    <row r="23" spans="1:30" ht="11.25" customHeight="1">
      <c r="A23" s="78">
        <v>21</v>
      </c>
      <c r="B23" s="116">
        <v>21.5</v>
      </c>
      <c r="C23" s="116">
        <v>21</v>
      </c>
      <c r="D23" s="116">
        <v>20.1</v>
      </c>
      <c r="E23" s="116">
        <v>19.7</v>
      </c>
      <c r="F23" s="116">
        <v>19.1</v>
      </c>
      <c r="G23" s="116">
        <v>19</v>
      </c>
      <c r="H23" s="116">
        <v>20</v>
      </c>
      <c r="I23" s="116">
        <v>22.9</v>
      </c>
      <c r="J23" s="116">
        <v>23.9</v>
      </c>
      <c r="K23" s="116">
        <v>25</v>
      </c>
      <c r="L23" s="116">
        <v>25.1</v>
      </c>
      <c r="M23" s="116">
        <v>23.4</v>
      </c>
      <c r="N23" s="116">
        <v>23.1</v>
      </c>
      <c r="O23" s="116">
        <v>23.1</v>
      </c>
      <c r="P23" s="116">
        <v>23</v>
      </c>
      <c r="Q23" s="116">
        <v>22.9</v>
      </c>
      <c r="R23" s="116">
        <v>22.2</v>
      </c>
      <c r="S23" s="116">
        <v>21.2</v>
      </c>
      <c r="T23" s="116">
        <v>19.7</v>
      </c>
      <c r="U23" s="116">
        <v>19.6</v>
      </c>
      <c r="V23" s="116">
        <v>19.1</v>
      </c>
      <c r="W23" s="116">
        <v>18.9</v>
      </c>
      <c r="X23" s="116">
        <v>17.8</v>
      </c>
      <c r="Y23" s="116">
        <v>17.1</v>
      </c>
      <c r="Z23" s="117">
        <f t="shared" si="0"/>
        <v>21.183333333333334</v>
      </c>
      <c r="AA23" s="118">
        <v>26.2</v>
      </c>
      <c r="AB23" s="119">
        <v>0.46875</v>
      </c>
      <c r="AC23" s="118">
        <v>17.1</v>
      </c>
      <c r="AD23" s="119">
        <v>1</v>
      </c>
    </row>
    <row r="24" spans="1:30" ht="11.25" customHeight="1">
      <c r="A24" s="78">
        <v>22</v>
      </c>
      <c r="B24" s="116">
        <v>16.2</v>
      </c>
      <c r="C24" s="116">
        <v>16.4</v>
      </c>
      <c r="D24" s="116">
        <v>16.6</v>
      </c>
      <c r="E24" s="116">
        <v>17.5</v>
      </c>
      <c r="F24" s="116">
        <v>17.1</v>
      </c>
      <c r="G24" s="116">
        <v>17.7</v>
      </c>
      <c r="H24" s="116">
        <v>18.3</v>
      </c>
      <c r="I24" s="116">
        <v>19.2</v>
      </c>
      <c r="J24" s="116">
        <v>20.1</v>
      </c>
      <c r="K24" s="116">
        <v>21.3</v>
      </c>
      <c r="L24" s="116">
        <v>20.8</v>
      </c>
      <c r="M24" s="116">
        <v>20.4</v>
      </c>
      <c r="N24" s="116">
        <v>20.9</v>
      </c>
      <c r="O24" s="116">
        <v>20.5</v>
      </c>
      <c r="P24" s="116">
        <v>20</v>
      </c>
      <c r="Q24" s="116">
        <v>20</v>
      </c>
      <c r="R24" s="116">
        <v>19.6</v>
      </c>
      <c r="S24" s="116">
        <v>19.5</v>
      </c>
      <c r="T24" s="116">
        <v>19.4</v>
      </c>
      <c r="U24" s="116">
        <v>19.2</v>
      </c>
      <c r="V24" s="116">
        <v>19.2</v>
      </c>
      <c r="W24" s="116">
        <v>18.8</v>
      </c>
      <c r="X24" s="116">
        <v>18.5</v>
      </c>
      <c r="Y24" s="116">
        <v>18.8</v>
      </c>
      <c r="Z24" s="117">
        <f t="shared" si="0"/>
        <v>19</v>
      </c>
      <c r="AA24" s="118">
        <v>21.7</v>
      </c>
      <c r="AB24" s="119">
        <v>0.4284722222222222</v>
      </c>
      <c r="AC24" s="118">
        <v>16</v>
      </c>
      <c r="AD24" s="119">
        <v>0.1173611111111111</v>
      </c>
    </row>
    <row r="25" spans="1:30" ht="11.25" customHeight="1">
      <c r="A25" s="78">
        <v>23</v>
      </c>
      <c r="B25" s="116">
        <v>19.5</v>
      </c>
      <c r="C25" s="116">
        <v>18.6</v>
      </c>
      <c r="D25" s="116">
        <v>16.8</v>
      </c>
      <c r="E25" s="116">
        <v>16.7</v>
      </c>
      <c r="F25" s="116">
        <v>16.2</v>
      </c>
      <c r="G25" s="116">
        <v>16.2</v>
      </c>
      <c r="H25" s="116">
        <v>16.1</v>
      </c>
      <c r="I25" s="116">
        <v>16.8</v>
      </c>
      <c r="J25" s="116">
        <v>17.7</v>
      </c>
      <c r="K25" s="116">
        <v>20.1</v>
      </c>
      <c r="L25" s="116">
        <v>20.2</v>
      </c>
      <c r="M25" s="116">
        <v>19.9</v>
      </c>
      <c r="N25" s="116">
        <v>19.8</v>
      </c>
      <c r="O25" s="116">
        <v>19.2</v>
      </c>
      <c r="P25" s="116">
        <v>20.2</v>
      </c>
      <c r="Q25" s="116">
        <v>20</v>
      </c>
      <c r="R25" s="116">
        <v>19.4</v>
      </c>
      <c r="S25" s="116">
        <v>18.9</v>
      </c>
      <c r="T25" s="116">
        <v>18</v>
      </c>
      <c r="U25" s="116">
        <v>17.1</v>
      </c>
      <c r="V25" s="116">
        <v>16.6</v>
      </c>
      <c r="W25" s="116">
        <v>16.9</v>
      </c>
      <c r="X25" s="116">
        <v>16.5</v>
      </c>
      <c r="Y25" s="116">
        <v>15.9</v>
      </c>
      <c r="Z25" s="117">
        <f t="shared" si="0"/>
        <v>18.054166666666664</v>
      </c>
      <c r="AA25" s="118">
        <v>20.5</v>
      </c>
      <c r="AB25" s="119">
        <v>0.6277777777777778</v>
      </c>
      <c r="AC25" s="118">
        <v>15.7</v>
      </c>
      <c r="AD25" s="119">
        <v>0.9930555555555555</v>
      </c>
    </row>
    <row r="26" spans="1:30" ht="11.25" customHeight="1">
      <c r="A26" s="78">
        <v>24</v>
      </c>
      <c r="B26" s="116">
        <v>16</v>
      </c>
      <c r="C26" s="116">
        <v>15.7</v>
      </c>
      <c r="D26" s="116">
        <v>15.6</v>
      </c>
      <c r="E26" s="116">
        <v>15.9</v>
      </c>
      <c r="F26" s="116">
        <v>15.2</v>
      </c>
      <c r="G26" s="116">
        <v>15.4</v>
      </c>
      <c r="H26" s="116">
        <v>16.8</v>
      </c>
      <c r="I26" s="116">
        <v>19.1</v>
      </c>
      <c r="J26" s="116">
        <v>20.7</v>
      </c>
      <c r="K26" s="116">
        <v>20.4</v>
      </c>
      <c r="L26" s="116">
        <v>21.8</v>
      </c>
      <c r="M26" s="116">
        <v>22.5</v>
      </c>
      <c r="N26" s="116">
        <v>22.1</v>
      </c>
      <c r="O26" s="116">
        <v>23</v>
      </c>
      <c r="P26" s="116">
        <v>22.5</v>
      </c>
      <c r="Q26" s="116">
        <v>22.5</v>
      </c>
      <c r="R26" s="116">
        <v>21.5</v>
      </c>
      <c r="S26" s="116">
        <v>20.6</v>
      </c>
      <c r="T26" s="116">
        <v>19.1</v>
      </c>
      <c r="U26" s="116">
        <v>18.3</v>
      </c>
      <c r="V26" s="116">
        <v>17.9</v>
      </c>
      <c r="W26" s="116">
        <v>17.6</v>
      </c>
      <c r="X26" s="116">
        <v>17.8</v>
      </c>
      <c r="Y26" s="116">
        <v>17.2</v>
      </c>
      <c r="Z26" s="117">
        <f t="shared" si="0"/>
        <v>18.96666666666667</v>
      </c>
      <c r="AA26" s="118">
        <v>23.3</v>
      </c>
      <c r="AB26" s="119">
        <v>0.5805555555555556</v>
      </c>
      <c r="AC26" s="118">
        <v>14.8</v>
      </c>
      <c r="AD26" s="119">
        <v>0.2423611111111111</v>
      </c>
    </row>
    <row r="27" spans="1:30" ht="11.25" customHeight="1">
      <c r="A27" s="78">
        <v>25</v>
      </c>
      <c r="B27" s="116">
        <v>16.3</v>
      </c>
      <c r="C27" s="116">
        <v>16.2</v>
      </c>
      <c r="D27" s="116">
        <v>15.8</v>
      </c>
      <c r="E27" s="116">
        <v>15.7</v>
      </c>
      <c r="F27" s="116">
        <v>16</v>
      </c>
      <c r="G27" s="116">
        <v>16.3</v>
      </c>
      <c r="H27" s="116">
        <v>18.9</v>
      </c>
      <c r="I27" s="116">
        <v>19.1</v>
      </c>
      <c r="J27" s="116">
        <v>20.9</v>
      </c>
      <c r="K27" s="116">
        <v>20.7</v>
      </c>
      <c r="L27" s="116">
        <v>22.1</v>
      </c>
      <c r="M27" s="116">
        <v>22.3</v>
      </c>
      <c r="N27" s="116">
        <v>22.5</v>
      </c>
      <c r="O27" s="116">
        <v>22.6</v>
      </c>
      <c r="P27" s="116">
        <v>22.1</v>
      </c>
      <c r="Q27" s="116">
        <v>22</v>
      </c>
      <c r="R27" s="116">
        <v>20.3</v>
      </c>
      <c r="S27" s="116">
        <v>18.6</v>
      </c>
      <c r="T27" s="116">
        <v>18.3</v>
      </c>
      <c r="U27" s="116">
        <v>17.9</v>
      </c>
      <c r="V27" s="116">
        <v>18</v>
      </c>
      <c r="W27" s="116">
        <v>18</v>
      </c>
      <c r="X27" s="116">
        <v>17.7</v>
      </c>
      <c r="Y27" s="116">
        <v>17.5</v>
      </c>
      <c r="Z27" s="117">
        <f t="shared" si="0"/>
        <v>18.991666666666667</v>
      </c>
      <c r="AA27" s="118">
        <v>23.1</v>
      </c>
      <c r="AB27" s="119">
        <v>0.6361111111111112</v>
      </c>
      <c r="AC27" s="118">
        <v>15.4</v>
      </c>
      <c r="AD27" s="119">
        <v>0.15833333333333333</v>
      </c>
    </row>
    <row r="28" spans="1:30" ht="11.25" customHeight="1">
      <c r="A28" s="78">
        <v>26</v>
      </c>
      <c r="B28" s="116">
        <v>17.4</v>
      </c>
      <c r="C28" s="116">
        <v>16.3</v>
      </c>
      <c r="D28" s="116">
        <v>16</v>
      </c>
      <c r="E28" s="116">
        <v>15.8</v>
      </c>
      <c r="F28" s="116">
        <v>16</v>
      </c>
      <c r="G28" s="116">
        <v>15.8</v>
      </c>
      <c r="H28" s="116">
        <v>17.4</v>
      </c>
      <c r="I28" s="116">
        <v>19.5</v>
      </c>
      <c r="J28" s="116">
        <v>20.3</v>
      </c>
      <c r="K28" s="116">
        <v>20.3</v>
      </c>
      <c r="L28" s="116">
        <v>21.3</v>
      </c>
      <c r="M28" s="116">
        <v>20.3</v>
      </c>
      <c r="N28" s="116">
        <v>20.3</v>
      </c>
      <c r="O28" s="116">
        <v>20.5</v>
      </c>
      <c r="P28" s="116">
        <v>20.4</v>
      </c>
      <c r="Q28" s="116">
        <v>19.7</v>
      </c>
      <c r="R28" s="116">
        <v>19.2</v>
      </c>
      <c r="S28" s="116">
        <v>19</v>
      </c>
      <c r="T28" s="116">
        <v>18.3</v>
      </c>
      <c r="U28" s="116">
        <v>17.2</v>
      </c>
      <c r="V28" s="116">
        <v>16.4</v>
      </c>
      <c r="W28" s="116">
        <v>16.5</v>
      </c>
      <c r="X28" s="116">
        <v>17.6</v>
      </c>
      <c r="Y28" s="116">
        <v>16.6</v>
      </c>
      <c r="Z28" s="117">
        <f t="shared" si="0"/>
        <v>18.254166666666666</v>
      </c>
      <c r="AA28" s="118">
        <v>21.7</v>
      </c>
      <c r="AB28" s="119">
        <v>0.4597222222222222</v>
      </c>
      <c r="AC28" s="118">
        <v>15.7</v>
      </c>
      <c r="AD28" s="119">
        <v>0.2465277777777778</v>
      </c>
    </row>
    <row r="29" spans="1:30" ht="11.25" customHeight="1">
      <c r="A29" s="78">
        <v>27</v>
      </c>
      <c r="B29" s="116">
        <v>16.5</v>
      </c>
      <c r="C29" s="116">
        <v>17.4</v>
      </c>
      <c r="D29" s="116">
        <v>17</v>
      </c>
      <c r="E29" s="116">
        <v>17</v>
      </c>
      <c r="F29" s="116">
        <v>17.6</v>
      </c>
      <c r="G29" s="116">
        <v>18.1</v>
      </c>
      <c r="H29" s="116">
        <v>19.5</v>
      </c>
      <c r="I29" s="116">
        <v>20.2</v>
      </c>
      <c r="J29" s="116">
        <v>22.3</v>
      </c>
      <c r="K29" s="116">
        <v>23.8</v>
      </c>
      <c r="L29" s="116">
        <v>23</v>
      </c>
      <c r="M29" s="116">
        <v>23.2</v>
      </c>
      <c r="N29" s="116">
        <v>22.5</v>
      </c>
      <c r="O29" s="116">
        <v>22</v>
      </c>
      <c r="P29" s="116">
        <v>22.2</v>
      </c>
      <c r="Q29" s="116">
        <v>21.7</v>
      </c>
      <c r="R29" s="116">
        <v>21.4</v>
      </c>
      <c r="S29" s="116">
        <v>21.5</v>
      </c>
      <c r="T29" s="116">
        <v>21.9</v>
      </c>
      <c r="U29" s="116">
        <v>21.3</v>
      </c>
      <c r="V29" s="116">
        <v>21.2</v>
      </c>
      <c r="W29" s="116">
        <v>20.9</v>
      </c>
      <c r="X29" s="116">
        <v>20.6</v>
      </c>
      <c r="Y29" s="116">
        <v>20.4</v>
      </c>
      <c r="Z29" s="117">
        <f t="shared" si="0"/>
        <v>20.549999999999997</v>
      </c>
      <c r="AA29" s="118">
        <v>24.2</v>
      </c>
      <c r="AB29" s="119">
        <v>0.4215277777777778</v>
      </c>
      <c r="AC29" s="118">
        <v>16.4</v>
      </c>
      <c r="AD29" s="119">
        <v>0.04097222222222222</v>
      </c>
    </row>
    <row r="30" spans="1:30" ht="11.25" customHeight="1">
      <c r="A30" s="78">
        <v>28</v>
      </c>
      <c r="B30" s="116">
        <v>20.3</v>
      </c>
      <c r="C30" s="116">
        <v>20</v>
      </c>
      <c r="D30" s="116">
        <v>19.6</v>
      </c>
      <c r="E30" s="116">
        <v>18.7</v>
      </c>
      <c r="F30" s="116">
        <v>18.2</v>
      </c>
      <c r="G30" s="116">
        <v>18.9</v>
      </c>
      <c r="H30" s="116">
        <v>19.7</v>
      </c>
      <c r="I30" s="116">
        <v>19.5</v>
      </c>
      <c r="J30" s="116">
        <v>19.5</v>
      </c>
      <c r="K30" s="116">
        <v>20.6</v>
      </c>
      <c r="L30" s="116">
        <v>19.7</v>
      </c>
      <c r="M30" s="116">
        <v>20.2</v>
      </c>
      <c r="N30" s="116">
        <v>19.7</v>
      </c>
      <c r="O30" s="116">
        <v>20.8</v>
      </c>
      <c r="P30" s="116">
        <v>19.1</v>
      </c>
      <c r="Q30" s="116">
        <v>17.1</v>
      </c>
      <c r="R30" s="116">
        <v>15.4</v>
      </c>
      <c r="S30" s="116">
        <v>15.4</v>
      </c>
      <c r="T30" s="116">
        <v>14.5</v>
      </c>
      <c r="U30" s="116">
        <v>14.3</v>
      </c>
      <c r="V30" s="116">
        <v>14</v>
      </c>
      <c r="W30" s="116">
        <v>14</v>
      </c>
      <c r="X30" s="116">
        <v>14.2</v>
      </c>
      <c r="Y30" s="116">
        <v>14.3</v>
      </c>
      <c r="Z30" s="117">
        <f t="shared" si="0"/>
        <v>17.82083333333333</v>
      </c>
      <c r="AA30" s="118">
        <v>21.1</v>
      </c>
      <c r="AB30" s="119">
        <v>0.579861111111111</v>
      </c>
      <c r="AC30" s="118">
        <v>13.9</v>
      </c>
      <c r="AD30" s="119">
        <v>0.94375</v>
      </c>
    </row>
    <row r="31" spans="1:30" ht="11.25" customHeight="1">
      <c r="A31" s="78">
        <v>29</v>
      </c>
      <c r="B31" s="116">
        <v>13.6</v>
      </c>
      <c r="C31" s="116">
        <v>12.7</v>
      </c>
      <c r="D31" s="116">
        <v>11.9</v>
      </c>
      <c r="E31" s="116">
        <v>11.3</v>
      </c>
      <c r="F31" s="116">
        <v>11.2</v>
      </c>
      <c r="G31" s="116">
        <v>11.2</v>
      </c>
      <c r="H31" s="116">
        <v>15.3</v>
      </c>
      <c r="I31" s="116">
        <v>17.3</v>
      </c>
      <c r="J31" s="116">
        <v>17.8</v>
      </c>
      <c r="K31" s="116">
        <v>18.7</v>
      </c>
      <c r="L31" s="116">
        <v>19.6</v>
      </c>
      <c r="M31" s="116">
        <v>19.8</v>
      </c>
      <c r="N31" s="116">
        <v>19.7</v>
      </c>
      <c r="O31" s="116">
        <v>19.5</v>
      </c>
      <c r="P31" s="116">
        <v>19.4</v>
      </c>
      <c r="Q31" s="116">
        <v>19.4</v>
      </c>
      <c r="R31" s="116">
        <v>18.5</v>
      </c>
      <c r="S31" s="116">
        <v>17.7</v>
      </c>
      <c r="T31" s="116">
        <v>17</v>
      </c>
      <c r="U31" s="116">
        <v>17</v>
      </c>
      <c r="V31" s="116">
        <v>16.6</v>
      </c>
      <c r="W31" s="116">
        <v>15.2</v>
      </c>
      <c r="X31" s="116">
        <v>14.8</v>
      </c>
      <c r="Y31" s="116">
        <v>14.8</v>
      </c>
      <c r="Z31" s="117">
        <f t="shared" si="0"/>
        <v>16.25</v>
      </c>
      <c r="AA31" s="118">
        <v>22.1</v>
      </c>
      <c r="AB31" s="119">
        <v>0.47222222222222227</v>
      </c>
      <c r="AC31" s="118">
        <v>10.7</v>
      </c>
      <c r="AD31" s="119">
        <v>0.24305555555555555</v>
      </c>
    </row>
    <row r="32" spans="1:30" ht="11.25" customHeight="1">
      <c r="A32" s="78">
        <v>30</v>
      </c>
      <c r="B32" s="116">
        <v>14.7</v>
      </c>
      <c r="C32" s="116">
        <v>14.4</v>
      </c>
      <c r="D32" s="116">
        <v>15.1</v>
      </c>
      <c r="E32" s="116">
        <v>14.5</v>
      </c>
      <c r="F32" s="116">
        <v>14.7</v>
      </c>
      <c r="G32" s="116">
        <v>14.3</v>
      </c>
      <c r="H32" s="116">
        <v>15.4</v>
      </c>
      <c r="I32" s="116">
        <v>17.8</v>
      </c>
      <c r="J32" s="116">
        <v>18.6</v>
      </c>
      <c r="K32" s="116">
        <v>19.3</v>
      </c>
      <c r="L32" s="116">
        <v>19.8</v>
      </c>
      <c r="M32" s="116">
        <v>20.2</v>
      </c>
      <c r="N32" s="116">
        <v>20.2</v>
      </c>
      <c r="O32" s="116">
        <v>20.1</v>
      </c>
      <c r="P32" s="116">
        <v>20.2</v>
      </c>
      <c r="Q32" s="116">
        <v>20.2</v>
      </c>
      <c r="R32" s="116">
        <v>19.1</v>
      </c>
      <c r="S32" s="116">
        <v>18.1</v>
      </c>
      <c r="T32" s="116">
        <v>16.9</v>
      </c>
      <c r="U32" s="116">
        <v>16.4</v>
      </c>
      <c r="V32" s="116">
        <v>16.3</v>
      </c>
      <c r="W32" s="116">
        <v>14.9</v>
      </c>
      <c r="X32" s="116">
        <v>15</v>
      </c>
      <c r="Y32" s="116">
        <v>14.3</v>
      </c>
      <c r="Z32" s="117">
        <f t="shared" si="0"/>
        <v>17.104166666666668</v>
      </c>
      <c r="AA32" s="118">
        <v>20.8</v>
      </c>
      <c r="AB32" s="119">
        <v>0.49444444444444446</v>
      </c>
      <c r="AC32" s="118">
        <v>13.9</v>
      </c>
      <c r="AD32" s="119">
        <v>0.24097222222222223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18.083333333333336</v>
      </c>
      <c r="C34" s="124">
        <f t="shared" si="1"/>
        <v>17.986666666666668</v>
      </c>
      <c r="D34" s="124">
        <f t="shared" si="1"/>
        <v>17.710000000000004</v>
      </c>
      <c r="E34" s="124">
        <f t="shared" si="1"/>
        <v>17.58</v>
      </c>
      <c r="F34" s="124">
        <f t="shared" si="1"/>
        <v>17.59</v>
      </c>
      <c r="G34" s="124">
        <f t="shared" si="1"/>
        <v>17.806666666666665</v>
      </c>
      <c r="H34" s="124">
        <f t="shared" si="1"/>
        <v>18.99</v>
      </c>
      <c r="I34" s="124">
        <f t="shared" si="1"/>
        <v>20.236666666666668</v>
      </c>
      <c r="J34" s="124">
        <f t="shared" si="1"/>
        <v>21.00333333333333</v>
      </c>
      <c r="K34" s="124">
        <f t="shared" si="1"/>
        <v>21.433333333333334</v>
      </c>
      <c r="L34" s="124">
        <f t="shared" si="1"/>
        <v>21.846666666666668</v>
      </c>
      <c r="M34" s="124">
        <f t="shared" si="1"/>
        <v>21.84333333333333</v>
      </c>
      <c r="N34" s="124">
        <f t="shared" si="1"/>
        <v>21.790000000000006</v>
      </c>
      <c r="O34" s="124">
        <f t="shared" si="1"/>
        <v>21.636666666666667</v>
      </c>
      <c r="P34" s="124">
        <f t="shared" si="1"/>
        <v>21.553333333333338</v>
      </c>
      <c r="Q34" s="124">
        <f t="shared" si="1"/>
        <v>21.36666666666667</v>
      </c>
      <c r="R34" s="124">
        <f t="shared" si="1"/>
        <v>20.709999999999997</v>
      </c>
      <c r="S34" s="124">
        <f t="shared" si="1"/>
        <v>20.21</v>
      </c>
      <c r="T34" s="124">
        <f t="shared" si="1"/>
        <v>19.65</v>
      </c>
      <c r="U34" s="124">
        <f t="shared" si="1"/>
        <v>19.196666666666662</v>
      </c>
      <c r="V34" s="124">
        <f t="shared" si="1"/>
        <v>18.923333333333332</v>
      </c>
      <c r="W34" s="124">
        <f t="shared" si="1"/>
        <v>18.633333333333336</v>
      </c>
      <c r="X34" s="124">
        <f t="shared" si="1"/>
        <v>18.486666666666668</v>
      </c>
      <c r="Y34" s="124">
        <f t="shared" si="1"/>
        <v>18.099999999999998</v>
      </c>
      <c r="Z34" s="124">
        <f>AVERAGE(B3:Y33)</f>
        <v>19.68194444444444</v>
      </c>
      <c r="AA34" s="125">
        <f>AVERAGE(AA3:AA33)</f>
        <v>23.130000000000003</v>
      </c>
      <c r="AB34" s="126"/>
      <c r="AC34" s="125">
        <f>AVERAGE(AC3:AC33)</f>
        <v>16.503333333333334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31.3</v>
      </c>
      <c r="C46" s="106">
        <f>MATCH(B46,AA3:AA33,0)</f>
        <v>18</v>
      </c>
      <c r="D46" s="107">
        <f>INDEX(AB3:AB33,C46,1)</f>
        <v>0.45208333333333334</v>
      </c>
      <c r="E46" s="120"/>
      <c r="F46" s="104"/>
      <c r="G46" s="105">
        <f>MIN(AC3:AC33)</f>
        <v>10.7</v>
      </c>
      <c r="H46" s="106">
        <f>MATCH(G46,AC3:AC33,0)</f>
        <v>29</v>
      </c>
      <c r="I46" s="107">
        <f>INDEX(AD3:AD33,H46,1)</f>
        <v>0.24305555555555555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2018-02-21T07:45:21Z</dcterms:modified>
  <cp:category/>
  <cp:version/>
  <cp:contentType/>
  <cp:contentStatus/>
</cp:coreProperties>
</file>