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65" windowHeight="10620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１０月" sheetId="10" r:id="rId10"/>
    <sheet name="１１月" sheetId="11" r:id="rId11"/>
    <sheet name="１２月" sheetId="12" r:id="rId12"/>
    <sheet name="平均気温" sheetId="13" r:id="rId13"/>
    <sheet name="最高気温" sheetId="14" r:id="rId14"/>
    <sheet name="最低気温" sheetId="15" r:id="rId15"/>
  </sheets>
  <definedNames>
    <definedName name="c_max" localSheetId="9">'１０月'!$AA$2:$AB$33</definedName>
    <definedName name="c_max" localSheetId="10">'１１月'!$AA$2:$AB$33</definedName>
    <definedName name="c_max" localSheetId="11">'１２月'!$AA$2:$AB$33</definedName>
    <definedName name="c_max" localSheetId="1">'２月'!$AA$2:$AB$33</definedName>
    <definedName name="c_max" localSheetId="2">'３月'!$AA$2:$AB$33</definedName>
    <definedName name="c_max" localSheetId="3">'４月'!$AA$2:$AB$33</definedName>
    <definedName name="c_max" localSheetId="4">'５月'!$AA$2:$AB$33</definedName>
    <definedName name="c_max" localSheetId="5">'６月'!$AA$2:$AB$33</definedName>
    <definedName name="c_max" localSheetId="6">'７月'!$AA$2:$AB$33</definedName>
    <definedName name="c_max" localSheetId="7">'８月'!$AA$2:$AB$33</definedName>
    <definedName name="c_max" localSheetId="8">'９月'!$AA$2:$AB$33</definedName>
    <definedName name="c_max">'１月'!$AA$2:$AB$33</definedName>
    <definedName name="c_min" localSheetId="9">'１０月'!$AC$2:$AD$33</definedName>
    <definedName name="c_min" localSheetId="10">'１１月'!$AC$2:$AD$33</definedName>
    <definedName name="c_min" localSheetId="11">'１２月'!$AC$2:$AD$33</definedName>
    <definedName name="c_min" localSheetId="1">'２月'!$AC$2:$AD$33</definedName>
    <definedName name="c_min" localSheetId="2">'３月'!$AC$2:$AD$33</definedName>
    <definedName name="c_min" localSheetId="3">'４月'!$AC$2:$AD$33</definedName>
    <definedName name="c_min" localSheetId="4">'５月'!$AC$2:$AD$33</definedName>
    <definedName name="c_min" localSheetId="5">'６月'!$AC$2:$AD$33</definedName>
    <definedName name="c_min" localSheetId="6">'７月'!$AC$2:$AD$33</definedName>
    <definedName name="c_min" localSheetId="7">'８月'!$AC$2:$AD$33</definedName>
    <definedName name="c_min" localSheetId="8">'９月'!$AC$2:$AD$33</definedName>
    <definedName name="c_min">'１月'!$AC$2:$AD$33</definedName>
    <definedName name="data" localSheetId="9">'１０月'!$B$3:$Y$33</definedName>
    <definedName name="data" localSheetId="10">'１１月'!$B$3:$Y$33</definedName>
    <definedName name="data" localSheetId="11">'１２月'!$B$3:$Y$33</definedName>
    <definedName name="data" localSheetId="1">'２月'!$B$3:$Y$33</definedName>
    <definedName name="data" localSheetId="2">'３月'!$B$3:$Y$33</definedName>
    <definedName name="data" localSheetId="3">'４月'!$B$3:$Y$33</definedName>
    <definedName name="data" localSheetId="4">'５月'!$B$3:$Y$33</definedName>
    <definedName name="data" localSheetId="5">'６月'!$B$3:$Y$33</definedName>
    <definedName name="data" localSheetId="6">'７月'!$B$3:$Y$33</definedName>
    <definedName name="data" localSheetId="7">'８月'!$B$3:$Y$33</definedName>
    <definedName name="data" localSheetId="8">'９月'!$B$3:$Y$33</definedName>
    <definedName name="data">'１月'!$B$3:$Y$33</definedName>
    <definedName name="mean" localSheetId="9">'１０月'!$Z$3:$Z$33</definedName>
    <definedName name="mean" localSheetId="10">'１１月'!$Z$3:$Z$33</definedName>
    <definedName name="mean" localSheetId="11">'１２月'!$Z$3:$Z$33</definedName>
    <definedName name="mean" localSheetId="1">'２月'!$Z$3:$Z$33</definedName>
    <definedName name="mean" localSheetId="2">'３月'!$Z$3:$Z$33</definedName>
    <definedName name="mean" localSheetId="3">'４月'!$Z$3:$Z$33</definedName>
    <definedName name="mean" localSheetId="4">'５月'!$Z$3:$Z$33</definedName>
    <definedName name="mean" localSheetId="5">'６月'!$Z$3:$Z$33</definedName>
    <definedName name="mean" localSheetId="6">'７月'!$Z$3:$Z$33</definedName>
    <definedName name="mean" localSheetId="7">'８月'!$Z$3:$Z$33</definedName>
    <definedName name="mean" localSheetId="8">'９月'!$Z$3:$Z$33</definedName>
    <definedName name="mean">'１月'!$Z$3:$Z$33</definedName>
    <definedName name="_xlnm.Print_Area" localSheetId="9">'１０月'!$A$1:$AE$48</definedName>
    <definedName name="_xlnm.Print_Area" localSheetId="10">'１１月'!$A$1:$AE$48</definedName>
    <definedName name="_xlnm.Print_Area" localSheetId="11">'１２月'!$A$1:$AE$48</definedName>
    <definedName name="_xlnm.Print_Area" localSheetId="0">'１月'!$A$1:$AE$48</definedName>
    <definedName name="_xlnm.Print_Area" localSheetId="1">'２月'!$A$1:$AE$48</definedName>
    <definedName name="_xlnm.Print_Area" localSheetId="2">'３月'!$A$1:$AE$48</definedName>
    <definedName name="_xlnm.Print_Area" localSheetId="3">'４月'!$A$1:$AE$48</definedName>
    <definedName name="_xlnm.Print_Area" localSheetId="4">'５月'!$A$1:$AE$48</definedName>
    <definedName name="_xlnm.Print_Area" localSheetId="5">'６月'!$A$1:$AE$48</definedName>
    <definedName name="_xlnm.Print_Area" localSheetId="6">'７月'!$A$1:$AE$48</definedName>
    <definedName name="_xlnm.Print_Area" localSheetId="7">'８月'!$A$1:$AE$48</definedName>
    <definedName name="_xlnm.Print_Area" localSheetId="8">'９月'!$A$1:$AE$48</definedName>
    <definedName name="_xlnm.Print_Area" localSheetId="13">'最高気温'!$A$1:$M$44</definedName>
    <definedName name="_xlnm.Print_Area" localSheetId="14">'最低気温'!$A$1:$M$43</definedName>
    <definedName name="最高" localSheetId="9">'１０月'!$AA$3:$AA$33</definedName>
    <definedName name="最高" localSheetId="10">'１１月'!$AA$3:$AA$33</definedName>
    <definedName name="最高" localSheetId="11">'１２月'!$AA$3:$AA$33</definedName>
    <definedName name="最高" localSheetId="1">'２月'!$AA$3:$AA$33</definedName>
    <definedName name="最高" localSheetId="2">'３月'!$AA$3:$AA$33</definedName>
    <definedName name="最高" localSheetId="3">'４月'!$AA$3:$AA$33</definedName>
    <definedName name="最高" localSheetId="4">'５月'!$AA$3:$AA$33</definedName>
    <definedName name="最高" localSheetId="5">'６月'!$AA$3:$AA$33</definedName>
    <definedName name="最高" localSheetId="6">'７月'!$AA$3:$AA$33</definedName>
    <definedName name="最高" localSheetId="7">'８月'!$AA$3:$AA$33</definedName>
    <definedName name="最高" localSheetId="8">'９月'!$AA$3:$AA$33</definedName>
    <definedName name="最高">'１月'!$AA$3:$AA$33</definedName>
    <definedName name="最低" localSheetId="9">'１０月'!$AC$3:$AC$33</definedName>
    <definedName name="最低" localSheetId="10">'１１月'!$AC$3:$AC$33</definedName>
    <definedName name="最低" localSheetId="11">'１２月'!$AC$3:$AC$33</definedName>
    <definedName name="最低" localSheetId="1">'２月'!$AC$3:$AC$33</definedName>
    <definedName name="最低" localSheetId="2">'３月'!$AC$3:$AC$33</definedName>
    <definedName name="最低" localSheetId="3">'４月'!$AC$3:$AC$33</definedName>
    <definedName name="最低" localSheetId="4">'５月'!$AC$3:$AC$33</definedName>
    <definedName name="最低" localSheetId="5">'６月'!$AC$3:$AC$33</definedName>
    <definedName name="最低" localSheetId="6">'７月'!$AC$3:$AC$33</definedName>
    <definedName name="最低" localSheetId="7">'８月'!$AC$3:$AC$33</definedName>
    <definedName name="最低" localSheetId="8">'９月'!$AC$3:$AC$33</definedName>
    <definedName name="最低">'１月'!$AC$3:$AC$33</definedName>
  </definedNames>
  <calcPr fullCalcOnLoad="1"/>
</workbook>
</file>

<file path=xl/sharedStrings.xml><?xml version="1.0" encoding="utf-8"?>
<sst xmlns="http://schemas.openxmlformats.org/spreadsheetml/2006/main" count="2016" uniqueCount="60">
  <si>
    <t>気温（℃）</t>
  </si>
  <si>
    <t>年</t>
  </si>
  <si>
    <t>月</t>
  </si>
  <si>
    <t>日</t>
  </si>
  <si>
    <t>日平均</t>
  </si>
  <si>
    <t>最高</t>
  </si>
  <si>
    <t>時刻1</t>
  </si>
  <si>
    <t>最低</t>
  </si>
  <si>
    <t>時刻2</t>
  </si>
  <si>
    <t>月平均</t>
  </si>
  <si>
    <t>気温階級別日数</t>
  </si>
  <si>
    <t>平均気温 0℃未満</t>
  </si>
  <si>
    <t>平均気温25℃以上</t>
  </si>
  <si>
    <t>最低気温 0℃未満</t>
  </si>
  <si>
    <t>最低気温25℃以上</t>
  </si>
  <si>
    <t>最高気温 0℃未満</t>
  </si>
  <si>
    <t>最高気温25℃以上</t>
  </si>
  <si>
    <t>最高気温30℃以上</t>
  </si>
  <si>
    <t>極値</t>
  </si>
  <si>
    <t>最高気温</t>
  </si>
  <si>
    <t>最低気温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</si>
  <si>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</si>
  <si>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</si>
  <si>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</si>
  <si>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</si>
  <si>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</si>
  <si>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</si>
  <si>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</si>
  <si>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</si>
  <si>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</si>
  <si>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</si>
  <si>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</si>
  <si>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</si>
  <si>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</si>
  <si>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</si>
  <si>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</si>
  <si>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</si>
  <si>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平年値</t>
  </si>
  <si>
    <t>月最高</t>
  </si>
  <si>
    <t xml:space="preserve"> 0℃未満</t>
  </si>
  <si>
    <t>25℃以上</t>
  </si>
  <si>
    <t>30℃以上</t>
  </si>
  <si>
    <t>条件１</t>
  </si>
  <si>
    <t>&lt;0</t>
  </si>
  <si>
    <t>条件２</t>
  </si>
  <si>
    <t>&gt;=25</t>
  </si>
  <si>
    <t>条件３</t>
  </si>
  <si>
    <t>&gt;=30</t>
  </si>
  <si>
    <t>月最低</t>
  </si>
  <si>
    <t>北部</t>
  </si>
  <si>
    <t>北部　平均気温(℃)</t>
  </si>
  <si>
    <t>北部　最高気温（℃）</t>
  </si>
  <si>
    <t>北部　最低気温（℃）</t>
  </si>
  <si>
    <t>-</t>
  </si>
  <si>
    <t>-</t>
  </si>
  <si>
    <t>**</t>
  </si>
  <si>
    <t>**</t>
  </si>
  <si>
    <t>-</t>
  </si>
  <si>
    <t>**</t>
  </si>
  <si>
    <t>**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</si>
</sst>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  <numFmt numFmtId="178" formatCode="0.0_);[Red]\(0.0\)"/>
  </numFmts>
  <fonts count="52">
    <font>
      <sz val="10"/>
      <color indexed="8"/>
      <name val="ＭＳ 明朝"/>
      <family val="1"/>
    </font>
    <font>
      <sz val="12"/>
      <color indexed="8"/>
      <name val="ＭＳ ゴシック"/>
      <family val="3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ＭＳ 明朝"/>
      <family val="1"/>
    </font>
    <font>
      <b/>
      <sz val="10"/>
      <color indexed="9"/>
      <name val="ＭＳ 明朝"/>
      <family val="1"/>
    </font>
    <font>
      <b/>
      <sz val="10"/>
      <color indexed="9"/>
      <name val="Times New Roman"/>
      <family val="1"/>
    </font>
    <font>
      <b/>
      <sz val="10"/>
      <color indexed="8"/>
      <name val="ＭＳ 明朝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10"/>
      <color indexed="8"/>
      <name val="PosterBodoni It BT"/>
      <family val="2"/>
    </font>
    <font>
      <b/>
      <sz val="9"/>
      <color indexed="9"/>
      <name val="Times New Roman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39">
    <xf numFmtId="0" fontId="0" fillId="0" borderId="0" xfId="0" applyFill="1" applyAlignment="1" applyProtection="1">
      <alignment/>
      <protection/>
    </xf>
    <xf numFmtId="176" fontId="1" fillId="0" borderId="0" xfId="0" applyNumberFormat="1" applyFont="1" applyFill="1" applyAlignment="1" applyProtection="1">
      <alignment horizontal="left"/>
      <protection/>
    </xf>
    <xf numFmtId="176" fontId="0" fillId="0" borderId="0" xfId="0" applyNumberFormat="1" applyFill="1" applyAlignment="1" applyProtection="1">
      <alignment horizontal="left"/>
      <protection/>
    </xf>
    <xf numFmtId="176" fontId="0" fillId="0" borderId="0" xfId="0" applyNumberFormat="1" applyFill="1" applyAlignment="1" applyProtection="1">
      <alignment/>
      <protection/>
    </xf>
    <xf numFmtId="176" fontId="0" fillId="0" borderId="10" xfId="0" applyNumberFormat="1" applyFill="1" applyBorder="1" applyAlignment="1" applyProtection="1">
      <alignment horizontal="right"/>
      <protection/>
    </xf>
    <xf numFmtId="176" fontId="0" fillId="0" borderId="10" xfId="0" applyNumberFormat="1" applyFill="1" applyBorder="1" applyAlignment="1" applyProtection="1">
      <alignment/>
      <protection/>
    </xf>
    <xf numFmtId="176" fontId="0" fillId="0" borderId="11" xfId="0" applyNumberFormat="1" applyFill="1" applyBorder="1" applyAlignment="1" applyProtection="1">
      <alignment/>
      <protection/>
    </xf>
    <xf numFmtId="176" fontId="0" fillId="0" borderId="12" xfId="0" applyNumberFormat="1" applyFill="1" applyBorder="1" applyAlignment="1" applyProtection="1">
      <alignment/>
      <protection/>
    </xf>
    <xf numFmtId="176" fontId="0" fillId="0" borderId="13" xfId="0" applyNumberFormat="1" applyFill="1" applyBorder="1" applyAlignment="1" applyProtection="1">
      <alignment/>
      <protection/>
    </xf>
    <xf numFmtId="176" fontId="2" fillId="0" borderId="13" xfId="0" applyNumberFormat="1" applyFont="1" applyFill="1" applyBorder="1" applyAlignment="1" applyProtection="1">
      <alignment horizontal="center"/>
      <protection/>
    </xf>
    <xf numFmtId="176" fontId="2" fillId="0" borderId="14" xfId="0" applyNumberFormat="1" applyFont="1" applyFill="1" applyBorder="1" applyAlignment="1" applyProtection="1">
      <alignment horizontal="center"/>
      <protection/>
    </xf>
    <xf numFmtId="176" fontId="2" fillId="0" borderId="15" xfId="0" applyNumberFormat="1" applyFont="1" applyFill="1" applyBorder="1" applyAlignment="1" applyProtection="1">
      <alignment horizontal="center"/>
      <protection/>
    </xf>
    <xf numFmtId="176" fontId="0" fillId="0" borderId="16" xfId="0" applyNumberFormat="1" applyFill="1" applyBorder="1" applyAlignment="1" applyProtection="1">
      <alignment horizontal="left"/>
      <protection/>
    </xf>
    <xf numFmtId="176" fontId="0" fillId="0" borderId="16" xfId="0" applyNumberFormat="1" applyFill="1" applyBorder="1" applyAlignment="1" applyProtection="1">
      <alignment/>
      <protection/>
    </xf>
    <xf numFmtId="176" fontId="0" fillId="0" borderId="17" xfId="0" applyNumberFormat="1" applyFill="1" applyBorder="1" applyAlignment="1" applyProtection="1">
      <alignment/>
      <protection/>
    </xf>
    <xf numFmtId="176" fontId="0" fillId="0" borderId="18" xfId="0" applyNumberFormat="1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176" fontId="3" fillId="0" borderId="19" xfId="0" applyNumberFormat="1" applyFont="1" applyFill="1" applyBorder="1" applyAlignment="1" applyProtection="1">
      <alignment/>
      <protection/>
    </xf>
    <xf numFmtId="176" fontId="3" fillId="0" borderId="20" xfId="0" applyNumberFormat="1" applyFont="1" applyFill="1" applyBorder="1" applyAlignment="1" applyProtection="1">
      <alignment/>
      <protection/>
    </xf>
    <xf numFmtId="176" fontId="3" fillId="0" borderId="21" xfId="0" applyNumberFormat="1" applyFont="1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176" fontId="3" fillId="0" borderId="22" xfId="0" applyNumberFormat="1" applyFont="1" applyFill="1" applyBorder="1" applyAlignment="1" applyProtection="1">
      <alignment/>
      <protection/>
    </xf>
    <xf numFmtId="176" fontId="3" fillId="0" borderId="23" xfId="0" applyNumberFormat="1" applyFont="1" applyFill="1" applyBorder="1" applyAlignment="1" applyProtection="1">
      <alignment/>
      <protection/>
    </xf>
    <xf numFmtId="176" fontId="3" fillId="0" borderId="24" xfId="0" applyNumberFormat="1" applyFont="1" applyFill="1" applyBorder="1" applyAlignment="1" applyProtection="1">
      <alignment/>
      <protection/>
    </xf>
    <xf numFmtId="0" fontId="0" fillId="0" borderId="25" xfId="0" applyFill="1" applyBorder="1" applyAlignment="1" applyProtection="1">
      <alignment/>
      <protection/>
    </xf>
    <xf numFmtId="176" fontId="3" fillId="0" borderId="25" xfId="0" applyNumberFormat="1" applyFont="1" applyFill="1" applyBorder="1" applyAlignment="1" applyProtection="1">
      <alignment/>
      <protection/>
    </xf>
    <xf numFmtId="176" fontId="3" fillId="0" borderId="26" xfId="0" applyNumberFormat="1" applyFont="1" applyFill="1" applyBorder="1" applyAlignment="1" applyProtection="1">
      <alignment/>
      <protection/>
    </xf>
    <xf numFmtId="176" fontId="3" fillId="0" borderId="27" xfId="0" applyNumberFormat="1" applyFont="1" applyFill="1" applyBorder="1" applyAlignment="1" applyProtection="1">
      <alignment/>
      <protection/>
    </xf>
    <xf numFmtId="0" fontId="0" fillId="0" borderId="28" xfId="0" applyFill="1" applyBorder="1" applyAlignment="1" applyProtection="1">
      <alignment/>
      <protection/>
    </xf>
    <xf numFmtId="176" fontId="3" fillId="0" borderId="28" xfId="0" applyNumberFormat="1" applyFont="1" applyFill="1" applyBorder="1" applyAlignment="1" applyProtection="1">
      <alignment/>
      <protection/>
    </xf>
    <xf numFmtId="176" fontId="3" fillId="0" borderId="29" xfId="0" applyNumberFormat="1" applyFont="1" applyFill="1" applyBorder="1" applyAlignment="1" applyProtection="1">
      <alignment/>
      <protection/>
    </xf>
    <xf numFmtId="176" fontId="3" fillId="0" borderId="30" xfId="0" applyNumberFormat="1" applyFont="1" applyFill="1" applyBorder="1" applyAlignment="1" applyProtection="1">
      <alignment/>
      <protection/>
    </xf>
    <xf numFmtId="176" fontId="0" fillId="0" borderId="19" xfId="0" applyNumberFormat="1" applyFill="1" applyBorder="1" applyAlignment="1" applyProtection="1">
      <alignment/>
      <protection/>
    </xf>
    <xf numFmtId="176" fontId="0" fillId="0" borderId="22" xfId="0" applyNumberFormat="1" applyFill="1" applyBorder="1" applyAlignment="1" applyProtection="1">
      <alignment/>
      <protection/>
    </xf>
    <xf numFmtId="176" fontId="0" fillId="0" borderId="25" xfId="0" applyNumberFormat="1" applyFill="1" applyBorder="1" applyAlignment="1" applyProtection="1">
      <alignment/>
      <protection/>
    </xf>
    <xf numFmtId="176" fontId="4" fillId="0" borderId="19" xfId="0" applyNumberFormat="1" applyFont="1" applyFill="1" applyBorder="1" applyAlignment="1" applyProtection="1">
      <alignment/>
      <protection/>
    </xf>
    <xf numFmtId="176" fontId="4" fillId="0" borderId="20" xfId="0" applyNumberFormat="1" applyFont="1" applyFill="1" applyBorder="1" applyAlignment="1" applyProtection="1">
      <alignment/>
      <protection/>
    </xf>
    <xf numFmtId="176" fontId="4" fillId="0" borderId="21" xfId="0" applyNumberFormat="1" applyFont="1" applyFill="1" applyBorder="1" applyAlignment="1" applyProtection="1">
      <alignment/>
      <protection/>
    </xf>
    <xf numFmtId="176" fontId="4" fillId="0" borderId="22" xfId="0" applyNumberFormat="1" applyFont="1" applyFill="1" applyBorder="1" applyAlignment="1" applyProtection="1">
      <alignment/>
      <protection/>
    </xf>
    <xf numFmtId="176" fontId="4" fillId="0" borderId="23" xfId="0" applyNumberFormat="1" applyFont="1" applyFill="1" applyBorder="1" applyAlignment="1" applyProtection="1">
      <alignment/>
      <protection/>
    </xf>
    <xf numFmtId="176" fontId="4" fillId="0" borderId="24" xfId="0" applyNumberFormat="1" applyFont="1" applyFill="1" applyBorder="1" applyAlignment="1" applyProtection="1">
      <alignment/>
      <protection/>
    </xf>
    <xf numFmtId="176" fontId="4" fillId="0" borderId="25" xfId="0" applyNumberFormat="1" applyFont="1" applyFill="1" applyBorder="1" applyAlignment="1" applyProtection="1">
      <alignment/>
      <protection/>
    </xf>
    <xf numFmtId="176" fontId="4" fillId="0" borderId="26" xfId="0" applyNumberFormat="1" applyFont="1" applyFill="1" applyBorder="1" applyAlignment="1" applyProtection="1">
      <alignment/>
      <protection/>
    </xf>
    <xf numFmtId="176" fontId="4" fillId="0" borderId="27" xfId="0" applyNumberFormat="1" applyFont="1" applyFill="1" applyBorder="1" applyAlignment="1" applyProtection="1">
      <alignment/>
      <protection/>
    </xf>
    <xf numFmtId="176" fontId="4" fillId="0" borderId="28" xfId="0" applyNumberFormat="1" applyFont="1" applyFill="1" applyBorder="1" applyAlignment="1" applyProtection="1">
      <alignment/>
      <protection/>
    </xf>
    <xf numFmtId="176" fontId="4" fillId="0" borderId="29" xfId="0" applyNumberFormat="1" applyFont="1" applyFill="1" applyBorder="1" applyAlignment="1" applyProtection="1">
      <alignment/>
      <protection/>
    </xf>
    <xf numFmtId="176" fontId="4" fillId="0" borderId="30" xfId="0" applyNumberFormat="1" applyFont="1" applyFill="1" applyBorder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1" fontId="0" fillId="0" borderId="30" xfId="0" applyNumberFormat="1" applyFill="1" applyBorder="1" applyAlignment="1" applyProtection="1">
      <alignment/>
      <protection/>
    </xf>
    <xf numFmtId="176" fontId="0" fillId="0" borderId="0" xfId="0" applyNumberFormat="1" applyFill="1" applyAlignment="1" applyProtection="1">
      <alignment horizontal="right"/>
      <protection/>
    </xf>
    <xf numFmtId="1" fontId="0" fillId="0" borderId="27" xfId="0" applyNumberForma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4" fillId="0" borderId="30" xfId="0" applyFont="1" applyFill="1" applyBorder="1" applyAlignment="1" applyProtection="1">
      <alignment/>
      <protection/>
    </xf>
    <xf numFmtId="0" fontId="4" fillId="0" borderId="27" xfId="0" applyFont="1" applyFill="1" applyBorder="1" applyAlignment="1" applyProtection="1">
      <alignment/>
      <protection/>
    </xf>
    <xf numFmtId="176" fontId="5" fillId="0" borderId="0" xfId="0" applyNumberFormat="1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176" fontId="6" fillId="33" borderId="31" xfId="0" applyNumberFormat="1" applyFont="1" applyFill="1" applyBorder="1" applyAlignment="1" applyProtection="1">
      <alignment/>
      <protection/>
    </xf>
    <xf numFmtId="176" fontId="7" fillId="33" borderId="31" xfId="0" applyNumberFormat="1" applyFont="1" applyFill="1" applyBorder="1" applyAlignment="1" applyProtection="1">
      <alignment/>
      <protection/>
    </xf>
    <xf numFmtId="176" fontId="7" fillId="33" borderId="32" xfId="0" applyNumberFormat="1" applyFont="1" applyFill="1" applyBorder="1" applyAlignment="1" applyProtection="1">
      <alignment/>
      <protection/>
    </xf>
    <xf numFmtId="176" fontId="7" fillId="33" borderId="33" xfId="0" applyNumberFormat="1" applyFont="1" applyFill="1" applyBorder="1" applyAlignment="1" applyProtection="1">
      <alignment/>
      <protection/>
    </xf>
    <xf numFmtId="176" fontId="8" fillId="34" borderId="10" xfId="0" applyNumberFormat="1" applyFont="1" applyFill="1" applyBorder="1" applyAlignment="1" applyProtection="1">
      <alignment/>
      <protection/>
    </xf>
    <xf numFmtId="176" fontId="9" fillId="34" borderId="10" xfId="0" applyNumberFormat="1" applyFont="1" applyFill="1" applyBorder="1" applyAlignment="1" applyProtection="1">
      <alignment/>
      <protection/>
    </xf>
    <xf numFmtId="176" fontId="9" fillId="34" borderId="11" xfId="0" applyNumberFormat="1" applyFont="1" applyFill="1" applyBorder="1" applyAlignment="1" applyProtection="1">
      <alignment/>
      <protection/>
    </xf>
    <xf numFmtId="176" fontId="9" fillId="34" borderId="12" xfId="0" applyNumberFormat="1" applyFont="1" applyFill="1" applyBorder="1" applyAlignment="1" applyProtection="1">
      <alignment/>
      <protection/>
    </xf>
    <xf numFmtId="176" fontId="10" fillId="34" borderId="10" xfId="0" applyNumberFormat="1" applyFont="1" applyFill="1" applyBorder="1" applyAlignment="1" applyProtection="1">
      <alignment/>
      <protection/>
    </xf>
    <xf numFmtId="176" fontId="10" fillId="34" borderId="11" xfId="0" applyNumberFormat="1" applyFont="1" applyFill="1" applyBorder="1" applyAlignment="1" applyProtection="1">
      <alignment/>
      <protection/>
    </xf>
    <xf numFmtId="176" fontId="10" fillId="34" borderId="12" xfId="0" applyNumberFormat="1" applyFont="1" applyFill="1" applyBorder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11" fillId="0" borderId="10" xfId="0" applyFont="1" applyFill="1" applyBorder="1" applyAlignment="1" applyProtection="1">
      <alignment horizontal="centerContinuous"/>
      <protection/>
    </xf>
    <xf numFmtId="0" fontId="11" fillId="0" borderId="34" xfId="0" applyFont="1" applyFill="1" applyBorder="1" applyAlignment="1" applyProtection="1">
      <alignment horizontal="centerContinuous"/>
      <protection/>
    </xf>
    <xf numFmtId="0" fontId="11" fillId="0" borderId="28" xfId="0" applyFont="1" applyFill="1" applyBorder="1" applyAlignment="1" applyProtection="1">
      <alignment horizontal="centerContinuous"/>
      <protection/>
    </xf>
    <xf numFmtId="0" fontId="11" fillId="0" borderId="35" xfId="0" applyFont="1" applyFill="1" applyBorder="1" applyAlignment="1" applyProtection="1">
      <alignment horizontal="centerContinuous"/>
      <protection/>
    </xf>
    <xf numFmtId="0" fontId="11" fillId="0" borderId="25" xfId="0" applyFont="1" applyFill="1" applyBorder="1" applyAlignment="1" applyProtection="1">
      <alignment horizontal="centerContinuous"/>
      <protection/>
    </xf>
    <xf numFmtId="0" fontId="11" fillId="0" borderId="36" xfId="0" applyFont="1" applyFill="1" applyBorder="1" applyAlignment="1" applyProtection="1">
      <alignment horizontal="centerContinuous"/>
      <protection/>
    </xf>
    <xf numFmtId="0" fontId="11" fillId="0" borderId="11" xfId="0" applyFont="1" applyFill="1" applyBorder="1" applyAlignment="1" applyProtection="1">
      <alignment horizontal="center"/>
      <protection/>
    </xf>
    <xf numFmtId="0" fontId="11" fillId="0" borderId="10" xfId="0" applyFont="1" applyFill="1" applyBorder="1" applyAlignment="1" applyProtection="1">
      <alignment horizontal="left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4" fillId="35" borderId="0" xfId="0" applyFont="1" applyFill="1" applyAlignment="1" applyProtection="1">
      <alignment/>
      <protection/>
    </xf>
    <xf numFmtId="0" fontId="11" fillId="35" borderId="36" xfId="0" applyFont="1" applyFill="1" applyBorder="1" applyAlignment="1" applyProtection="1">
      <alignment horizontal="center"/>
      <protection/>
    </xf>
    <xf numFmtId="0" fontId="13" fillId="36" borderId="34" xfId="0" applyFont="1" applyFill="1" applyBorder="1" applyAlignment="1" applyProtection="1">
      <alignment/>
      <protection/>
    </xf>
    <xf numFmtId="0" fontId="14" fillId="36" borderId="34" xfId="0" applyFont="1" applyFill="1" applyBorder="1" applyAlignment="1" applyProtection="1">
      <alignment horizontal="center"/>
      <protection/>
    </xf>
    <xf numFmtId="0" fontId="4" fillId="35" borderId="35" xfId="0" applyFont="1" applyFill="1" applyBorder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horizontal="center"/>
      <protection/>
    </xf>
    <xf numFmtId="0" fontId="13" fillId="36" borderId="34" xfId="0" applyFont="1" applyFill="1" applyBorder="1" applyAlignment="1" applyProtection="1">
      <alignment horizontal="center"/>
      <protection/>
    </xf>
    <xf numFmtId="176" fontId="16" fillId="37" borderId="10" xfId="0" applyNumberFormat="1" applyFont="1" applyFill="1" applyBorder="1" applyAlignment="1" applyProtection="1">
      <alignment/>
      <protection/>
    </xf>
    <xf numFmtId="176" fontId="16" fillId="37" borderId="11" xfId="0" applyNumberFormat="1" applyFont="1" applyFill="1" applyBorder="1" applyAlignment="1" applyProtection="1">
      <alignment/>
      <protection/>
    </xf>
    <xf numFmtId="176" fontId="16" fillId="37" borderId="12" xfId="0" applyNumberFormat="1" applyFont="1" applyFill="1" applyBorder="1" applyAlignment="1" applyProtection="1">
      <alignment/>
      <protection/>
    </xf>
    <xf numFmtId="176" fontId="6" fillId="37" borderId="10" xfId="0" applyNumberFormat="1" applyFont="1" applyFill="1" applyBorder="1" applyAlignment="1" applyProtection="1">
      <alignment/>
      <protection/>
    </xf>
    <xf numFmtId="176" fontId="16" fillId="33" borderId="10" xfId="0" applyNumberFormat="1" applyFont="1" applyFill="1" applyBorder="1" applyAlignment="1" applyProtection="1">
      <alignment/>
      <protection/>
    </xf>
    <xf numFmtId="176" fontId="16" fillId="33" borderId="11" xfId="0" applyNumberFormat="1" applyFont="1" applyFill="1" applyBorder="1" applyAlignment="1" applyProtection="1">
      <alignment/>
      <protection/>
    </xf>
    <xf numFmtId="176" fontId="16" fillId="33" borderId="12" xfId="0" applyNumberFormat="1" applyFont="1" applyFill="1" applyBorder="1" applyAlignment="1" applyProtection="1">
      <alignment/>
      <protection/>
    </xf>
    <xf numFmtId="176" fontId="6" fillId="33" borderId="10" xfId="0" applyNumberFormat="1" applyFont="1" applyFill="1" applyBorder="1" applyAlignment="1" applyProtection="1">
      <alignment/>
      <protection/>
    </xf>
    <xf numFmtId="176" fontId="0" fillId="0" borderId="37" xfId="0" applyNumberFormat="1" applyFill="1" applyBorder="1" applyAlignment="1" applyProtection="1">
      <alignment/>
      <protection/>
    </xf>
    <xf numFmtId="1" fontId="0" fillId="0" borderId="38" xfId="0" applyNumberFormat="1" applyFill="1" applyBorder="1" applyAlignment="1" applyProtection="1">
      <alignment/>
      <protection/>
    </xf>
    <xf numFmtId="1" fontId="0" fillId="0" borderId="12" xfId="0" applyNumberFormat="1" applyFill="1" applyBorder="1" applyAlignment="1" applyProtection="1">
      <alignment/>
      <protection/>
    </xf>
    <xf numFmtId="176" fontId="0" fillId="0" borderId="39" xfId="0" applyNumberFormat="1" applyFill="1" applyBorder="1" applyAlignment="1" applyProtection="1">
      <alignment/>
      <protection/>
    </xf>
    <xf numFmtId="1" fontId="0" fillId="0" borderId="40" xfId="0" applyNumberFormat="1" applyFill="1" applyBorder="1" applyAlignment="1" applyProtection="1">
      <alignment/>
      <protection/>
    </xf>
    <xf numFmtId="1" fontId="0" fillId="0" borderId="41" xfId="0" applyNumberFormat="1" applyFill="1" applyBorder="1" applyAlignment="1" applyProtection="1">
      <alignment/>
      <protection/>
    </xf>
    <xf numFmtId="1" fontId="0" fillId="0" borderId="42" xfId="0" applyNumberFormat="1" applyFill="1" applyBorder="1" applyAlignment="1" applyProtection="1">
      <alignment/>
      <protection/>
    </xf>
    <xf numFmtId="1" fontId="0" fillId="0" borderId="43" xfId="0" applyNumberFormat="1" applyFill="1" applyBorder="1" applyAlignment="1" applyProtection="1">
      <alignment/>
      <protection/>
    </xf>
    <xf numFmtId="1" fontId="0" fillId="0" borderId="21" xfId="0" applyNumberFormat="1" applyFill="1" applyBorder="1" applyAlignment="1" applyProtection="1">
      <alignment/>
      <protection/>
    </xf>
    <xf numFmtId="1" fontId="0" fillId="0" borderId="44" xfId="0" applyNumberFormat="1" applyFill="1" applyBorder="1" applyAlignment="1" applyProtection="1">
      <alignment/>
      <protection/>
    </xf>
    <xf numFmtId="0" fontId="4" fillId="0" borderId="28" xfId="0" applyFont="1" applyFill="1" applyBorder="1" applyAlignment="1" applyProtection="1">
      <alignment shrinkToFit="1"/>
      <protection/>
    </xf>
    <xf numFmtId="176" fontId="4" fillId="0" borderId="35" xfId="0" applyNumberFormat="1" applyFont="1" applyFill="1" applyBorder="1" applyAlignment="1" applyProtection="1">
      <alignment shrinkToFit="1"/>
      <protection/>
    </xf>
    <xf numFmtId="0" fontId="4" fillId="0" borderId="29" xfId="0" applyFont="1" applyFill="1" applyBorder="1" applyAlignment="1" applyProtection="1">
      <alignment shrinkToFit="1"/>
      <protection/>
    </xf>
    <xf numFmtId="20" fontId="4" fillId="0" borderId="30" xfId="0" applyNumberFormat="1" applyFont="1" applyFill="1" applyBorder="1" applyAlignment="1" applyProtection="1">
      <alignment horizontal="center" shrinkToFit="1"/>
      <protection/>
    </xf>
    <xf numFmtId="0" fontId="4" fillId="0" borderId="13" xfId="0" applyFont="1" applyFill="1" applyBorder="1" applyAlignment="1" applyProtection="1">
      <alignment shrinkToFit="1"/>
      <protection/>
    </xf>
    <xf numFmtId="0" fontId="4" fillId="0" borderId="0" xfId="0" applyFont="1" applyFill="1" applyAlignment="1" applyProtection="1">
      <alignment shrinkToFit="1"/>
      <protection/>
    </xf>
    <xf numFmtId="0" fontId="4" fillId="0" borderId="16" xfId="0" applyFont="1" applyFill="1" applyBorder="1" applyAlignment="1" applyProtection="1">
      <alignment shrinkToFit="1"/>
      <protection/>
    </xf>
    <xf numFmtId="0" fontId="4" fillId="0" borderId="45" xfId="0" applyFont="1" applyFill="1" applyBorder="1" applyAlignment="1" applyProtection="1">
      <alignment shrinkToFit="1"/>
      <protection/>
    </xf>
    <xf numFmtId="0" fontId="4" fillId="0" borderId="26" xfId="0" applyFont="1" applyFill="1" applyBorder="1" applyAlignment="1" applyProtection="1">
      <alignment shrinkToFit="1"/>
      <protection/>
    </xf>
    <xf numFmtId="20" fontId="4" fillId="0" borderId="27" xfId="0" applyNumberFormat="1" applyFont="1" applyFill="1" applyBorder="1" applyAlignment="1" applyProtection="1">
      <alignment horizontal="center" shrinkToFit="1"/>
      <protection/>
    </xf>
    <xf numFmtId="177" fontId="4" fillId="0" borderId="30" xfId="0" applyNumberFormat="1" applyFont="1" applyFill="1" applyBorder="1" applyAlignment="1" applyProtection="1">
      <alignment horizontal="center" shrinkToFit="1"/>
      <protection/>
    </xf>
    <xf numFmtId="0" fontId="4" fillId="0" borderId="27" xfId="0" applyFont="1" applyFill="1" applyBorder="1" applyAlignment="1" applyProtection="1">
      <alignment horizontal="center" shrinkToFit="1"/>
      <protection/>
    </xf>
    <xf numFmtId="176" fontId="11" fillId="0" borderId="0" xfId="0" applyNumberFormat="1" applyFont="1" applyFill="1" applyAlignment="1" applyProtection="1">
      <alignment shrinkToFit="1"/>
      <protection/>
    </xf>
    <xf numFmtId="176" fontId="4" fillId="34" borderId="0" xfId="0" applyNumberFormat="1" applyFont="1" applyFill="1" applyAlignment="1" applyProtection="1">
      <alignment shrinkToFit="1"/>
      <protection/>
    </xf>
    <xf numFmtId="176" fontId="4" fillId="0" borderId="0" xfId="0" applyNumberFormat="1" applyFont="1" applyFill="1" applyAlignment="1" applyProtection="1">
      <alignment shrinkToFit="1"/>
      <protection/>
    </xf>
    <xf numFmtId="177" fontId="4" fillId="0" borderId="0" xfId="0" applyNumberFormat="1" applyFont="1" applyFill="1" applyAlignment="1" applyProtection="1">
      <alignment horizontal="center" shrinkToFit="1"/>
      <protection/>
    </xf>
    <xf numFmtId="0" fontId="11" fillId="0" borderId="0" xfId="0" applyFont="1" applyFill="1" applyAlignment="1" applyProtection="1">
      <alignment shrinkToFit="1"/>
      <protection/>
    </xf>
    <xf numFmtId="176" fontId="11" fillId="0" borderId="35" xfId="0" applyNumberFormat="1" applyFont="1" applyFill="1" applyBorder="1" applyAlignment="1" applyProtection="1">
      <alignment shrinkToFit="1"/>
      <protection/>
    </xf>
    <xf numFmtId="176" fontId="4" fillId="34" borderId="35" xfId="0" applyNumberFormat="1" applyFont="1" applyFill="1" applyBorder="1" applyAlignment="1" applyProtection="1">
      <alignment shrinkToFit="1"/>
      <protection/>
    </xf>
    <xf numFmtId="177" fontId="4" fillId="0" borderId="35" xfId="0" applyNumberFormat="1" applyFont="1" applyFill="1" applyBorder="1" applyAlignment="1" applyProtection="1">
      <alignment horizontal="center" shrinkToFit="1"/>
      <protection/>
    </xf>
    <xf numFmtId="176" fontId="4" fillId="34" borderId="36" xfId="0" applyNumberFormat="1" applyFont="1" applyFill="1" applyBorder="1" applyAlignment="1" applyProtection="1">
      <alignment shrinkToFit="1"/>
      <protection/>
    </xf>
    <xf numFmtId="176" fontId="4" fillId="0" borderId="36" xfId="0" applyNumberFormat="1" applyFont="1" applyFill="1" applyBorder="1" applyAlignment="1" applyProtection="1">
      <alignment shrinkToFit="1"/>
      <protection/>
    </xf>
    <xf numFmtId="0" fontId="4" fillId="0" borderId="36" xfId="0" applyFont="1" applyFill="1" applyBorder="1" applyAlignment="1" applyProtection="1">
      <alignment horizontal="center" shrinkToFit="1"/>
      <protection/>
    </xf>
    <xf numFmtId="178" fontId="0" fillId="0" borderId="0" xfId="0" applyNumberFormat="1" applyFill="1" applyAlignment="1" applyProtection="1">
      <alignment shrinkToFit="1"/>
      <protection/>
    </xf>
    <xf numFmtId="178" fontId="4" fillId="0" borderId="0" xfId="0" applyNumberFormat="1" applyFont="1" applyFill="1" applyAlignment="1" applyProtection="1">
      <alignment shrinkToFit="1"/>
      <protection/>
    </xf>
    <xf numFmtId="0" fontId="4" fillId="0" borderId="27" xfId="0" applyFont="1" applyFill="1" applyBorder="1" applyAlignment="1" applyProtection="1">
      <alignment shrinkToFit="1"/>
      <protection/>
    </xf>
    <xf numFmtId="20" fontId="4" fillId="0" borderId="30" xfId="0" applyNumberFormat="1" applyFont="1" applyFill="1" applyBorder="1" applyAlignment="1" applyProtection="1">
      <alignment shrinkToFit="1"/>
      <protection/>
    </xf>
    <xf numFmtId="0" fontId="4" fillId="0" borderId="30" xfId="0" applyFont="1" applyFill="1" applyBorder="1" applyAlignment="1" applyProtection="1">
      <alignment horizontal="center" shrinkToFit="1"/>
      <protection/>
    </xf>
    <xf numFmtId="177" fontId="0" fillId="0" borderId="0" xfId="0" applyNumberFormat="1" applyFill="1" applyAlignment="1" applyProtection="1">
      <alignment shrinkToFit="1"/>
      <protection/>
    </xf>
    <xf numFmtId="178" fontId="0" fillId="0" borderId="46" xfId="0" applyNumberFormat="1" applyFill="1" applyBorder="1" applyAlignment="1" applyProtection="1">
      <alignment shrinkToFit="1"/>
      <protection/>
    </xf>
    <xf numFmtId="177" fontId="0" fillId="0" borderId="46" xfId="0" applyNumberFormat="1" applyFill="1" applyBorder="1" applyAlignment="1" applyProtection="1">
      <alignment shrinkToFit="1"/>
      <protection/>
    </xf>
    <xf numFmtId="178" fontId="0" fillId="0" borderId="0" xfId="0" applyNumberFormat="1" applyFill="1" applyBorder="1" applyAlignment="1" applyProtection="1">
      <alignment shrinkToFit="1"/>
      <protection/>
    </xf>
    <xf numFmtId="177" fontId="0" fillId="0" borderId="0" xfId="0" applyNumberFormat="1" applyFill="1" applyBorder="1" applyAlignment="1" applyProtection="1">
      <alignment shrinkToFit="1"/>
      <protection/>
    </xf>
    <xf numFmtId="178" fontId="0" fillId="0" borderId="47" xfId="0" applyNumberFormat="1" applyFill="1" applyBorder="1" applyAlignment="1" applyProtection="1">
      <alignment shrinkToFit="1"/>
      <protection/>
    </xf>
    <xf numFmtId="177" fontId="0" fillId="0" borderId="47" xfId="0" applyNumberFormat="1" applyFill="1" applyBorder="1" applyAlignment="1" applyProtection="1">
      <alignment shrinkToFit="1"/>
      <protection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CC"/>
      <rgbColor rgb="00FFFFC0"/>
      <rgbColor rgb="00C0C0C0"/>
      <rgbColor rgb="00000080"/>
      <rgbColor rgb="00FF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8"/>
  <sheetViews>
    <sheetView showGridLines="0"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v>2014</v>
      </c>
      <c r="AA1" t="s">
        <v>1</v>
      </c>
      <c r="AB1" s="84">
        <v>1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7" t="e">
        <f aca="true" t="shared" si="0" ref="Z3:Z33">AVERAGE(B3:Y3)</f>
        <v>#DIV/0!</v>
      </c>
      <c r="AA3" s="118"/>
      <c r="AB3" s="119"/>
      <c r="AC3" s="118"/>
      <c r="AD3" s="119"/>
    </row>
    <row r="4" spans="1:30" ht="11.25" customHeight="1">
      <c r="A4" s="78">
        <v>2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20"/>
      <c r="T4" s="116"/>
      <c r="U4" s="116"/>
      <c r="V4" s="116"/>
      <c r="W4" s="116"/>
      <c r="X4" s="116"/>
      <c r="Y4" s="116"/>
      <c r="Z4" s="117" t="e">
        <f t="shared" si="0"/>
        <v>#DIV/0!</v>
      </c>
      <c r="AA4" s="118"/>
      <c r="AB4" s="119"/>
      <c r="AC4" s="118"/>
      <c r="AD4" s="119"/>
    </row>
    <row r="5" spans="1:30" ht="11.25" customHeight="1">
      <c r="A5" s="78">
        <v>3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7" t="e">
        <f t="shared" si="0"/>
        <v>#DIV/0!</v>
      </c>
      <c r="AA5" s="118"/>
      <c r="AB5" s="119"/>
      <c r="AC5" s="118"/>
      <c r="AD5" s="119"/>
    </row>
    <row r="6" spans="1:30" ht="11.25" customHeight="1">
      <c r="A6" s="78">
        <v>4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7" t="e">
        <f t="shared" si="0"/>
        <v>#DIV/0!</v>
      </c>
      <c r="AA6" s="118"/>
      <c r="AB6" s="119"/>
      <c r="AC6" s="118"/>
      <c r="AD6" s="119"/>
    </row>
    <row r="7" spans="1:30" ht="11.25" customHeight="1">
      <c r="A7" s="78">
        <v>5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7" t="e">
        <f t="shared" si="0"/>
        <v>#DIV/0!</v>
      </c>
      <c r="AA7" s="118"/>
      <c r="AB7" s="119"/>
      <c r="AC7" s="118"/>
      <c r="AD7" s="119"/>
    </row>
    <row r="8" spans="1:30" ht="11.25" customHeight="1">
      <c r="A8" s="78">
        <v>6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7" t="e">
        <f t="shared" si="0"/>
        <v>#DIV/0!</v>
      </c>
      <c r="AA8" s="118"/>
      <c r="AB8" s="119"/>
      <c r="AC8" s="118"/>
      <c r="AD8" s="119"/>
    </row>
    <row r="9" spans="1:30" ht="11.25" customHeight="1">
      <c r="A9" s="78">
        <v>7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7" t="e">
        <f t="shared" si="0"/>
        <v>#DIV/0!</v>
      </c>
      <c r="AA9" s="118"/>
      <c r="AB9" s="119"/>
      <c r="AC9" s="118"/>
      <c r="AD9" s="119"/>
    </row>
    <row r="10" spans="1:30" ht="11.25" customHeight="1">
      <c r="A10" s="78">
        <v>8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7" t="e">
        <f t="shared" si="0"/>
        <v>#DIV/0!</v>
      </c>
      <c r="AA10" s="118"/>
      <c r="AB10" s="119"/>
      <c r="AC10" s="118"/>
      <c r="AD10" s="119"/>
    </row>
    <row r="11" spans="1:30" ht="11.25" customHeight="1">
      <c r="A11" s="78">
        <v>9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7" t="e">
        <f t="shared" si="0"/>
        <v>#DIV/0!</v>
      </c>
      <c r="AA11" s="118"/>
      <c r="AB11" s="119"/>
      <c r="AC11" s="118"/>
      <c r="AD11" s="119"/>
    </row>
    <row r="12" spans="1:30" ht="11.25" customHeight="1">
      <c r="A12" s="82">
        <v>10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2" t="e">
        <f t="shared" si="0"/>
        <v>#DIV/0!</v>
      </c>
      <c r="AA12" s="105"/>
      <c r="AB12" s="123"/>
      <c r="AC12" s="105"/>
      <c r="AD12" s="123"/>
    </row>
    <row r="13" spans="1:30" ht="11.25" customHeight="1">
      <c r="A13" s="78">
        <v>11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7" t="e">
        <f t="shared" si="0"/>
        <v>#DIV/0!</v>
      </c>
      <c r="AA13" s="118"/>
      <c r="AB13" s="119"/>
      <c r="AC13" s="118"/>
      <c r="AD13" s="119"/>
    </row>
    <row r="14" spans="1:30" ht="11.25" customHeight="1">
      <c r="A14" s="78">
        <v>12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7" t="e">
        <f t="shared" si="0"/>
        <v>#DIV/0!</v>
      </c>
      <c r="AA14" s="118"/>
      <c r="AB14" s="119"/>
      <c r="AC14" s="118"/>
      <c r="AD14" s="119"/>
    </row>
    <row r="15" spans="1:30" ht="11.25" customHeight="1">
      <c r="A15" s="78">
        <v>13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7" t="e">
        <f t="shared" si="0"/>
        <v>#DIV/0!</v>
      </c>
      <c r="AA15" s="118"/>
      <c r="AB15" s="119"/>
      <c r="AC15" s="118"/>
      <c r="AD15" s="119"/>
    </row>
    <row r="16" spans="1:30" ht="11.25" customHeight="1">
      <c r="A16" s="78">
        <v>14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7" t="e">
        <f t="shared" si="0"/>
        <v>#DIV/0!</v>
      </c>
      <c r="AA16" s="118"/>
      <c r="AB16" s="119"/>
      <c r="AC16" s="118"/>
      <c r="AD16" s="119"/>
    </row>
    <row r="17" spans="1:30" ht="11.25" customHeight="1">
      <c r="A17" s="78">
        <v>15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7" t="e">
        <f t="shared" si="0"/>
        <v>#DIV/0!</v>
      </c>
      <c r="AA17" s="118"/>
      <c r="AB17" s="119"/>
      <c r="AC17" s="118"/>
      <c r="AD17" s="119"/>
    </row>
    <row r="18" spans="1:30" ht="11.25" customHeight="1">
      <c r="A18" s="78">
        <v>16</v>
      </c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7" t="e">
        <f t="shared" si="0"/>
        <v>#DIV/0!</v>
      </c>
      <c r="AA18" s="118"/>
      <c r="AB18" s="119"/>
      <c r="AC18" s="118"/>
      <c r="AD18" s="119"/>
    </row>
    <row r="19" spans="1:30" ht="11.25" customHeight="1">
      <c r="A19" s="78">
        <v>17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7" t="e">
        <f t="shared" si="0"/>
        <v>#DIV/0!</v>
      </c>
      <c r="AA19" s="118"/>
      <c r="AB19" s="119"/>
      <c r="AC19" s="118"/>
      <c r="AD19" s="119"/>
    </row>
    <row r="20" spans="1:30" ht="11.25" customHeight="1">
      <c r="A20" s="78">
        <v>18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7" t="e">
        <f t="shared" si="0"/>
        <v>#DIV/0!</v>
      </c>
      <c r="AA20" s="118"/>
      <c r="AB20" s="119"/>
      <c r="AC20" s="118"/>
      <c r="AD20" s="119"/>
    </row>
    <row r="21" spans="1:30" ht="11.25" customHeight="1">
      <c r="A21" s="78">
        <v>19</v>
      </c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7" t="e">
        <f t="shared" si="0"/>
        <v>#DIV/0!</v>
      </c>
      <c r="AA21" s="118"/>
      <c r="AB21" s="119"/>
      <c r="AC21" s="118"/>
      <c r="AD21" s="119"/>
    </row>
    <row r="22" spans="1:30" ht="11.25" customHeight="1">
      <c r="A22" s="82">
        <v>20</v>
      </c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2" t="e">
        <f t="shared" si="0"/>
        <v>#DIV/0!</v>
      </c>
      <c r="AA22" s="105"/>
      <c r="AB22" s="123"/>
      <c r="AC22" s="105"/>
      <c r="AD22" s="123"/>
    </row>
    <row r="23" spans="1:30" ht="11.25" customHeight="1">
      <c r="A23" s="78">
        <v>21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7" t="e">
        <f t="shared" si="0"/>
        <v>#DIV/0!</v>
      </c>
      <c r="AA23" s="118"/>
      <c r="AB23" s="119"/>
      <c r="AC23" s="118"/>
      <c r="AD23" s="119"/>
    </row>
    <row r="24" spans="1:30" ht="11.25" customHeight="1">
      <c r="A24" s="78">
        <v>22</v>
      </c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7" t="e">
        <f t="shared" si="0"/>
        <v>#DIV/0!</v>
      </c>
      <c r="AA24" s="118"/>
      <c r="AB24" s="119"/>
      <c r="AC24" s="118"/>
      <c r="AD24" s="119"/>
    </row>
    <row r="25" spans="1:30" ht="11.25" customHeight="1">
      <c r="A25" s="78">
        <v>23</v>
      </c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7" t="e">
        <f t="shared" si="0"/>
        <v>#DIV/0!</v>
      </c>
      <c r="AA25" s="118"/>
      <c r="AB25" s="119"/>
      <c r="AC25" s="118"/>
      <c r="AD25" s="119"/>
    </row>
    <row r="26" spans="1:30" ht="11.25" customHeight="1">
      <c r="A26" s="78">
        <v>24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7" t="e">
        <f t="shared" si="0"/>
        <v>#DIV/0!</v>
      </c>
      <c r="AA26" s="118"/>
      <c r="AB26" s="119"/>
      <c r="AC26" s="118"/>
      <c r="AD26" s="119"/>
    </row>
    <row r="27" spans="1:30" ht="11.25" customHeight="1">
      <c r="A27" s="78">
        <v>25</v>
      </c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7" t="e">
        <f t="shared" si="0"/>
        <v>#DIV/0!</v>
      </c>
      <c r="AA27" s="118"/>
      <c r="AB27" s="119"/>
      <c r="AC27" s="118"/>
      <c r="AD27" s="119"/>
    </row>
    <row r="28" spans="1:30" ht="11.25" customHeight="1">
      <c r="A28" s="78">
        <v>26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7" t="e">
        <f t="shared" si="0"/>
        <v>#DIV/0!</v>
      </c>
      <c r="AA28" s="118"/>
      <c r="AB28" s="119"/>
      <c r="AC28" s="118"/>
      <c r="AD28" s="119"/>
    </row>
    <row r="29" spans="1:30" ht="11.25" customHeight="1">
      <c r="A29" s="78">
        <v>27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7" t="e">
        <f t="shared" si="0"/>
        <v>#DIV/0!</v>
      </c>
      <c r="AA29" s="118"/>
      <c r="AB29" s="119"/>
      <c r="AC29" s="118"/>
      <c r="AD29" s="119"/>
    </row>
    <row r="30" spans="1:30" ht="11.25" customHeight="1">
      <c r="A30" s="78">
        <v>28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7" t="e">
        <f t="shared" si="0"/>
        <v>#DIV/0!</v>
      </c>
      <c r="AA30" s="118"/>
      <c r="AB30" s="119"/>
      <c r="AC30" s="118"/>
      <c r="AD30" s="119"/>
    </row>
    <row r="31" spans="1:30" ht="11.25" customHeight="1">
      <c r="A31" s="78">
        <v>29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7" t="e">
        <f t="shared" si="0"/>
        <v>#DIV/0!</v>
      </c>
      <c r="AA31" s="118"/>
      <c r="AB31" s="119"/>
      <c r="AC31" s="118"/>
      <c r="AD31" s="119"/>
    </row>
    <row r="32" spans="1:30" ht="11.25" customHeight="1">
      <c r="A32" s="78">
        <v>30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7" t="e">
        <f t="shared" si="0"/>
        <v>#DIV/0!</v>
      </c>
      <c r="AA32" s="118"/>
      <c r="AB32" s="119"/>
      <c r="AC32" s="118"/>
      <c r="AD32" s="119"/>
    </row>
    <row r="33" spans="1:30" ht="11.25" customHeight="1">
      <c r="A33" s="78">
        <v>31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7" t="e">
        <f t="shared" si="0"/>
        <v>#DIV/0!</v>
      </c>
      <c r="AA33" s="118"/>
      <c r="AB33" s="119"/>
      <c r="AC33" s="118"/>
      <c r="AD33" s="119"/>
    </row>
    <row r="34" spans="1:30" ht="15" customHeight="1">
      <c r="A34" s="79" t="s">
        <v>9</v>
      </c>
      <c r="B34" s="124" t="e">
        <f aca="true" t="shared" si="1" ref="B34:Y34">AVERAGE(B3:B33)</f>
        <v>#DIV/0!</v>
      </c>
      <c r="C34" s="124" t="e">
        <f t="shared" si="1"/>
        <v>#DIV/0!</v>
      </c>
      <c r="D34" s="124" t="e">
        <f t="shared" si="1"/>
        <v>#DIV/0!</v>
      </c>
      <c r="E34" s="124" t="e">
        <f t="shared" si="1"/>
        <v>#DIV/0!</v>
      </c>
      <c r="F34" s="124" t="e">
        <f t="shared" si="1"/>
        <v>#DIV/0!</v>
      </c>
      <c r="G34" s="124" t="e">
        <f t="shared" si="1"/>
        <v>#DIV/0!</v>
      </c>
      <c r="H34" s="124" t="e">
        <f t="shared" si="1"/>
        <v>#DIV/0!</v>
      </c>
      <c r="I34" s="124" t="e">
        <f t="shared" si="1"/>
        <v>#DIV/0!</v>
      </c>
      <c r="J34" s="124" t="e">
        <f t="shared" si="1"/>
        <v>#DIV/0!</v>
      </c>
      <c r="K34" s="124" t="e">
        <f t="shared" si="1"/>
        <v>#DIV/0!</v>
      </c>
      <c r="L34" s="124" t="e">
        <f t="shared" si="1"/>
        <v>#DIV/0!</v>
      </c>
      <c r="M34" s="124" t="e">
        <f t="shared" si="1"/>
        <v>#DIV/0!</v>
      </c>
      <c r="N34" s="124" t="e">
        <f t="shared" si="1"/>
        <v>#DIV/0!</v>
      </c>
      <c r="O34" s="124" t="e">
        <f t="shared" si="1"/>
        <v>#DIV/0!</v>
      </c>
      <c r="P34" s="124" t="e">
        <f t="shared" si="1"/>
        <v>#DIV/0!</v>
      </c>
      <c r="Q34" s="124" t="e">
        <f t="shared" si="1"/>
        <v>#DIV/0!</v>
      </c>
      <c r="R34" s="124" t="e">
        <f t="shared" si="1"/>
        <v>#DIV/0!</v>
      </c>
      <c r="S34" s="124" t="e">
        <f t="shared" si="1"/>
        <v>#DIV/0!</v>
      </c>
      <c r="T34" s="124" t="e">
        <f t="shared" si="1"/>
        <v>#DIV/0!</v>
      </c>
      <c r="U34" s="124" t="e">
        <f t="shared" si="1"/>
        <v>#DIV/0!</v>
      </c>
      <c r="V34" s="124" t="e">
        <f t="shared" si="1"/>
        <v>#DIV/0!</v>
      </c>
      <c r="W34" s="124" t="e">
        <f t="shared" si="1"/>
        <v>#DIV/0!</v>
      </c>
      <c r="X34" s="124" t="e">
        <f t="shared" si="1"/>
        <v>#DIV/0!</v>
      </c>
      <c r="Y34" s="124" t="e">
        <f t="shared" si="1"/>
        <v>#DIV/0!</v>
      </c>
      <c r="Z34" s="124" t="e">
        <f>AVERAGE(B3:Y33)</f>
        <v>#DIV/0!</v>
      </c>
      <c r="AA34" s="125" t="e">
        <f>AVERAGE(AA3:AA33)</f>
        <v>#DIV/0!</v>
      </c>
      <c r="AB34" s="126"/>
      <c r="AC34" s="125" t="e">
        <f>AVERAGE(AC3:AC33)</f>
        <v>#DIV/0!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0</v>
      </c>
      <c r="C46" s="106" t="e">
        <f>MATCH(B46,AA3:AA33,0)</f>
        <v>#N/A</v>
      </c>
      <c r="D46" s="107" t="e">
        <f>INDEX(AB3:AB33,C46,1)</f>
        <v>#N/A</v>
      </c>
      <c r="E46" s="120"/>
      <c r="F46" s="104"/>
      <c r="G46" s="105">
        <f>MIN(AC3:AC33)</f>
        <v>0</v>
      </c>
      <c r="H46" s="106" t="e">
        <f>MATCH(G46,AC3:AC33,0)</f>
        <v>#N/A</v>
      </c>
      <c r="I46" s="107" t="e">
        <f>INDEX(AD3:AD33,H46,1)</f>
        <v>#N/A</v>
      </c>
    </row>
    <row r="47" spans="1:9" ht="11.25" customHeight="1">
      <c r="A47" s="108"/>
      <c r="B47" s="109"/>
      <c r="C47" s="106"/>
      <c r="D47" s="107"/>
      <c r="E47" s="120"/>
      <c r="F47" s="108"/>
      <c r="G47" s="109"/>
      <c r="H47" s="106"/>
      <c r="I47" s="114"/>
    </row>
    <row r="48" spans="1:9" ht="11.25" customHeight="1">
      <c r="A48" s="110"/>
      <c r="B48" s="111"/>
      <c r="C48" s="112"/>
      <c r="D48" s="113"/>
      <c r="E48" s="120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v>2014</v>
      </c>
      <c r="AA1" t="s">
        <v>1</v>
      </c>
      <c r="AB1" s="84">
        <v>10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18.6</v>
      </c>
      <c r="C3" s="116">
        <v>18.8</v>
      </c>
      <c r="D3" s="116">
        <v>18.5</v>
      </c>
      <c r="E3" s="116">
        <v>18.5</v>
      </c>
      <c r="F3" s="116">
        <v>18.5</v>
      </c>
      <c r="G3" s="116">
        <v>18.1</v>
      </c>
      <c r="H3" s="116">
        <v>18</v>
      </c>
      <c r="I3" s="116">
        <v>17.7</v>
      </c>
      <c r="J3" s="116">
        <v>17.3</v>
      </c>
      <c r="K3" s="116">
        <v>17.2</v>
      </c>
      <c r="L3" s="116">
        <v>17.2</v>
      </c>
      <c r="M3" s="116">
        <v>17.3</v>
      </c>
      <c r="N3" s="116">
        <v>17.1</v>
      </c>
      <c r="O3" s="116">
        <v>17</v>
      </c>
      <c r="P3" s="116">
        <v>16.6</v>
      </c>
      <c r="Q3" s="116">
        <v>16.4</v>
      </c>
      <c r="R3" s="116">
        <v>16.2</v>
      </c>
      <c r="S3" s="116">
        <v>15.8</v>
      </c>
      <c r="T3" s="116">
        <v>15.9</v>
      </c>
      <c r="U3" s="116">
        <v>16.3</v>
      </c>
      <c r="V3" s="116">
        <v>16.5</v>
      </c>
      <c r="W3" s="116">
        <v>16.5</v>
      </c>
      <c r="X3" s="116">
        <v>16.3</v>
      </c>
      <c r="Y3" s="116">
        <v>16.6</v>
      </c>
      <c r="Z3" s="117">
        <f aca="true" t="shared" si="0" ref="Z3:Z33">AVERAGE(B3:Y3)</f>
        <v>17.204166666666666</v>
      </c>
      <c r="AA3" s="118">
        <v>19.1</v>
      </c>
      <c r="AB3" s="119">
        <v>0.010416666666666666</v>
      </c>
      <c r="AC3" s="118">
        <v>15.8</v>
      </c>
      <c r="AD3" s="119">
        <v>0.7833333333333333</v>
      </c>
    </row>
    <row r="4" spans="1:30" ht="11.25" customHeight="1">
      <c r="A4" s="78">
        <v>2</v>
      </c>
      <c r="B4" s="116">
        <v>16.7</v>
      </c>
      <c r="C4" s="116">
        <v>16.7</v>
      </c>
      <c r="D4" s="116">
        <v>16.6</v>
      </c>
      <c r="E4" s="116">
        <v>16.6</v>
      </c>
      <c r="F4" s="116">
        <v>16.6</v>
      </c>
      <c r="G4" s="116">
        <v>16.8</v>
      </c>
      <c r="H4" s="116">
        <v>17.1</v>
      </c>
      <c r="I4" s="116">
        <v>18.3</v>
      </c>
      <c r="J4" s="116">
        <v>18.7</v>
      </c>
      <c r="K4" s="116">
        <v>18.7</v>
      </c>
      <c r="L4" s="116">
        <v>18.6</v>
      </c>
      <c r="M4" s="116">
        <v>19.3</v>
      </c>
      <c r="N4" s="116">
        <v>18.9</v>
      </c>
      <c r="O4" s="116">
        <v>18.9</v>
      </c>
      <c r="P4" s="116">
        <v>18.5</v>
      </c>
      <c r="Q4" s="116">
        <v>18.6</v>
      </c>
      <c r="R4" s="116">
        <v>18.4</v>
      </c>
      <c r="S4" s="120">
        <v>18.2</v>
      </c>
      <c r="T4" s="116">
        <v>18.3</v>
      </c>
      <c r="U4" s="116">
        <v>18.3</v>
      </c>
      <c r="V4" s="116">
        <v>17.8</v>
      </c>
      <c r="W4" s="116">
        <v>17.8</v>
      </c>
      <c r="X4" s="116">
        <v>17.8</v>
      </c>
      <c r="Y4" s="116">
        <v>18.9</v>
      </c>
      <c r="Z4" s="117">
        <f t="shared" si="0"/>
        <v>17.962500000000002</v>
      </c>
      <c r="AA4" s="118">
        <v>19.5</v>
      </c>
      <c r="AB4" s="119">
        <v>0.4479166666666667</v>
      </c>
      <c r="AC4" s="118">
        <v>16.5</v>
      </c>
      <c r="AD4" s="119">
        <v>0.11666666666666665</v>
      </c>
    </row>
    <row r="5" spans="1:30" ht="11.25" customHeight="1">
      <c r="A5" s="78">
        <v>3</v>
      </c>
      <c r="B5" s="116">
        <v>19.4</v>
      </c>
      <c r="C5" s="116">
        <v>19.7</v>
      </c>
      <c r="D5" s="116">
        <v>19.7</v>
      </c>
      <c r="E5" s="116">
        <v>19.7</v>
      </c>
      <c r="F5" s="116">
        <v>19.8</v>
      </c>
      <c r="G5" s="116">
        <v>19.4</v>
      </c>
      <c r="H5" s="116">
        <v>20</v>
      </c>
      <c r="I5" s="116">
        <v>20.8</v>
      </c>
      <c r="J5" s="116">
        <v>21.1</v>
      </c>
      <c r="K5" s="116">
        <v>22.1</v>
      </c>
      <c r="L5" s="116">
        <v>25.7</v>
      </c>
      <c r="M5" s="116">
        <v>25.5</v>
      </c>
      <c r="N5" s="116">
        <v>24.1</v>
      </c>
      <c r="O5" s="116">
        <v>23.1</v>
      </c>
      <c r="P5" s="116">
        <v>23.5</v>
      </c>
      <c r="Q5" s="116">
        <v>24.2</v>
      </c>
      <c r="R5" s="116">
        <v>23.4</v>
      </c>
      <c r="S5" s="116">
        <v>21.7</v>
      </c>
      <c r="T5" s="116">
        <v>22.1</v>
      </c>
      <c r="U5" s="116">
        <v>21.7</v>
      </c>
      <c r="V5" s="116">
        <v>21.3</v>
      </c>
      <c r="W5" s="116">
        <v>20.7</v>
      </c>
      <c r="X5" s="116">
        <v>20.7</v>
      </c>
      <c r="Y5" s="116">
        <v>20.7</v>
      </c>
      <c r="Z5" s="117">
        <f t="shared" si="0"/>
        <v>21.670833333333334</v>
      </c>
      <c r="AA5" s="118">
        <v>26.8</v>
      </c>
      <c r="AB5" s="119">
        <v>0.5145833333333333</v>
      </c>
      <c r="AC5" s="118">
        <v>18.9</v>
      </c>
      <c r="AD5" s="119">
        <v>0.005555555555555556</v>
      </c>
    </row>
    <row r="6" spans="1:30" ht="11.25" customHeight="1">
      <c r="A6" s="78">
        <v>4</v>
      </c>
      <c r="B6" s="116">
        <v>20.7</v>
      </c>
      <c r="C6" s="116">
        <v>20.3</v>
      </c>
      <c r="D6" s="116">
        <v>19.8</v>
      </c>
      <c r="E6" s="116">
        <v>19.9</v>
      </c>
      <c r="F6" s="116">
        <v>19.7</v>
      </c>
      <c r="G6" s="116">
        <v>19.7</v>
      </c>
      <c r="H6" s="116">
        <v>20</v>
      </c>
      <c r="I6" s="116">
        <v>20.2</v>
      </c>
      <c r="J6" s="116">
        <v>20.6</v>
      </c>
      <c r="K6" s="116">
        <v>20.9</v>
      </c>
      <c r="L6" s="116">
        <v>20.7</v>
      </c>
      <c r="M6" s="116">
        <v>20.4</v>
      </c>
      <c r="N6" s="116">
        <v>20.4</v>
      </c>
      <c r="O6" s="116">
        <v>20.4</v>
      </c>
      <c r="P6" s="116">
        <v>20.2</v>
      </c>
      <c r="Q6" s="116">
        <v>20.2</v>
      </c>
      <c r="R6" s="116">
        <v>19.9</v>
      </c>
      <c r="S6" s="116">
        <v>18.8</v>
      </c>
      <c r="T6" s="116">
        <v>18</v>
      </c>
      <c r="U6" s="116">
        <v>17.9</v>
      </c>
      <c r="V6" s="116">
        <v>17.8</v>
      </c>
      <c r="W6" s="116">
        <v>17.6</v>
      </c>
      <c r="X6" s="116">
        <v>17.5</v>
      </c>
      <c r="Y6" s="116">
        <v>17.3</v>
      </c>
      <c r="Z6" s="117">
        <f t="shared" si="0"/>
        <v>19.537499999999998</v>
      </c>
      <c r="AA6" s="118">
        <v>21.5</v>
      </c>
      <c r="AB6" s="119">
        <v>0.4375</v>
      </c>
      <c r="AC6" s="118">
        <v>17.3</v>
      </c>
      <c r="AD6" s="119">
        <v>1</v>
      </c>
    </row>
    <row r="7" spans="1:30" ht="11.25" customHeight="1">
      <c r="A7" s="78">
        <v>5</v>
      </c>
      <c r="B7" s="116">
        <v>16.9</v>
      </c>
      <c r="C7" s="116">
        <v>16.8</v>
      </c>
      <c r="D7" s="116">
        <v>16.7</v>
      </c>
      <c r="E7" s="116">
        <v>16.6</v>
      </c>
      <c r="F7" s="116">
        <v>16.2</v>
      </c>
      <c r="G7" s="116">
        <v>15.9</v>
      </c>
      <c r="H7" s="116">
        <v>15.5</v>
      </c>
      <c r="I7" s="116">
        <v>15.5</v>
      </c>
      <c r="J7" s="116">
        <v>15.7</v>
      </c>
      <c r="K7" s="116">
        <v>14.5</v>
      </c>
      <c r="L7" s="116">
        <v>13.7</v>
      </c>
      <c r="M7" s="116">
        <v>13.9</v>
      </c>
      <c r="N7" s="116">
        <v>13.8</v>
      </c>
      <c r="O7" s="116">
        <v>14.2</v>
      </c>
      <c r="P7" s="116">
        <v>14.4</v>
      </c>
      <c r="Q7" s="116">
        <v>14.2</v>
      </c>
      <c r="R7" s="116">
        <v>14.1</v>
      </c>
      <c r="S7" s="116">
        <v>14.1</v>
      </c>
      <c r="T7" s="116">
        <v>14.2</v>
      </c>
      <c r="U7" s="116">
        <v>14.3</v>
      </c>
      <c r="V7" s="116">
        <v>14.4</v>
      </c>
      <c r="W7" s="116">
        <v>14.4</v>
      </c>
      <c r="X7" s="116">
        <v>14.3</v>
      </c>
      <c r="Y7" s="116">
        <v>14.6</v>
      </c>
      <c r="Z7" s="117">
        <f t="shared" si="0"/>
        <v>14.954166666666667</v>
      </c>
      <c r="AA7" s="118">
        <v>17.4</v>
      </c>
      <c r="AB7" s="119">
        <v>0.005555555555555556</v>
      </c>
      <c r="AC7" s="118">
        <v>13.7</v>
      </c>
      <c r="AD7" s="119">
        <v>0.4618055555555556</v>
      </c>
    </row>
    <row r="8" spans="1:30" ht="11.25" customHeight="1">
      <c r="A8" s="78">
        <v>6</v>
      </c>
      <c r="B8" s="116">
        <v>15</v>
      </c>
      <c r="C8" s="116">
        <v>15.2</v>
      </c>
      <c r="D8" s="116">
        <v>15.8</v>
      </c>
      <c r="E8" s="116">
        <v>16.2</v>
      </c>
      <c r="F8" s="116">
        <v>16.5</v>
      </c>
      <c r="G8" s="116">
        <v>16.9</v>
      </c>
      <c r="H8" s="116">
        <v>17.1</v>
      </c>
      <c r="I8" s="116">
        <v>17.2</v>
      </c>
      <c r="J8" s="116">
        <v>17.2</v>
      </c>
      <c r="K8" s="116">
        <v>17.3</v>
      </c>
      <c r="L8" s="116">
        <v>18.2</v>
      </c>
      <c r="M8" s="116">
        <v>18.9</v>
      </c>
      <c r="N8" s="116">
        <v>19.3</v>
      </c>
      <c r="O8" s="116">
        <v>20.2</v>
      </c>
      <c r="P8" s="116">
        <v>21.4</v>
      </c>
      <c r="Q8" s="116">
        <v>21.4</v>
      </c>
      <c r="R8" s="116">
        <v>20.9</v>
      </c>
      <c r="S8" s="116">
        <v>19.3</v>
      </c>
      <c r="T8" s="116">
        <v>19.4</v>
      </c>
      <c r="U8" s="116">
        <v>18.3</v>
      </c>
      <c r="V8" s="116">
        <v>18</v>
      </c>
      <c r="W8" s="116">
        <v>16.7</v>
      </c>
      <c r="X8" s="116">
        <v>15.4</v>
      </c>
      <c r="Y8" s="116">
        <v>14.4</v>
      </c>
      <c r="Z8" s="117">
        <f t="shared" si="0"/>
        <v>17.75833333333333</v>
      </c>
      <c r="AA8" s="118">
        <v>21.6</v>
      </c>
      <c r="AB8" s="119">
        <v>0.6451388888888888</v>
      </c>
      <c r="AC8" s="118">
        <v>14.4</v>
      </c>
      <c r="AD8" s="119">
        <v>1</v>
      </c>
    </row>
    <row r="9" spans="1:30" ht="11.25" customHeight="1">
      <c r="A9" s="78">
        <v>7</v>
      </c>
      <c r="B9" s="116">
        <v>14.3</v>
      </c>
      <c r="C9" s="116">
        <v>14</v>
      </c>
      <c r="D9" s="116">
        <v>14.3</v>
      </c>
      <c r="E9" s="116">
        <v>14.2</v>
      </c>
      <c r="F9" s="116">
        <v>13.8</v>
      </c>
      <c r="G9" s="116">
        <v>13.4</v>
      </c>
      <c r="H9" s="116">
        <v>15.2</v>
      </c>
      <c r="I9" s="116">
        <v>16.3</v>
      </c>
      <c r="J9" s="116">
        <v>17.3</v>
      </c>
      <c r="K9" s="116">
        <v>17.5</v>
      </c>
      <c r="L9" s="116">
        <v>17.5</v>
      </c>
      <c r="M9" s="116">
        <v>17.8</v>
      </c>
      <c r="N9" s="116">
        <v>17.7</v>
      </c>
      <c r="O9" s="116">
        <v>17.7</v>
      </c>
      <c r="P9" s="116">
        <v>17.5</v>
      </c>
      <c r="Q9" s="116">
        <v>17</v>
      </c>
      <c r="R9" s="116">
        <v>16.8</v>
      </c>
      <c r="S9" s="116">
        <v>15.7</v>
      </c>
      <c r="T9" s="116">
        <v>14.5</v>
      </c>
      <c r="U9" s="116">
        <v>13.9</v>
      </c>
      <c r="V9" s="116">
        <v>14.2</v>
      </c>
      <c r="W9" s="116">
        <v>13.7</v>
      </c>
      <c r="X9" s="116">
        <v>13.9</v>
      </c>
      <c r="Y9" s="116">
        <v>14</v>
      </c>
      <c r="Z9" s="117">
        <f t="shared" si="0"/>
        <v>15.508333333333331</v>
      </c>
      <c r="AA9" s="118">
        <v>18.4</v>
      </c>
      <c r="AB9" s="119">
        <v>0.5256944444444445</v>
      </c>
      <c r="AC9" s="118">
        <v>13.3</v>
      </c>
      <c r="AD9" s="119">
        <v>0.9347222222222222</v>
      </c>
    </row>
    <row r="10" spans="1:30" ht="11.25" customHeight="1">
      <c r="A10" s="78">
        <v>8</v>
      </c>
      <c r="B10" s="116">
        <v>13.4</v>
      </c>
      <c r="C10" s="116">
        <v>14.1</v>
      </c>
      <c r="D10" s="116">
        <v>13.7</v>
      </c>
      <c r="E10" s="116">
        <v>12.9</v>
      </c>
      <c r="F10" s="116">
        <v>12.1</v>
      </c>
      <c r="G10" s="116">
        <v>12</v>
      </c>
      <c r="H10" s="116">
        <v>14.9</v>
      </c>
      <c r="I10" s="116">
        <v>16.4</v>
      </c>
      <c r="J10" s="116">
        <v>16.4</v>
      </c>
      <c r="K10" s="116">
        <v>17.2</v>
      </c>
      <c r="L10" s="116">
        <v>17.5</v>
      </c>
      <c r="M10" s="116">
        <v>17.8</v>
      </c>
      <c r="N10" s="116">
        <v>18.1</v>
      </c>
      <c r="O10" s="116">
        <v>18.1</v>
      </c>
      <c r="P10" s="116">
        <v>17.5</v>
      </c>
      <c r="Q10" s="116">
        <v>17.3</v>
      </c>
      <c r="R10" s="116">
        <v>16.6</v>
      </c>
      <c r="S10" s="116">
        <v>15.3</v>
      </c>
      <c r="T10" s="116">
        <v>14.8</v>
      </c>
      <c r="U10" s="116">
        <v>14.6</v>
      </c>
      <c r="V10" s="116">
        <v>13.8</v>
      </c>
      <c r="W10" s="116">
        <v>14.6</v>
      </c>
      <c r="X10" s="116">
        <v>14.2</v>
      </c>
      <c r="Y10" s="116">
        <v>13.9</v>
      </c>
      <c r="Z10" s="117">
        <f t="shared" si="0"/>
        <v>15.300000000000002</v>
      </c>
      <c r="AA10" s="118">
        <v>18.5</v>
      </c>
      <c r="AB10" s="119">
        <v>0.5298611111111111</v>
      </c>
      <c r="AC10" s="118">
        <v>11.8</v>
      </c>
      <c r="AD10" s="119">
        <v>0.24791666666666667</v>
      </c>
    </row>
    <row r="11" spans="1:30" ht="11.25" customHeight="1">
      <c r="A11" s="78">
        <v>9</v>
      </c>
      <c r="B11" s="116">
        <v>13.6</v>
      </c>
      <c r="C11" s="116">
        <v>13.7</v>
      </c>
      <c r="D11" s="116">
        <v>14.1</v>
      </c>
      <c r="E11" s="116">
        <v>13.5</v>
      </c>
      <c r="F11" s="116">
        <v>13.3</v>
      </c>
      <c r="G11" s="116">
        <v>13.7</v>
      </c>
      <c r="H11" s="116">
        <v>15.6</v>
      </c>
      <c r="I11" s="116">
        <v>18.1</v>
      </c>
      <c r="J11" s="116">
        <v>18</v>
      </c>
      <c r="K11" s="116">
        <v>18.5</v>
      </c>
      <c r="L11" s="116">
        <v>18.6</v>
      </c>
      <c r="M11" s="116">
        <v>18.3</v>
      </c>
      <c r="N11" s="116">
        <v>18.7</v>
      </c>
      <c r="O11" s="116">
        <v>19.8</v>
      </c>
      <c r="P11" s="116">
        <v>20.3</v>
      </c>
      <c r="Q11" s="116">
        <v>19.7</v>
      </c>
      <c r="R11" s="116">
        <v>19.3</v>
      </c>
      <c r="S11" s="116">
        <v>19.4</v>
      </c>
      <c r="T11" s="116">
        <v>19.3</v>
      </c>
      <c r="U11" s="116">
        <v>19.1</v>
      </c>
      <c r="V11" s="116">
        <v>19</v>
      </c>
      <c r="W11" s="116">
        <v>18.4</v>
      </c>
      <c r="X11" s="116">
        <v>18.5</v>
      </c>
      <c r="Y11" s="116">
        <v>19</v>
      </c>
      <c r="Z11" s="117">
        <f t="shared" si="0"/>
        <v>17.479166666666668</v>
      </c>
      <c r="AA11" s="118">
        <v>20.5</v>
      </c>
      <c r="AB11" s="119">
        <v>0.642361111111111</v>
      </c>
      <c r="AC11" s="118">
        <v>13.2</v>
      </c>
      <c r="AD11" s="119">
        <v>0.08611111111111112</v>
      </c>
    </row>
    <row r="12" spans="1:30" ht="11.25" customHeight="1">
      <c r="A12" s="82">
        <v>10</v>
      </c>
      <c r="B12" s="121">
        <v>19.1</v>
      </c>
      <c r="C12" s="121">
        <v>19</v>
      </c>
      <c r="D12" s="121">
        <v>18.2</v>
      </c>
      <c r="E12" s="121">
        <v>18.2</v>
      </c>
      <c r="F12" s="121">
        <v>17.9</v>
      </c>
      <c r="G12" s="121">
        <v>18.5</v>
      </c>
      <c r="H12" s="121">
        <v>19.8</v>
      </c>
      <c r="I12" s="121">
        <v>21.6</v>
      </c>
      <c r="J12" s="121">
        <v>22.2</v>
      </c>
      <c r="K12" s="121">
        <v>22.7</v>
      </c>
      <c r="L12" s="121">
        <v>23.3</v>
      </c>
      <c r="M12" s="121">
        <v>24.3</v>
      </c>
      <c r="N12" s="121">
        <v>24.1</v>
      </c>
      <c r="O12" s="121">
        <v>23.6</v>
      </c>
      <c r="P12" s="121">
        <v>23.7</v>
      </c>
      <c r="Q12" s="121">
        <v>21.1</v>
      </c>
      <c r="R12" s="121">
        <v>21</v>
      </c>
      <c r="S12" s="121">
        <v>21.4</v>
      </c>
      <c r="T12" s="121">
        <v>19.2</v>
      </c>
      <c r="U12" s="121">
        <v>18.5</v>
      </c>
      <c r="V12" s="121">
        <v>17.9</v>
      </c>
      <c r="W12" s="121">
        <v>17.4</v>
      </c>
      <c r="X12" s="121">
        <v>18.2</v>
      </c>
      <c r="Y12" s="121">
        <v>16.5</v>
      </c>
      <c r="Z12" s="122">
        <f t="shared" si="0"/>
        <v>20.308333333333334</v>
      </c>
      <c r="AA12" s="105">
        <v>25</v>
      </c>
      <c r="AB12" s="123">
        <v>0.5659722222222222</v>
      </c>
      <c r="AC12" s="105">
        <v>16.5</v>
      </c>
      <c r="AD12" s="123">
        <v>1</v>
      </c>
    </row>
    <row r="13" spans="1:30" ht="11.25" customHeight="1">
      <c r="A13" s="78">
        <v>11</v>
      </c>
      <c r="B13" s="116">
        <v>15.9</v>
      </c>
      <c r="C13" s="116">
        <v>15.1</v>
      </c>
      <c r="D13" s="116">
        <v>14.8</v>
      </c>
      <c r="E13" s="116">
        <v>14</v>
      </c>
      <c r="F13" s="116">
        <v>13.8</v>
      </c>
      <c r="G13" s="116">
        <v>12.7</v>
      </c>
      <c r="H13" s="116">
        <v>14.4</v>
      </c>
      <c r="I13" s="116">
        <v>16</v>
      </c>
      <c r="J13" s="116">
        <v>17</v>
      </c>
      <c r="K13" s="116">
        <v>17.1</v>
      </c>
      <c r="L13" s="116">
        <v>17.3</v>
      </c>
      <c r="M13" s="116">
        <v>17.6</v>
      </c>
      <c r="N13" s="116">
        <v>17.9</v>
      </c>
      <c r="O13" s="116">
        <v>17.6</v>
      </c>
      <c r="P13" s="116">
        <v>17.1</v>
      </c>
      <c r="Q13" s="116">
        <v>16.5</v>
      </c>
      <c r="R13" s="116">
        <v>15.6</v>
      </c>
      <c r="S13" s="116">
        <v>14.7</v>
      </c>
      <c r="T13" s="116">
        <v>14</v>
      </c>
      <c r="U13" s="116">
        <v>13.6</v>
      </c>
      <c r="V13" s="116">
        <v>13.4</v>
      </c>
      <c r="W13" s="116">
        <v>12.7</v>
      </c>
      <c r="X13" s="116">
        <v>12.9</v>
      </c>
      <c r="Y13" s="116">
        <v>13.1</v>
      </c>
      <c r="Z13" s="117">
        <f t="shared" si="0"/>
        <v>15.199999999999998</v>
      </c>
      <c r="AA13" s="118">
        <v>18.1</v>
      </c>
      <c r="AB13" s="119">
        <v>0.48333333333333334</v>
      </c>
      <c r="AC13" s="118">
        <v>12.3</v>
      </c>
      <c r="AD13" s="119">
        <v>0.25833333333333336</v>
      </c>
    </row>
    <row r="14" spans="1:30" ht="11.25" customHeight="1">
      <c r="A14" s="78">
        <v>12</v>
      </c>
      <c r="B14" s="116">
        <v>13.7</v>
      </c>
      <c r="C14" s="116">
        <v>13.6</v>
      </c>
      <c r="D14" s="116">
        <v>13.1</v>
      </c>
      <c r="E14" s="116">
        <v>12.9</v>
      </c>
      <c r="F14" s="116">
        <v>12.4</v>
      </c>
      <c r="G14" s="116">
        <v>12.5</v>
      </c>
      <c r="H14" s="116">
        <v>14</v>
      </c>
      <c r="I14" s="116">
        <v>15</v>
      </c>
      <c r="J14" s="116">
        <v>15.9</v>
      </c>
      <c r="K14" s="116">
        <v>16.1</v>
      </c>
      <c r="L14" s="116">
        <v>16</v>
      </c>
      <c r="M14" s="116">
        <v>16</v>
      </c>
      <c r="N14" s="116">
        <v>16.7</v>
      </c>
      <c r="O14" s="116">
        <v>16.6</v>
      </c>
      <c r="P14" s="116">
        <v>17</v>
      </c>
      <c r="Q14" s="116">
        <v>16.6</v>
      </c>
      <c r="R14" s="116">
        <v>16</v>
      </c>
      <c r="S14" s="116">
        <v>13.7</v>
      </c>
      <c r="T14" s="116">
        <v>13.3</v>
      </c>
      <c r="U14" s="116">
        <v>12.4</v>
      </c>
      <c r="V14" s="116">
        <v>13.1</v>
      </c>
      <c r="W14" s="116">
        <v>12.6</v>
      </c>
      <c r="X14" s="116">
        <v>13</v>
      </c>
      <c r="Y14" s="116">
        <v>13.8</v>
      </c>
      <c r="Z14" s="117">
        <f t="shared" si="0"/>
        <v>14.41666666666667</v>
      </c>
      <c r="AA14" s="118">
        <v>17.3</v>
      </c>
      <c r="AB14" s="119">
        <v>0.5368055555555555</v>
      </c>
      <c r="AC14" s="118">
        <v>12.3</v>
      </c>
      <c r="AD14" s="119">
        <v>0.8944444444444444</v>
      </c>
    </row>
    <row r="15" spans="1:30" ht="11.25" customHeight="1">
      <c r="A15" s="78">
        <v>13</v>
      </c>
      <c r="B15" s="116">
        <v>13.3</v>
      </c>
      <c r="C15" s="116">
        <v>11.9</v>
      </c>
      <c r="D15" s="116">
        <v>11.7</v>
      </c>
      <c r="E15" s="116">
        <v>11.7</v>
      </c>
      <c r="F15" s="116">
        <v>12.3</v>
      </c>
      <c r="G15" s="116">
        <v>12.6</v>
      </c>
      <c r="H15" s="116">
        <v>13.6</v>
      </c>
      <c r="I15" s="116">
        <v>14.8</v>
      </c>
      <c r="J15" s="116">
        <v>15.3</v>
      </c>
      <c r="K15" s="116">
        <v>16.4</v>
      </c>
      <c r="L15" s="116">
        <v>17</v>
      </c>
      <c r="M15" s="116">
        <v>18</v>
      </c>
      <c r="N15" s="116">
        <v>17.9</v>
      </c>
      <c r="O15" s="116">
        <v>17.3</v>
      </c>
      <c r="P15" s="116">
        <v>16.3</v>
      </c>
      <c r="Q15" s="116">
        <v>15.9</v>
      </c>
      <c r="R15" s="116">
        <v>18.3</v>
      </c>
      <c r="S15" s="116">
        <v>18.3</v>
      </c>
      <c r="T15" s="116">
        <v>17.6</v>
      </c>
      <c r="U15" s="116">
        <v>17.2</v>
      </c>
      <c r="V15" s="116">
        <v>16.7</v>
      </c>
      <c r="W15" s="116">
        <v>17.3</v>
      </c>
      <c r="X15" s="116">
        <v>17.9</v>
      </c>
      <c r="Y15" s="116">
        <v>19.1</v>
      </c>
      <c r="Z15" s="117">
        <f t="shared" si="0"/>
        <v>15.766666666666667</v>
      </c>
      <c r="AA15" s="118">
        <v>19.1</v>
      </c>
      <c r="AB15" s="119">
        <v>1</v>
      </c>
      <c r="AC15" s="118">
        <v>11.4</v>
      </c>
      <c r="AD15" s="119">
        <v>0.13402777777777777</v>
      </c>
    </row>
    <row r="16" spans="1:30" ht="11.25" customHeight="1">
      <c r="A16" s="78">
        <v>14</v>
      </c>
      <c r="B16" s="116">
        <v>19.6</v>
      </c>
      <c r="C16" s="116">
        <v>20.8</v>
      </c>
      <c r="D16" s="116">
        <v>20.4</v>
      </c>
      <c r="E16" s="116">
        <v>20.5</v>
      </c>
      <c r="F16" s="116">
        <v>21.9</v>
      </c>
      <c r="G16" s="116">
        <v>19.6</v>
      </c>
      <c r="H16" s="116">
        <v>18.8</v>
      </c>
      <c r="I16" s="116">
        <v>19.5</v>
      </c>
      <c r="J16" s="116">
        <v>22.2</v>
      </c>
      <c r="K16" s="116">
        <v>23.1</v>
      </c>
      <c r="L16" s="116">
        <v>23.4</v>
      </c>
      <c r="M16" s="116">
        <v>23.1</v>
      </c>
      <c r="N16" s="116">
        <v>22.8</v>
      </c>
      <c r="O16" s="116">
        <v>22.8</v>
      </c>
      <c r="P16" s="116">
        <v>22</v>
      </c>
      <c r="Q16" s="116">
        <v>19.9</v>
      </c>
      <c r="R16" s="116">
        <v>18.1</v>
      </c>
      <c r="S16" s="116">
        <v>16.6</v>
      </c>
      <c r="T16" s="116">
        <v>15.9</v>
      </c>
      <c r="U16" s="116">
        <v>15.6</v>
      </c>
      <c r="V16" s="116">
        <v>15</v>
      </c>
      <c r="W16" s="116">
        <v>15.8</v>
      </c>
      <c r="X16" s="116">
        <v>15.6</v>
      </c>
      <c r="Y16" s="116">
        <v>15.5</v>
      </c>
      <c r="Z16" s="117">
        <f t="shared" si="0"/>
        <v>19.520833333333336</v>
      </c>
      <c r="AA16" s="118">
        <v>24</v>
      </c>
      <c r="AB16" s="119">
        <v>0.4777777777777778</v>
      </c>
      <c r="AC16" s="118">
        <v>14.8</v>
      </c>
      <c r="AD16" s="119">
        <v>0.8854166666666666</v>
      </c>
    </row>
    <row r="17" spans="1:30" ht="11.25" customHeight="1">
      <c r="A17" s="78">
        <v>15</v>
      </c>
      <c r="B17" s="116">
        <v>14.2</v>
      </c>
      <c r="C17" s="116">
        <v>13.8</v>
      </c>
      <c r="D17" s="116">
        <v>12.4</v>
      </c>
      <c r="E17" s="116">
        <v>11.4</v>
      </c>
      <c r="F17" s="116">
        <v>11.7</v>
      </c>
      <c r="G17" s="116">
        <v>11.6</v>
      </c>
      <c r="H17" s="116">
        <v>12.8</v>
      </c>
      <c r="I17" s="116">
        <v>14.7</v>
      </c>
      <c r="J17" s="116">
        <v>15.4</v>
      </c>
      <c r="K17" s="116">
        <v>15.5</v>
      </c>
      <c r="L17" s="116">
        <v>15.7</v>
      </c>
      <c r="M17" s="116">
        <v>15.7</v>
      </c>
      <c r="N17" s="116">
        <v>15.2</v>
      </c>
      <c r="O17" s="116">
        <v>15</v>
      </c>
      <c r="P17" s="116">
        <v>14.6</v>
      </c>
      <c r="Q17" s="116">
        <v>14.5</v>
      </c>
      <c r="R17" s="116">
        <v>14.4</v>
      </c>
      <c r="S17" s="116">
        <v>13.7</v>
      </c>
      <c r="T17" s="116">
        <v>13.3</v>
      </c>
      <c r="U17" s="116">
        <v>12.3</v>
      </c>
      <c r="V17" s="116">
        <v>11.8</v>
      </c>
      <c r="W17" s="116">
        <v>12.4</v>
      </c>
      <c r="X17" s="116">
        <v>11.8</v>
      </c>
      <c r="Y17" s="116">
        <v>12.2</v>
      </c>
      <c r="Z17" s="117">
        <f t="shared" si="0"/>
        <v>13.587499999999999</v>
      </c>
      <c r="AA17" s="118">
        <v>16.1</v>
      </c>
      <c r="AB17" s="119">
        <v>0.45625</v>
      </c>
      <c r="AC17" s="118">
        <v>11.3</v>
      </c>
      <c r="AD17" s="119">
        <v>0.24513888888888888</v>
      </c>
    </row>
    <row r="18" spans="1:30" ht="11.25" customHeight="1">
      <c r="A18" s="78">
        <v>16</v>
      </c>
      <c r="B18" s="116">
        <v>11.4</v>
      </c>
      <c r="C18" s="116">
        <v>11.7</v>
      </c>
      <c r="D18" s="116">
        <v>12.2</v>
      </c>
      <c r="E18" s="116">
        <v>12.1</v>
      </c>
      <c r="F18" s="116">
        <v>11.9</v>
      </c>
      <c r="G18" s="116">
        <v>11.5</v>
      </c>
      <c r="H18" s="116">
        <v>12.7</v>
      </c>
      <c r="I18" s="116">
        <v>13.9</v>
      </c>
      <c r="J18" s="116">
        <v>14.2</v>
      </c>
      <c r="K18" s="116">
        <v>14.7</v>
      </c>
      <c r="L18" s="116">
        <v>15.9</v>
      </c>
      <c r="M18" s="116">
        <v>15.7</v>
      </c>
      <c r="N18" s="116">
        <v>15.4</v>
      </c>
      <c r="O18" s="116">
        <v>16</v>
      </c>
      <c r="P18" s="116">
        <v>15.6</v>
      </c>
      <c r="Q18" s="116">
        <v>15.5</v>
      </c>
      <c r="R18" s="116">
        <v>14.7</v>
      </c>
      <c r="S18" s="116">
        <v>13.9</v>
      </c>
      <c r="T18" s="116">
        <v>13.8</v>
      </c>
      <c r="U18" s="116">
        <v>13.1</v>
      </c>
      <c r="V18" s="116">
        <v>12.2</v>
      </c>
      <c r="W18" s="116">
        <v>12.1</v>
      </c>
      <c r="X18" s="116">
        <v>12.5</v>
      </c>
      <c r="Y18" s="116">
        <v>13.1</v>
      </c>
      <c r="Z18" s="117">
        <f t="shared" si="0"/>
        <v>13.575000000000003</v>
      </c>
      <c r="AA18" s="118">
        <v>16.1</v>
      </c>
      <c r="AB18" s="119">
        <v>0.5847222222222223</v>
      </c>
      <c r="AC18" s="118">
        <v>11.3</v>
      </c>
      <c r="AD18" s="119">
        <v>0.06527777777777778</v>
      </c>
    </row>
    <row r="19" spans="1:30" ht="11.25" customHeight="1">
      <c r="A19" s="78">
        <v>17</v>
      </c>
      <c r="B19" s="116">
        <v>13.1</v>
      </c>
      <c r="C19" s="116">
        <v>12.9</v>
      </c>
      <c r="D19" s="116">
        <v>13</v>
      </c>
      <c r="E19" s="116">
        <v>12</v>
      </c>
      <c r="F19" s="116">
        <v>11.5</v>
      </c>
      <c r="G19" s="116">
        <v>11.2</v>
      </c>
      <c r="H19" s="116">
        <v>13</v>
      </c>
      <c r="I19" s="116">
        <v>15.8</v>
      </c>
      <c r="J19" s="116">
        <v>16.5</v>
      </c>
      <c r="K19" s="116">
        <v>17.2</v>
      </c>
      <c r="L19" s="116">
        <v>18.6</v>
      </c>
      <c r="M19" s="116">
        <v>18</v>
      </c>
      <c r="N19" s="116">
        <v>21</v>
      </c>
      <c r="O19" s="116">
        <v>21.3</v>
      </c>
      <c r="P19" s="116">
        <v>20</v>
      </c>
      <c r="Q19" s="116">
        <v>18.1</v>
      </c>
      <c r="R19" s="116">
        <v>16.3</v>
      </c>
      <c r="S19" s="116">
        <v>15.5</v>
      </c>
      <c r="T19" s="116">
        <v>14.9</v>
      </c>
      <c r="U19" s="116">
        <v>14.1</v>
      </c>
      <c r="V19" s="116">
        <v>13.3</v>
      </c>
      <c r="W19" s="116">
        <v>10.7</v>
      </c>
      <c r="X19" s="116">
        <v>11</v>
      </c>
      <c r="Y19" s="116">
        <v>10.2</v>
      </c>
      <c r="Z19" s="117">
        <f t="shared" si="0"/>
        <v>14.966666666666667</v>
      </c>
      <c r="AA19" s="118">
        <v>21.5</v>
      </c>
      <c r="AB19" s="119">
        <v>0.5881944444444445</v>
      </c>
      <c r="AC19" s="118">
        <v>9.5</v>
      </c>
      <c r="AD19" s="119">
        <v>0.9888888888888889</v>
      </c>
    </row>
    <row r="20" spans="1:30" ht="11.25" customHeight="1">
      <c r="A20" s="78">
        <v>18</v>
      </c>
      <c r="B20" s="116">
        <v>9.6</v>
      </c>
      <c r="C20" s="116">
        <v>9.4</v>
      </c>
      <c r="D20" s="116">
        <v>9.6</v>
      </c>
      <c r="E20" s="116">
        <v>10</v>
      </c>
      <c r="F20" s="116">
        <v>8.9</v>
      </c>
      <c r="G20" s="116">
        <v>8.1</v>
      </c>
      <c r="H20" s="116">
        <v>11.4</v>
      </c>
      <c r="I20" s="116">
        <v>13.6</v>
      </c>
      <c r="J20" s="116">
        <v>14.7</v>
      </c>
      <c r="K20" s="116">
        <v>15.3</v>
      </c>
      <c r="L20" s="116">
        <v>15.7</v>
      </c>
      <c r="M20" s="116">
        <v>16.9</v>
      </c>
      <c r="N20" s="116">
        <v>17.2</v>
      </c>
      <c r="O20" s="116">
        <v>16.8</v>
      </c>
      <c r="P20" s="116">
        <v>16.7</v>
      </c>
      <c r="Q20" s="116">
        <v>16.5</v>
      </c>
      <c r="R20" s="116">
        <v>15.1</v>
      </c>
      <c r="S20" s="116">
        <v>12.4</v>
      </c>
      <c r="T20" s="116">
        <v>11.8</v>
      </c>
      <c r="U20" s="116">
        <v>10.7</v>
      </c>
      <c r="V20" s="116">
        <v>10</v>
      </c>
      <c r="W20" s="116">
        <v>9.9</v>
      </c>
      <c r="X20" s="116">
        <v>9.2</v>
      </c>
      <c r="Y20" s="116">
        <v>10.1</v>
      </c>
      <c r="Z20" s="117">
        <f t="shared" si="0"/>
        <v>12.483333333333333</v>
      </c>
      <c r="AA20" s="118">
        <v>17.3</v>
      </c>
      <c r="AB20" s="119">
        <v>0.5715277777777777</v>
      </c>
      <c r="AC20" s="118">
        <v>7.9</v>
      </c>
      <c r="AD20" s="119">
        <v>0.24930555555555556</v>
      </c>
    </row>
    <row r="21" spans="1:30" ht="11.25" customHeight="1">
      <c r="A21" s="78">
        <v>19</v>
      </c>
      <c r="B21" s="116">
        <v>9.5</v>
      </c>
      <c r="C21" s="116">
        <v>11.4</v>
      </c>
      <c r="D21" s="116">
        <v>11.3</v>
      </c>
      <c r="E21" s="116">
        <v>10.4</v>
      </c>
      <c r="F21" s="116">
        <v>9.6</v>
      </c>
      <c r="G21" s="116">
        <v>9.1</v>
      </c>
      <c r="H21" s="116">
        <v>12.8</v>
      </c>
      <c r="I21" s="116">
        <v>15</v>
      </c>
      <c r="J21" s="116">
        <v>16.6</v>
      </c>
      <c r="K21" s="116">
        <v>16.2</v>
      </c>
      <c r="L21" s="116">
        <v>17.3</v>
      </c>
      <c r="M21" s="116">
        <v>17.4</v>
      </c>
      <c r="N21" s="116">
        <v>18</v>
      </c>
      <c r="O21" s="116">
        <v>17.9</v>
      </c>
      <c r="P21" s="116">
        <v>17.7</v>
      </c>
      <c r="Q21" s="116">
        <v>17.6</v>
      </c>
      <c r="R21" s="116">
        <v>16.9</v>
      </c>
      <c r="S21" s="116">
        <v>14.8</v>
      </c>
      <c r="T21" s="116">
        <v>14.7</v>
      </c>
      <c r="U21" s="116">
        <v>14.6</v>
      </c>
      <c r="V21" s="116">
        <v>13.3</v>
      </c>
      <c r="W21" s="116">
        <v>13.9</v>
      </c>
      <c r="X21" s="116">
        <v>13.2</v>
      </c>
      <c r="Y21" s="116">
        <v>13.5</v>
      </c>
      <c r="Z21" s="117">
        <f t="shared" si="0"/>
        <v>14.279166666666667</v>
      </c>
      <c r="AA21" s="118">
        <v>18.5</v>
      </c>
      <c r="AB21" s="119">
        <v>0.5069444444444444</v>
      </c>
      <c r="AC21" s="118">
        <v>9</v>
      </c>
      <c r="AD21" s="119">
        <v>0.24583333333333335</v>
      </c>
    </row>
    <row r="22" spans="1:30" ht="11.25" customHeight="1">
      <c r="A22" s="82">
        <v>20</v>
      </c>
      <c r="B22" s="121">
        <v>14.5</v>
      </c>
      <c r="C22" s="121">
        <v>14.9</v>
      </c>
      <c r="D22" s="121">
        <v>14.5</v>
      </c>
      <c r="E22" s="121">
        <v>13.7</v>
      </c>
      <c r="F22" s="121">
        <v>12.7</v>
      </c>
      <c r="G22" s="121">
        <v>13.1</v>
      </c>
      <c r="H22" s="121">
        <v>15.5</v>
      </c>
      <c r="I22" s="121">
        <v>19.3</v>
      </c>
      <c r="J22" s="121">
        <v>20.6</v>
      </c>
      <c r="K22" s="121">
        <v>21</v>
      </c>
      <c r="L22" s="121">
        <v>21.1</v>
      </c>
      <c r="M22" s="121">
        <v>20.5</v>
      </c>
      <c r="N22" s="121">
        <v>20.5</v>
      </c>
      <c r="O22" s="121">
        <v>19.7</v>
      </c>
      <c r="P22" s="121">
        <v>19.4</v>
      </c>
      <c r="Q22" s="121">
        <v>15.7</v>
      </c>
      <c r="R22" s="121">
        <v>16</v>
      </c>
      <c r="S22" s="121">
        <v>16.1</v>
      </c>
      <c r="T22" s="121">
        <v>16.3</v>
      </c>
      <c r="U22" s="121">
        <v>15.9</v>
      </c>
      <c r="V22" s="121">
        <v>15.6</v>
      </c>
      <c r="W22" s="121">
        <v>15.5</v>
      </c>
      <c r="X22" s="121">
        <v>15.9</v>
      </c>
      <c r="Y22" s="121">
        <v>17.1</v>
      </c>
      <c r="Z22" s="122">
        <f t="shared" si="0"/>
        <v>16.879166666666666</v>
      </c>
      <c r="AA22" s="105">
        <v>21.4</v>
      </c>
      <c r="AB22" s="123">
        <v>0.45555555555555555</v>
      </c>
      <c r="AC22" s="105">
        <v>12.4</v>
      </c>
      <c r="AD22" s="123">
        <v>0.21597222222222223</v>
      </c>
    </row>
    <row r="23" spans="1:30" ht="11.25" customHeight="1">
      <c r="A23" s="78">
        <v>21</v>
      </c>
      <c r="B23" s="116">
        <v>16.4</v>
      </c>
      <c r="C23" s="116">
        <v>16</v>
      </c>
      <c r="D23" s="116">
        <v>16.3</v>
      </c>
      <c r="E23" s="116">
        <v>16</v>
      </c>
      <c r="F23" s="116">
        <v>16.4</v>
      </c>
      <c r="G23" s="116">
        <v>17.7</v>
      </c>
      <c r="H23" s="116">
        <v>18.2</v>
      </c>
      <c r="I23" s="116">
        <v>18.6</v>
      </c>
      <c r="J23" s="116">
        <v>18.4</v>
      </c>
      <c r="K23" s="116">
        <v>18.8</v>
      </c>
      <c r="L23" s="116">
        <v>18.9</v>
      </c>
      <c r="M23" s="116">
        <v>19.9</v>
      </c>
      <c r="N23" s="116">
        <v>20.1</v>
      </c>
      <c r="O23" s="116">
        <v>19.5</v>
      </c>
      <c r="P23" s="116">
        <v>19.9</v>
      </c>
      <c r="Q23" s="116">
        <v>19.7</v>
      </c>
      <c r="R23" s="116">
        <v>19</v>
      </c>
      <c r="S23" s="116">
        <v>18.8</v>
      </c>
      <c r="T23" s="116">
        <v>18.5</v>
      </c>
      <c r="U23" s="116">
        <v>18.1</v>
      </c>
      <c r="V23" s="116">
        <v>17.7</v>
      </c>
      <c r="W23" s="116">
        <v>17.4</v>
      </c>
      <c r="X23" s="116">
        <v>17.3</v>
      </c>
      <c r="Y23" s="116">
        <v>17.8</v>
      </c>
      <c r="Z23" s="117">
        <f t="shared" si="0"/>
        <v>18.14166666666667</v>
      </c>
      <c r="AA23" s="118">
        <v>20.6</v>
      </c>
      <c r="AB23" s="119">
        <v>0.5069444444444444</v>
      </c>
      <c r="AC23" s="118">
        <v>15.2</v>
      </c>
      <c r="AD23" s="119">
        <v>0.18611111111111112</v>
      </c>
    </row>
    <row r="24" spans="1:30" ht="11.25" customHeight="1">
      <c r="A24" s="78">
        <v>22</v>
      </c>
      <c r="B24" s="116">
        <v>16.8</v>
      </c>
      <c r="C24" s="116">
        <v>16.8</v>
      </c>
      <c r="D24" s="116">
        <v>16.6</v>
      </c>
      <c r="E24" s="116">
        <v>14.6</v>
      </c>
      <c r="F24" s="116">
        <v>14.1</v>
      </c>
      <c r="G24" s="116">
        <v>13.8</v>
      </c>
      <c r="H24" s="116">
        <v>13.7</v>
      </c>
      <c r="I24" s="116">
        <v>13.4</v>
      </c>
      <c r="J24" s="116">
        <v>13.5</v>
      </c>
      <c r="K24" s="116">
        <v>13.3</v>
      </c>
      <c r="L24" s="116">
        <v>12.3</v>
      </c>
      <c r="M24" s="116">
        <v>11.8</v>
      </c>
      <c r="N24" s="116">
        <v>11.7</v>
      </c>
      <c r="O24" s="116">
        <v>12</v>
      </c>
      <c r="P24" s="116">
        <v>12.1</v>
      </c>
      <c r="Q24" s="116">
        <v>12</v>
      </c>
      <c r="R24" s="116">
        <v>12.1</v>
      </c>
      <c r="S24" s="116">
        <v>11.7</v>
      </c>
      <c r="T24" s="116">
        <v>11.5</v>
      </c>
      <c r="U24" s="116">
        <v>11.4</v>
      </c>
      <c r="V24" s="116">
        <v>11.2</v>
      </c>
      <c r="W24" s="116">
        <v>11.1</v>
      </c>
      <c r="X24" s="116">
        <v>10.9</v>
      </c>
      <c r="Y24" s="116">
        <v>10.6</v>
      </c>
      <c r="Z24" s="117">
        <f t="shared" si="0"/>
        <v>12.875</v>
      </c>
      <c r="AA24" s="118">
        <v>17.8</v>
      </c>
      <c r="AB24" s="119">
        <v>0.0006944444444444445</v>
      </c>
      <c r="AC24" s="118">
        <v>10.6</v>
      </c>
      <c r="AD24" s="119">
        <v>1</v>
      </c>
    </row>
    <row r="25" spans="1:30" ht="11.25" customHeight="1">
      <c r="A25" s="78">
        <v>23</v>
      </c>
      <c r="B25" s="116">
        <v>10.7</v>
      </c>
      <c r="C25" s="116">
        <v>10.6</v>
      </c>
      <c r="D25" s="116">
        <v>10.6</v>
      </c>
      <c r="E25" s="116">
        <v>10.3</v>
      </c>
      <c r="F25" s="116">
        <v>10.5</v>
      </c>
      <c r="G25" s="116">
        <v>10.2</v>
      </c>
      <c r="H25" s="116">
        <v>10.8</v>
      </c>
      <c r="I25" s="116">
        <v>11.5</v>
      </c>
      <c r="J25" s="116">
        <v>12.5</v>
      </c>
      <c r="K25" s="116">
        <v>12.8</v>
      </c>
      <c r="L25" s="116">
        <v>14.5</v>
      </c>
      <c r="M25" s="116">
        <v>13.7</v>
      </c>
      <c r="N25" s="116">
        <v>13.6</v>
      </c>
      <c r="O25" s="116">
        <v>13.6</v>
      </c>
      <c r="P25" s="116">
        <v>13.2</v>
      </c>
      <c r="Q25" s="116">
        <v>12.9</v>
      </c>
      <c r="R25" s="116">
        <v>12.4</v>
      </c>
      <c r="S25" s="116">
        <v>11.7</v>
      </c>
      <c r="T25" s="116">
        <v>11.6</v>
      </c>
      <c r="U25" s="116">
        <v>11.7</v>
      </c>
      <c r="V25" s="116">
        <v>11.1</v>
      </c>
      <c r="W25" s="116">
        <v>11.4</v>
      </c>
      <c r="X25" s="116">
        <v>10.9</v>
      </c>
      <c r="Y25" s="116">
        <v>10.6</v>
      </c>
      <c r="Z25" s="117">
        <f t="shared" si="0"/>
        <v>11.80833333333333</v>
      </c>
      <c r="AA25" s="118">
        <v>14.5</v>
      </c>
      <c r="AB25" s="119">
        <v>0.4590277777777778</v>
      </c>
      <c r="AC25" s="118">
        <v>10.2</v>
      </c>
      <c r="AD25" s="119">
        <v>0.25625000000000003</v>
      </c>
    </row>
    <row r="26" spans="1:30" ht="11.25" customHeight="1">
      <c r="A26" s="78">
        <v>24</v>
      </c>
      <c r="B26" s="116">
        <v>10.5</v>
      </c>
      <c r="C26" s="116">
        <v>10.7</v>
      </c>
      <c r="D26" s="116">
        <v>10.9</v>
      </c>
      <c r="E26" s="116">
        <v>9.7</v>
      </c>
      <c r="F26" s="116">
        <v>9.2</v>
      </c>
      <c r="G26" s="116">
        <v>8.2</v>
      </c>
      <c r="H26" s="116">
        <v>10.7</v>
      </c>
      <c r="I26" s="116">
        <v>13.5</v>
      </c>
      <c r="J26" s="116">
        <v>14.8</v>
      </c>
      <c r="K26" s="116">
        <v>14.9</v>
      </c>
      <c r="L26" s="116">
        <v>15.4</v>
      </c>
      <c r="M26" s="116">
        <v>15.9</v>
      </c>
      <c r="N26" s="116">
        <v>15.8</v>
      </c>
      <c r="O26" s="116">
        <v>16.2</v>
      </c>
      <c r="P26" s="116">
        <v>15.6</v>
      </c>
      <c r="Q26" s="116">
        <v>15</v>
      </c>
      <c r="R26" s="116">
        <v>13.6</v>
      </c>
      <c r="S26" s="116">
        <v>12.2</v>
      </c>
      <c r="T26" s="116">
        <v>11.1</v>
      </c>
      <c r="U26" s="116">
        <v>10.6</v>
      </c>
      <c r="V26" s="116">
        <v>10.3</v>
      </c>
      <c r="W26" s="116">
        <v>10.2</v>
      </c>
      <c r="X26" s="116">
        <v>10.3</v>
      </c>
      <c r="Y26" s="116">
        <v>10.1</v>
      </c>
      <c r="Z26" s="117">
        <f t="shared" si="0"/>
        <v>12.308333333333332</v>
      </c>
      <c r="AA26" s="118">
        <v>16.4</v>
      </c>
      <c r="AB26" s="119">
        <v>0.5208333333333334</v>
      </c>
      <c r="AC26" s="118">
        <v>8.1</v>
      </c>
      <c r="AD26" s="119">
        <v>0.2548611111111111</v>
      </c>
    </row>
    <row r="27" spans="1:30" ht="11.25" customHeight="1">
      <c r="A27" s="78">
        <v>25</v>
      </c>
      <c r="B27" s="116">
        <v>10.6</v>
      </c>
      <c r="C27" s="116">
        <v>10.3</v>
      </c>
      <c r="D27" s="116">
        <v>10.4</v>
      </c>
      <c r="E27" s="116">
        <v>10.1</v>
      </c>
      <c r="F27" s="116">
        <v>9.6</v>
      </c>
      <c r="G27" s="116">
        <v>10</v>
      </c>
      <c r="H27" s="116">
        <v>14.2</v>
      </c>
      <c r="I27" s="116">
        <v>16.1</v>
      </c>
      <c r="J27" s="116">
        <v>18.3</v>
      </c>
      <c r="K27" s="116">
        <v>19.5</v>
      </c>
      <c r="L27" s="116">
        <v>19.8</v>
      </c>
      <c r="M27" s="116">
        <v>20.3</v>
      </c>
      <c r="N27" s="116">
        <v>19.5</v>
      </c>
      <c r="O27" s="116">
        <v>19.4</v>
      </c>
      <c r="P27" s="116">
        <v>19.8</v>
      </c>
      <c r="Q27" s="116">
        <v>18.8</v>
      </c>
      <c r="R27" s="116">
        <v>17.7</v>
      </c>
      <c r="S27" s="116">
        <v>16.6</v>
      </c>
      <c r="T27" s="116">
        <v>16.6</v>
      </c>
      <c r="U27" s="116">
        <v>16.1</v>
      </c>
      <c r="V27" s="116">
        <v>15.4</v>
      </c>
      <c r="W27" s="116">
        <v>15.7</v>
      </c>
      <c r="X27" s="116">
        <v>16.6</v>
      </c>
      <c r="Y27" s="116">
        <v>15.5</v>
      </c>
      <c r="Z27" s="117">
        <f t="shared" si="0"/>
        <v>15.704166666666673</v>
      </c>
      <c r="AA27" s="118">
        <v>20.6</v>
      </c>
      <c r="AB27" s="119">
        <v>0.5319444444444444</v>
      </c>
      <c r="AC27" s="118">
        <v>9.4</v>
      </c>
      <c r="AD27" s="119">
        <v>0.20138888888888887</v>
      </c>
    </row>
    <row r="28" spans="1:30" ht="11.25" customHeight="1">
      <c r="A28" s="78">
        <v>26</v>
      </c>
      <c r="B28" s="116">
        <v>15.4</v>
      </c>
      <c r="C28" s="116">
        <v>14.2</v>
      </c>
      <c r="D28" s="116">
        <v>14.8</v>
      </c>
      <c r="E28" s="116">
        <v>14.8</v>
      </c>
      <c r="F28" s="116">
        <v>15.8</v>
      </c>
      <c r="G28" s="116">
        <v>14.3</v>
      </c>
      <c r="H28" s="116">
        <v>15.7</v>
      </c>
      <c r="I28" s="116">
        <v>18.8</v>
      </c>
      <c r="J28" s="116">
        <v>19.7</v>
      </c>
      <c r="K28" s="116">
        <v>20.6</v>
      </c>
      <c r="L28" s="116">
        <v>21.1</v>
      </c>
      <c r="M28" s="116">
        <v>20.6</v>
      </c>
      <c r="N28" s="116">
        <v>20.6</v>
      </c>
      <c r="O28" s="116">
        <v>21</v>
      </c>
      <c r="P28" s="116">
        <v>19.6</v>
      </c>
      <c r="Q28" s="116">
        <v>19.6</v>
      </c>
      <c r="R28" s="116">
        <v>19.5</v>
      </c>
      <c r="S28" s="116">
        <v>19.4</v>
      </c>
      <c r="T28" s="116">
        <v>18.8</v>
      </c>
      <c r="U28" s="116">
        <v>18.2</v>
      </c>
      <c r="V28" s="116">
        <v>18.6</v>
      </c>
      <c r="W28" s="116">
        <v>18.8</v>
      </c>
      <c r="X28" s="116">
        <v>18.7</v>
      </c>
      <c r="Y28" s="116">
        <v>18.6</v>
      </c>
      <c r="Z28" s="117">
        <f t="shared" si="0"/>
        <v>18.21666666666667</v>
      </c>
      <c r="AA28" s="118">
        <v>22.2</v>
      </c>
      <c r="AB28" s="119">
        <v>0.4666666666666666</v>
      </c>
      <c r="AC28" s="118">
        <v>14.1</v>
      </c>
      <c r="AD28" s="119">
        <v>0.07291666666666667</v>
      </c>
    </row>
    <row r="29" spans="1:30" ht="11.25" customHeight="1">
      <c r="A29" s="78">
        <v>27</v>
      </c>
      <c r="B29" s="116">
        <v>17.3</v>
      </c>
      <c r="C29" s="116">
        <v>17.5</v>
      </c>
      <c r="D29" s="116">
        <v>17.3</v>
      </c>
      <c r="E29" s="116">
        <v>17</v>
      </c>
      <c r="F29" s="116">
        <v>17</v>
      </c>
      <c r="G29" s="116">
        <v>17.6</v>
      </c>
      <c r="H29" s="116">
        <v>17.6</v>
      </c>
      <c r="I29" s="116">
        <v>18.7</v>
      </c>
      <c r="J29" s="116">
        <v>20.3</v>
      </c>
      <c r="K29" s="116">
        <v>20.7</v>
      </c>
      <c r="L29" s="116">
        <v>21.8</v>
      </c>
      <c r="M29" s="116">
        <v>22.5</v>
      </c>
      <c r="N29" s="116">
        <v>19.5</v>
      </c>
      <c r="O29" s="116">
        <v>19.6</v>
      </c>
      <c r="P29" s="116">
        <v>19.2</v>
      </c>
      <c r="Q29" s="116">
        <v>19</v>
      </c>
      <c r="R29" s="116">
        <v>16.4</v>
      </c>
      <c r="S29" s="116">
        <v>13.6</v>
      </c>
      <c r="T29" s="116">
        <v>13.7</v>
      </c>
      <c r="U29" s="116">
        <v>13.9</v>
      </c>
      <c r="V29" s="116">
        <v>13.1</v>
      </c>
      <c r="W29" s="116">
        <v>12.3</v>
      </c>
      <c r="X29" s="116">
        <v>11.6</v>
      </c>
      <c r="Y29" s="116">
        <v>12</v>
      </c>
      <c r="Z29" s="117">
        <f t="shared" si="0"/>
        <v>17.05</v>
      </c>
      <c r="AA29" s="118">
        <v>22.6</v>
      </c>
      <c r="AB29" s="119">
        <v>0.5</v>
      </c>
      <c r="AC29" s="118">
        <v>11.4</v>
      </c>
      <c r="AD29" s="119">
        <v>0.9666666666666667</v>
      </c>
    </row>
    <row r="30" spans="1:30" ht="11.25" customHeight="1">
      <c r="A30" s="78">
        <v>28</v>
      </c>
      <c r="B30" s="116">
        <v>11.9</v>
      </c>
      <c r="C30" s="116">
        <v>11.3</v>
      </c>
      <c r="D30" s="116">
        <v>10.8</v>
      </c>
      <c r="E30" s="116">
        <v>10.5</v>
      </c>
      <c r="F30" s="116">
        <v>8.4</v>
      </c>
      <c r="G30" s="116">
        <v>7.7</v>
      </c>
      <c r="H30" s="116">
        <v>8.6</v>
      </c>
      <c r="I30" s="116">
        <v>12.7</v>
      </c>
      <c r="J30" s="116">
        <v>14.4</v>
      </c>
      <c r="K30" s="116">
        <v>16.3</v>
      </c>
      <c r="L30" s="116">
        <v>16.9</v>
      </c>
      <c r="M30" s="116">
        <v>17.2</v>
      </c>
      <c r="N30" s="116">
        <v>17.1</v>
      </c>
      <c r="O30" s="116">
        <v>16.3</v>
      </c>
      <c r="P30" s="116">
        <v>15.9</v>
      </c>
      <c r="Q30" s="116">
        <v>14.7</v>
      </c>
      <c r="R30" s="116">
        <v>13.3</v>
      </c>
      <c r="S30" s="116">
        <v>12.5</v>
      </c>
      <c r="T30" s="116">
        <v>12.1</v>
      </c>
      <c r="U30" s="116">
        <v>10.4</v>
      </c>
      <c r="V30" s="116">
        <v>9</v>
      </c>
      <c r="W30" s="116">
        <v>8.3</v>
      </c>
      <c r="X30" s="116">
        <v>7.9</v>
      </c>
      <c r="Y30" s="116">
        <v>8.4</v>
      </c>
      <c r="Z30" s="117">
        <f t="shared" si="0"/>
        <v>12.191666666666665</v>
      </c>
      <c r="AA30" s="118">
        <v>18</v>
      </c>
      <c r="AB30" s="119">
        <v>0.517361111111111</v>
      </c>
      <c r="AC30" s="118">
        <v>7.4</v>
      </c>
      <c r="AD30" s="119">
        <v>0.2791666666666667</v>
      </c>
    </row>
    <row r="31" spans="1:30" ht="11.25" customHeight="1">
      <c r="A31" s="78">
        <v>29</v>
      </c>
      <c r="B31" s="116">
        <v>7</v>
      </c>
      <c r="C31" s="116">
        <v>7.5</v>
      </c>
      <c r="D31" s="116">
        <v>7.6</v>
      </c>
      <c r="E31" s="116">
        <v>8.3</v>
      </c>
      <c r="F31" s="116">
        <v>8.2</v>
      </c>
      <c r="G31" s="116">
        <v>8.3</v>
      </c>
      <c r="H31" s="116">
        <v>9.5</v>
      </c>
      <c r="I31" s="116">
        <v>12.6</v>
      </c>
      <c r="J31" s="116">
        <v>14</v>
      </c>
      <c r="K31" s="116">
        <v>15.6</v>
      </c>
      <c r="L31" s="116">
        <v>16.1</v>
      </c>
      <c r="M31" s="116">
        <v>17.1</v>
      </c>
      <c r="N31" s="116">
        <v>18</v>
      </c>
      <c r="O31" s="116">
        <v>17.6</v>
      </c>
      <c r="P31" s="116">
        <v>17.5</v>
      </c>
      <c r="Q31" s="116">
        <v>17.2</v>
      </c>
      <c r="R31" s="116">
        <v>15</v>
      </c>
      <c r="S31" s="116">
        <v>12.1</v>
      </c>
      <c r="T31" s="116">
        <v>11.8</v>
      </c>
      <c r="U31" s="116">
        <v>11.4</v>
      </c>
      <c r="V31" s="116">
        <v>10.5</v>
      </c>
      <c r="W31" s="116">
        <v>9.6</v>
      </c>
      <c r="X31" s="116">
        <v>8.8</v>
      </c>
      <c r="Y31" s="116">
        <v>11.7</v>
      </c>
      <c r="Z31" s="117">
        <f t="shared" si="0"/>
        <v>12.208333333333334</v>
      </c>
      <c r="AA31" s="118">
        <v>18.3</v>
      </c>
      <c r="AB31" s="119">
        <v>0.5409722222222222</v>
      </c>
      <c r="AC31" s="118">
        <v>6.5</v>
      </c>
      <c r="AD31" s="119">
        <v>0.061111111111111116</v>
      </c>
    </row>
    <row r="32" spans="1:30" ht="11.25" customHeight="1">
      <c r="A32" s="78">
        <v>30</v>
      </c>
      <c r="B32" s="116">
        <v>8.5</v>
      </c>
      <c r="C32" s="116">
        <v>8.4</v>
      </c>
      <c r="D32" s="116">
        <v>7.7</v>
      </c>
      <c r="E32" s="116">
        <v>8.4</v>
      </c>
      <c r="F32" s="116">
        <v>8</v>
      </c>
      <c r="G32" s="116">
        <v>8.4</v>
      </c>
      <c r="H32" s="116">
        <v>10.2</v>
      </c>
      <c r="I32" s="116">
        <v>12.8</v>
      </c>
      <c r="J32" s="116">
        <v>14.6</v>
      </c>
      <c r="K32" s="116">
        <v>15.8</v>
      </c>
      <c r="L32" s="116">
        <v>16.9</v>
      </c>
      <c r="M32" s="116">
        <v>17.1</v>
      </c>
      <c r="N32" s="116">
        <v>17.9</v>
      </c>
      <c r="O32" s="116">
        <v>17.6</v>
      </c>
      <c r="P32" s="116">
        <v>17.5</v>
      </c>
      <c r="Q32" s="116">
        <v>17.5</v>
      </c>
      <c r="R32" s="116">
        <v>15.4</v>
      </c>
      <c r="S32" s="116">
        <v>15.7</v>
      </c>
      <c r="T32" s="116">
        <v>16.7</v>
      </c>
      <c r="U32" s="116">
        <v>16.5</v>
      </c>
      <c r="V32" s="116">
        <v>16.4</v>
      </c>
      <c r="W32" s="116">
        <v>16</v>
      </c>
      <c r="X32" s="116">
        <v>16</v>
      </c>
      <c r="Y32" s="116">
        <v>15.5</v>
      </c>
      <c r="Z32" s="117">
        <f t="shared" si="0"/>
        <v>13.979166666666664</v>
      </c>
      <c r="AA32" s="118">
        <v>18.3</v>
      </c>
      <c r="AB32" s="119">
        <v>0.5388888888888889</v>
      </c>
      <c r="AC32" s="118">
        <v>7.3</v>
      </c>
      <c r="AD32" s="119">
        <v>0.14305555555555557</v>
      </c>
    </row>
    <row r="33" spans="1:30" ht="11.25" customHeight="1">
      <c r="A33" s="78">
        <v>31</v>
      </c>
      <c r="B33" s="116">
        <v>14.5</v>
      </c>
      <c r="C33" s="116">
        <v>14.7</v>
      </c>
      <c r="D33" s="116">
        <v>13.8</v>
      </c>
      <c r="E33" s="116">
        <v>13.9</v>
      </c>
      <c r="F33" s="116">
        <v>14.7</v>
      </c>
      <c r="G33" s="116">
        <v>14.8</v>
      </c>
      <c r="H33" s="116">
        <v>15.3</v>
      </c>
      <c r="I33" s="116">
        <v>18.1</v>
      </c>
      <c r="J33" s="116">
        <v>17.9</v>
      </c>
      <c r="K33" s="116">
        <v>20.3</v>
      </c>
      <c r="L33" s="116">
        <v>20.3</v>
      </c>
      <c r="M33" s="116">
        <v>19.9</v>
      </c>
      <c r="N33" s="116">
        <v>19.4</v>
      </c>
      <c r="O33" s="116">
        <v>19.2</v>
      </c>
      <c r="P33" s="116">
        <v>19.2</v>
      </c>
      <c r="Q33" s="116">
        <v>19</v>
      </c>
      <c r="R33" s="116">
        <v>18.6</v>
      </c>
      <c r="S33" s="116">
        <v>18</v>
      </c>
      <c r="T33" s="116">
        <v>17.9</v>
      </c>
      <c r="U33" s="116">
        <v>18.1</v>
      </c>
      <c r="V33" s="116">
        <v>16.8</v>
      </c>
      <c r="W33" s="116">
        <v>16.7</v>
      </c>
      <c r="X33" s="116">
        <v>16.2</v>
      </c>
      <c r="Y33" s="116">
        <v>15.8</v>
      </c>
      <c r="Z33" s="117">
        <f t="shared" si="0"/>
        <v>17.212500000000002</v>
      </c>
      <c r="AA33" s="118">
        <v>20.8</v>
      </c>
      <c r="AB33" s="119">
        <v>0.49374999999999997</v>
      </c>
      <c r="AC33" s="118">
        <v>13.5</v>
      </c>
      <c r="AD33" s="119">
        <v>0.22569444444444445</v>
      </c>
    </row>
    <row r="34" spans="1:30" ht="15" customHeight="1">
      <c r="A34" s="79" t="s">
        <v>9</v>
      </c>
      <c r="B34" s="124">
        <f aca="true" t="shared" si="1" ref="B34:Y34">AVERAGE(B3:B33)</f>
        <v>14.261290322580644</v>
      </c>
      <c r="C34" s="124">
        <f t="shared" si="1"/>
        <v>14.251612903225803</v>
      </c>
      <c r="D34" s="124">
        <f t="shared" si="1"/>
        <v>14.103225806451617</v>
      </c>
      <c r="E34" s="124">
        <f t="shared" si="1"/>
        <v>13.825806451612902</v>
      </c>
      <c r="F34" s="124">
        <f t="shared" si="1"/>
        <v>13.645161290322582</v>
      </c>
      <c r="G34" s="124">
        <f t="shared" si="1"/>
        <v>13.464516129032258</v>
      </c>
      <c r="H34" s="124">
        <f t="shared" si="1"/>
        <v>14.73225806451613</v>
      </c>
      <c r="I34" s="124">
        <f t="shared" si="1"/>
        <v>16.33870967741936</v>
      </c>
      <c r="J34" s="124">
        <f t="shared" si="1"/>
        <v>17.138709677419353</v>
      </c>
      <c r="K34" s="124">
        <f t="shared" si="1"/>
        <v>17.67096774193548</v>
      </c>
      <c r="L34" s="124">
        <f t="shared" si="1"/>
        <v>18.161290322580644</v>
      </c>
      <c r="M34" s="124">
        <f t="shared" si="1"/>
        <v>18.335483870967742</v>
      </c>
      <c r="N34" s="124">
        <f t="shared" si="1"/>
        <v>18.32258064516129</v>
      </c>
      <c r="O34" s="124">
        <f t="shared" si="1"/>
        <v>18.258064516129036</v>
      </c>
      <c r="P34" s="124">
        <f t="shared" si="1"/>
        <v>18.048387096774192</v>
      </c>
      <c r="Q34" s="124">
        <f t="shared" si="1"/>
        <v>17.493548387096773</v>
      </c>
      <c r="R34" s="124">
        <f t="shared" si="1"/>
        <v>16.806451612903224</v>
      </c>
      <c r="S34" s="124">
        <f t="shared" si="1"/>
        <v>15.861290322580645</v>
      </c>
      <c r="T34" s="124">
        <f t="shared" si="1"/>
        <v>15.535483870967745</v>
      </c>
      <c r="U34" s="124">
        <f t="shared" si="1"/>
        <v>15.122580645161289</v>
      </c>
      <c r="V34" s="124">
        <f t="shared" si="1"/>
        <v>14.683870967741937</v>
      </c>
      <c r="W34" s="124">
        <f t="shared" si="1"/>
        <v>14.458064516129031</v>
      </c>
      <c r="X34" s="124">
        <f t="shared" si="1"/>
        <v>14.354838709677418</v>
      </c>
      <c r="Y34" s="124">
        <f t="shared" si="1"/>
        <v>14.522580645161293</v>
      </c>
      <c r="Z34" s="124">
        <f>AVERAGE(B3:Y33)</f>
        <v>15.808198924731187</v>
      </c>
      <c r="AA34" s="125">
        <f>AVERAGE(AA3:AA33)</f>
        <v>19.606451612903225</v>
      </c>
      <c r="AB34" s="126"/>
      <c r="AC34" s="125">
        <f>AVERAGE(AC3:AC33)</f>
        <v>12.170967741935486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2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26.8</v>
      </c>
      <c r="C46" s="106">
        <f>MATCH(B46,AA3:AA33,0)</f>
        <v>3</v>
      </c>
      <c r="D46" s="107">
        <f>INDEX(AB3:AB33,C46,1)</f>
        <v>0.5145833333333333</v>
      </c>
      <c r="E46" s="120"/>
      <c r="F46" s="104"/>
      <c r="G46" s="105">
        <f>MIN(AC3:AC33)</f>
        <v>6.5</v>
      </c>
      <c r="H46" s="106">
        <f>MATCH(G46,AC3:AC33,0)</f>
        <v>29</v>
      </c>
      <c r="I46" s="107">
        <f>INDEX(AD3:AD33,H46,1)</f>
        <v>0.061111111111111116</v>
      </c>
    </row>
    <row r="47" spans="1:9" ht="11.25" customHeight="1">
      <c r="A47" s="108"/>
      <c r="B47" s="109"/>
      <c r="C47" s="106"/>
      <c r="D47" s="107"/>
      <c r="E47" s="120"/>
      <c r="F47" s="108"/>
      <c r="G47" s="109"/>
      <c r="H47" s="106"/>
      <c r="I47" s="131"/>
    </row>
    <row r="48" spans="1:9" ht="11.25" customHeight="1">
      <c r="A48" s="110"/>
      <c r="B48" s="111"/>
      <c r="C48" s="112"/>
      <c r="D48" s="129"/>
      <c r="E48" s="120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v>2014</v>
      </c>
      <c r="AA1" t="s">
        <v>1</v>
      </c>
      <c r="AB1" s="84">
        <v>11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15.5</v>
      </c>
      <c r="C3" s="116">
        <v>15.3</v>
      </c>
      <c r="D3" s="116">
        <v>14.9</v>
      </c>
      <c r="E3" s="116">
        <v>14.9</v>
      </c>
      <c r="F3" s="116">
        <v>15.3</v>
      </c>
      <c r="G3" s="116">
        <v>14.9</v>
      </c>
      <c r="H3" s="116">
        <v>15.1</v>
      </c>
      <c r="I3" s="116">
        <v>15.7</v>
      </c>
      <c r="J3" s="116">
        <v>15.6</v>
      </c>
      <c r="K3" s="116">
        <v>15.9</v>
      </c>
      <c r="L3" s="116">
        <v>16.3</v>
      </c>
      <c r="M3" s="116">
        <v>16.3</v>
      </c>
      <c r="N3" s="116">
        <v>16.2</v>
      </c>
      <c r="O3" s="116">
        <v>16.3</v>
      </c>
      <c r="P3" s="116">
        <v>16.3</v>
      </c>
      <c r="Q3" s="116">
        <v>16.2</v>
      </c>
      <c r="R3" s="116">
        <v>16</v>
      </c>
      <c r="S3" s="116">
        <v>15.1</v>
      </c>
      <c r="T3" s="116">
        <v>15.3</v>
      </c>
      <c r="U3" s="116">
        <v>15.1</v>
      </c>
      <c r="V3" s="116">
        <v>15.1</v>
      </c>
      <c r="W3" s="116">
        <v>14.8</v>
      </c>
      <c r="X3" s="116">
        <v>14.9</v>
      </c>
      <c r="Y3" s="116">
        <v>15</v>
      </c>
      <c r="Z3" s="117">
        <f aca="true" t="shared" si="0" ref="Z3:Z32">AVERAGE(B3:Y3)</f>
        <v>15.500000000000005</v>
      </c>
      <c r="AA3" s="118">
        <v>16.8</v>
      </c>
      <c r="AB3" s="119">
        <v>0.47500000000000003</v>
      </c>
      <c r="AC3" s="118">
        <v>14.8</v>
      </c>
      <c r="AD3" s="119">
        <v>0.9888888888888889</v>
      </c>
    </row>
    <row r="4" spans="1:30" ht="11.25" customHeight="1">
      <c r="A4" s="78">
        <v>2</v>
      </c>
      <c r="B4" s="116">
        <v>15</v>
      </c>
      <c r="C4" s="116">
        <v>15</v>
      </c>
      <c r="D4" s="116">
        <v>15.1</v>
      </c>
      <c r="E4" s="116">
        <v>15.3</v>
      </c>
      <c r="F4" s="116">
        <v>15.5</v>
      </c>
      <c r="G4" s="116">
        <v>15.3</v>
      </c>
      <c r="H4" s="116">
        <v>15.1</v>
      </c>
      <c r="I4" s="116">
        <v>16.7</v>
      </c>
      <c r="J4" s="116">
        <v>17.9</v>
      </c>
      <c r="K4" s="116">
        <v>18.7</v>
      </c>
      <c r="L4" s="116">
        <v>20</v>
      </c>
      <c r="M4" s="116">
        <v>19</v>
      </c>
      <c r="N4" s="116">
        <v>19.1</v>
      </c>
      <c r="O4" s="116">
        <v>18.8</v>
      </c>
      <c r="P4" s="116">
        <v>19.4</v>
      </c>
      <c r="Q4" s="116">
        <v>19.1</v>
      </c>
      <c r="R4" s="116">
        <v>18.5</v>
      </c>
      <c r="S4" s="120">
        <v>18.5</v>
      </c>
      <c r="T4" s="116">
        <v>18.5</v>
      </c>
      <c r="U4" s="116">
        <v>18.3</v>
      </c>
      <c r="V4" s="116">
        <v>18.1</v>
      </c>
      <c r="W4" s="116">
        <v>17.2</v>
      </c>
      <c r="X4" s="116">
        <v>17.4</v>
      </c>
      <c r="Y4" s="116">
        <v>17.6</v>
      </c>
      <c r="Z4" s="117">
        <f t="shared" si="0"/>
        <v>17.462500000000002</v>
      </c>
      <c r="AA4" s="118">
        <v>20.2</v>
      </c>
      <c r="AB4" s="119">
        <v>0.4763888888888889</v>
      </c>
      <c r="AC4" s="118">
        <v>14.9</v>
      </c>
      <c r="AD4" s="119">
        <v>0.26944444444444443</v>
      </c>
    </row>
    <row r="5" spans="1:30" ht="11.25" customHeight="1">
      <c r="A5" s="78">
        <v>3</v>
      </c>
      <c r="B5" s="116">
        <v>17.3</v>
      </c>
      <c r="C5" s="116">
        <v>17.1</v>
      </c>
      <c r="D5" s="116">
        <v>17</v>
      </c>
      <c r="E5" s="116">
        <v>15.5</v>
      </c>
      <c r="F5" s="116">
        <v>14.9</v>
      </c>
      <c r="G5" s="116">
        <v>14.4</v>
      </c>
      <c r="H5" s="116">
        <v>13.9</v>
      </c>
      <c r="I5" s="116">
        <v>14.4</v>
      </c>
      <c r="J5" s="116">
        <v>16.4</v>
      </c>
      <c r="K5" s="116">
        <v>17.5</v>
      </c>
      <c r="L5" s="116">
        <v>19.2</v>
      </c>
      <c r="M5" s="116">
        <v>18.7</v>
      </c>
      <c r="N5" s="116">
        <v>18.8</v>
      </c>
      <c r="O5" s="116">
        <v>17.9</v>
      </c>
      <c r="P5" s="116">
        <v>17.2</v>
      </c>
      <c r="Q5" s="116">
        <v>15.1</v>
      </c>
      <c r="R5" s="116">
        <v>12.8</v>
      </c>
      <c r="S5" s="116">
        <v>11.7</v>
      </c>
      <c r="T5" s="116">
        <v>10.8</v>
      </c>
      <c r="U5" s="116">
        <v>10.1</v>
      </c>
      <c r="V5" s="116">
        <v>10.7</v>
      </c>
      <c r="W5" s="116">
        <v>10.9</v>
      </c>
      <c r="X5" s="116">
        <v>10.4</v>
      </c>
      <c r="Y5" s="116">
        <v>10.2</v>
      </c>
      <c r="Z5" s="117">
        <f t="shared" si="0"/>
        <v>14.704166666666666</v>
      </c>
      <c r="AA5" s="118">
        <v>19.6</v>
      </c>
      <c r="AB5" s="119">
        <v>0.5125000000000001</v>
      </c>
      <c r="AC5" s="118">
        <v>9.5</v>
      </c>
      <c r="AD5" s="119">
        <v>0.8680555555555555</v>
      </c>
    </row>
    <row r="6" spans="1:30" ht="11.25" customHeight="1">
      <c r="A6" s="78">
        <v>4</v>
      </c>
      <c r="B6" s="116">
        <v>8.9</v>
      </c>
      <c r="C6" s="116">
        <v>9.9</v>
      </c>
      <c r="D6" s="116">
        <v>9.7</v>
      </c>
      <c r="E6" s="116">
        <v>9.7</v>
      </c>
      <c r="F6" s="116">
        <v>9.9</v>
      </c>
      <c r="G6" s="116">
        <v>9.8</v>
      </c>
      <c r="H6" s="116">
        <v>9.9</v>
      </c>
      <c r="I6" s="116">
        <v>11.7</v>
      </c>
      <c r="J6" s="116">
        <v>14.7</v>
      </c>
      <c r="K6" s="116">
        <v>16.1</v>
      </c>
      <c r="L6" s="116">
        <v>17.4</v>
      </c>
      <c r="M6" s="116">
        <v>16.9</v>
      </c>
      <c r="N6" s="116">
        <v>18</v>
      </c>
      <c r="O6" s="116">
        <v>17.5</v>
      </c>
      <c r="P6" s="116">
        <v>16.4</v>
      </c>
      <c r="Q6" s="116">
        <v>16.3</v>
      </c>
      <c r="R6" s="116">
        <v>12.8</v>
      </c>
      <c r="S6" s="116">
        <v>11.8</v>
      </c>
      <c r="T6" s="116">
        <v>10.9</v>
      </c>
      <c r="U6" s="116">
        <v>9.7</v>
      </c>
      <c r="V6" s="116">
        <v>8.2</v>
      </c>
      <c r="W6" s="116">
        <v>8.1</v>
      </c>
      <c r="X6" s="116">
        <v>8.1</v>
      </c>
      <c r="Y6" s="116">
        <v>8.3</v>
      </c>
      <c r="Z6" s="117">
        <f t="shared" si="0"/>
        <v>12.112500000000004</v>
      </c>
      <c r="AA6" s="118">
        <v>18.6</v>
      </c>
      <c r="AB6" s="119">
        <v>0.5499999999999999</v>
      </c>
      <c r="AC6" s="118">
        <v>7.4</v>
      </c>
      <c r="AD6" s="119">
        <v>0.9472222222222223</v>
      </c>
    </row>
    <row r="7" spans="1:30" ht="11.25" customHeight="1">
      <c r="A7" s="78">
        <v>5</v>
      </c>
      <c r="B7" s="116">
        <v>8.8</v>
      </c>
      <c r="C7" s="116">
        <v>9.5</v>
      </c>
      <c r="D7" s="116">
        <v>9.6</v>
      </c>
      <c r="E7" s="116">
        <v>10.3</v>
      </c>
      <c r="F7" s="116">
        <v>10.5</v>
      </c>
      <c r="G7" s="116">
        <v>10.8</v>
      </c>
      <c r="H7" s="116">
        <v>11</v>
      </c>
      <c r="I7" s="116">
        <v>12.1</v>
      </c>
      <c r="J7" s="116">
        <v>13</v>
      </c>
      <c r="K7" s="116">
        <v>13.5</v>
      </c>
      <c r="L7" s="116">
        <v>13.8</v>
      </c>
      <c r="M7" s="116">
        <v>13.7</v>
      </c>
      <c r="N7" s="116">
        <v>13.6</v>
      </c>
      <c r="O7" s="116">
        <v>13.8</v>
      </c>
      <c r="P7" s="116">
        <v>13.7</v>
      </c>
      <c r="Q7" s="116">
        <v>13.4</v>
      </c>
      <c r="R7" s="116">
        <v>13.1</v>
      </c>
      <c r="S7" s="116">
        <v>12.5</v>
      </c>
      <c r="T7" s="116">
        <v>12.5</v>
      </c>
      <c r="U7" s="116">
        <v>13.3</v>
      </c>
      <c r="V7" s="116">
        <v>13.4</v>
      </c>
      <c r="W7" s="116">
        <v>13.6</v>
      </c>
      <c r="X7" s="116">
        <v>13.3</v>
      </c>
      <c r="Y7" s="116">
        <v>13.3</v>
      </c>
      <c r="Z7" s="117">
        <f t="shared" si="0"/>
        <v>12.3375</v>
      </c>
      <c r="AA7" s="118">
        <v>14.1</v>
      </c>
      <c r="AB7" s="119">
        <v>0.48333333333333334</v>
      </c>
      <c r="AC7" s="118">
        <v>8</v>
      </c>
      <c r="AD7" s="119">
        <v>0.0062499999999999995</v>
      </c>
    </row>
    <row r="8" spans="1:30" ht="11.25" customHeight="1">
      <c r="A8" s="78">
        <v>6</v>
      </c>
      <c r="B8" s="116">
        <v>12.7</v>
      </c>
      <c r="C8" s="116">
        <v>12.7</v>
      </c>
      <c r="D8" s="116">
        <v>13.2</v>
      </c>
      <c r="E8" s="116">
        <v>13</v>
      </c>
      <c r="F8" s="116">
        <v>13.1</v>
      </c>
      <c r="G8" s="116">
        <v>12.3</v>
      </c>
      <c r="H8" s="116">
        <v>12.5</v>
      </c>
      <c r="I8" s="116">
        <v>14.5</v>
      </c>
      <c r="J8" s="116">
        <v>16.1</v>
      </c>
      <c r="K8" s="116">
        <v>16.5</v>
      </c>
      <c r="L8" s="116">
        <v>17.4</v>
      </c>
      <c r="M8" s="116">
        <v>16.9</v>
      </c>
      <c r="N8" s="116">
        <v>17.8</v>
      </c>
      <c r="O8" s="116">
        <v>17.1</v>
      </c>
      <c r="P8" s="116">
        <v>17.1</v>
      </c>
      <c r="Q8" s="116">
        <v>16.7</v>
      </c>
      <c r="R8" s="116">
        <v>16</v>
      </c>
      <c r="S8" s="116">
        <v>15.8</v>
      </c>
      <c r="T8" s="116">
        <v>15.6</v>
      </c>
      <c r="U8" s="116">
        <v>16.1</v>
      </c>
      <c r="V8" s="116">
        <v>15.3</v>
      </c>
      <c r="W8" s="116">
        <v>15.1</v>
      </c>
      <c r="X8" s="116">
        <v>15.6</v>
      </c>
      <c r="Y8" s="116">
        <v>14.4</v>
      </c>
      <c r="Z8" s="117">
        <f t="shared" si="0"/>
        <v>15.145833333333336</v>
      </c>
      <c r="AA8" s="118">
        <v>18</v>
      </c>
      <c r="AB8" s="119">
        <v>0.5395833333333333</v>
      </c>
      <c r="AC8" s="118">
        <v>12</v>
      </c>
      <c r="AD8" s="119">
        <v>0.26944444444444443</v>
      </c>
    </row>
    <row r="9" spans="1:30" ht="11.25" customHeight="1">
      <c r="A9" s="78">
        <v>7</v>
      </c>
      <c r="B9" s="116">
        <v>13.8</v>
      </c>
      <c r="C9" s="116">
        <v>14.5</v>
      </c>
      <c r="D9" s="116">
        <v>14.4</v>
      </c>
      <c r="E9" s="116">
        <v>13.3</v>
      </c>
      <c r="F9" s="116">
        <v>11.7</v>
      </c>
      <c r="G9" s="116">
        <v>11</v>
      </c>
      <c r="H9" s="116">
        <v>12.4</v>
      </c>
      <c r="I9" s="116">
        <v>14</v>
      </c>
      <c r="J9" s="116">
        <v>15.5</v>
      </c>
      <c r="K9" s="116">
        <v>16.6</v>
      </c>
      <c r="L9" s="116">
        <v>17.5</v>
      </c>
      <c r="M9" s="116">
        <v>17.9</v>
      </c>
      <c r="N9" s="116">
        <v>18.4</v>
      </c>
      <c r="O9" s="116">
        <v>17.3</v>
      </c>
      <c r="P9" s="116">
        <v>16</v>
      </c>
      <c r="Q9" s="116">
        <v>14</v>
      </c>
      <c r="R9" s="116">
        <v>12.3</v>
      </c>
      <c r="S9" s="116">
        <v>11.7</v>
      </c>
      <c r="T9" s="116">
        <v>11.5</v>
      </c>
      <c r="U9" s="116">
        <v>10.7</v>
      </c>
      <c r="V9" s="116">
        <v>9.7</v>
      </c>
      <c r="W9" s="116">
        <v>10</v>
      </c>
      <c r="X9" s="116">
        <v>9.5</v>
      </c>
      <c r="Y9" s="116">
        <v>9.7</v>
      </c>
      <c r="Z9" s="117">
        <f t="shared" si="0"/>
        <v>13.475000000000001</v>
      </c>
      <c r="AA9" s="118">
        <v>19</v>
      </c>
      <c r="AB9" s="119">
        <v>0.525</v>
      </c>
      <c r="AC9" s="118">
        <v>9.3</v>
      </c>
      <c r="AD9" s="119">
        <v>0.8881944444444444</v>
      </c>
    </row>
    <row r="10" spans="1:30" ht="11.25" customHeight="1">
      <c r="A10" s="78">
        <v>8</v>
      </c>
      <c r="B10" s="116">
        <v>8.7</v>
      </c>
      <c r="C10" s="116">
        <v>8.6</v>
      </c>
      <c r="D10" s="116">
        <v>8.8</v>
      </c>
      <c r="E10" s="116">
        <v>9</v>
      </c>
      <c r="F10" s="116">
        <v>9.1</v>
      </c>
      <c r="G10" s="116">
        <v>9.4</v>
      </c>
      <c r="H10" s="116">
        <v>10</v>
      </c>
      <c r="I10" s="116">
        <v>11.1</v>
      </c>
      <c r="J10" s="116">
        <v>13.6</v>
      </c>
      <c r="K10" s="116">
        <v>13.8</v>
      </c>
      <c r="L10" s="116">
        <v>14</v>
      </c>
      <c r="M10" s="116">
        <v>14.3</v>
      </c>
      <c r="N10" s="116">
        <v>14.2</v>
      </c>
      <c r="O10" s="116">
        <v>14.4</v>
      </c>
      <c r="P10" s="116">
        <v>14.3</v>
      </c>
      <c r="Q10" s="116">
        <v>14.2</v>
      </c>
      <c r="R10" s="116">
        <v>13.5</v>
      </c>
      <c r="S10" s="116">
        <v>13.2</v>
      </c>
      <c r="T10" s="116">
        <v>13.1</v>
      </c>
      <c r="U10" s="116">
        <v>13</v>
      </c>
      <c r="V10" s="116">
        <v>13</v>
      </c>
      <c r="W10" s="116">
        <v>13.1</v>
      </c>
      <c r="X10" s="116">
        <v>13.2</v>
      </c>
      <c r="Y10" s="116">
        <v>13.1</v>
      </c>
      <c r="Z10" s="117">
        <f t="shared" si="0"/>
        <v>12.195833333333333</v>
      </c>
      <c r="AA10" s="118">
        <v>15</v>
      </c>
      <c r="AB10" s="119">
        <v>0.5638888888888889</v>
      </c>
      <c r="AC10" s="118">
        <v>8.3</v>
      </c>
      <c r="AD10" s="119">
        <v>0.051388888888888894</v>
      </c>
    </row>
    <row r="11" spans="1:30" ht="11.25" customHeight="1">
      <c r="A11" s="78">
        <v>9</v>
      </c>
      <c r="B11" s="116">
        <v>13.1</v>
      </c>
      <c r="C11" s="116">
        <v>13</v>
      </c>
      <c r="D11" s="116">
        <v>13</v>
      </c>
      <c r="E11" s="116">
        <v>13.4</v>
      </c>
      <c r="F11" s="116">
        <v>13.6</v>
      </c>
      <c r="G11" s="116">
        <v>13.7</v>
      </c>
      <c r="H11" s="116">
        <v>13.6</v>
      </c>
      <c r="I11" s="116">
        <v>13.9</v>
      </c>
      <c r="J11" s="116">
        <v>14.1</v>
      </c>
      <c r="K11" s="116">
        <v>14.4</v>
      </c>
      <c r="L11" s="116">
        <v>14.5</v>
      </c>
      <c r="M11" s="116">
        <v>13.3</v>
      </c>
      <c r="N11" s="116">
        <v>13.3</v>
      </c>
      <c r="O11" s="116">
        <v>13.3</v>
      </c>
      <c r="P11" s="116">
        <v>13.3</v>
      </c>
      <c r="Q11" s="116">
        <v>13</v>
      </c>
      <c r="R11" s="116">
        <v>13</v>
      </c>
      <c r="S11" s="116">
        <v>13</v>
      </c>
      <c r="T11" s="116">
        <v>13.2</v>
      </c>
      <c r="U11" s="116">
        <v>13.4</v>
      </c>
      <c r="V11" s="116">
        <v>14</v>
      </c>
      <c r="W11" s="116">
        <v>14.2</v>
      </c>
      <c r="X11" s="116">
        <v>14.7</v>
      </c>
      <c r="Y11" s="116">
        <v>15</v>
      </c>
      <c r="Z11" s="117">
        <f t="shared" si="0"/>
        <v>13.625</v>
      </c>
      <c r="AA11" s="118">
        <v>15</v>
      </c>
      <c r="AB11" s="119">
        <v>1</v>
      </c>
      <c r="AC11" s="118">
        <v>12.9</v>
      </c>
      <c r="AD11" s="119">
        <v>0.720138888888889</v>
      </c>
    </row>
    <row r="12" spans="1:30" ht="11.25" customHeight="1">
      <c r="A12" s="82">
        <v>10</v>
      </c>
      <c r="B12" s="121">
        <v>14.8</v>
      </c>
      <c r="C12" s="121">
        <v>15</v>
      </c>
      <c r="D12" s="121">
        <v>15.2</v>
      </c>
      <c r="E12" s="121">
        <v>15.1</v>
      </c>
      <c r="F12" s="121">
        <v>14.1</v>
      </c>
      <c r="G12" s="121">
        <v>13.6</v>
      </c>
      <c r="H12" s="121">
        <v>13.5</v>
      </c>
      <c r="I12" s="121">
        <v>15</v>
      </c>
      <c r="J12" s="121">
        <v>16.6</v>
      </c>
      <c r="K12" s="121">
        <v>18.2</v>
      </c>
      <c r="L12" s="121">
        <v>19.3</v>
      </c>
      <c r="M12" s="121">
        <v>18.4</v>
      </c>
      <c r="N12" s="121">
        <v>18.6</v>
      </c>
      <c r="O12" s="121">
        <v>18.6</v>
      </c>
      <c r="P12" s="121">
        <v>18.5</v>
      </c>
      <c r="Q12" s="121">
        <v>16.9</v>
      </c>
      <c r="R12" s="121">
        <v>14.8</v>
      </c>
      <c r="S12" s="121">
        <v>12.9</v>
      </c>
      <c r="T12" s="121">
        <v>11.6</v>
      </c>
      <c r="U12" s="121">
        <v>10.8</v>
      </c>
      <c r="V12" s="121">
        <v>10.7</v>
      </c>
      <c r="W12" s="121">
        <v>9.3</v>
      </c>
      <c r="X12" s="121">
        <v>8.3</v>
      </c>
      <c r="Y12" s="121">
        <v>7.4</v>
      </c>
      <c r="Z12" s="122">
        <f t="shared" si="0"/>
        <v>14.466666666666667</v>
      </c>
      <c r="AA12" s="105">
        <v>19.5</v>
      </c>
      <c r="AB12" s="123">
        <v>0.4666666666666666</v>
      </c>
      <c r="AC12" s="105">
        <v>7.3</v>
      </c>
      <c r="AD12" s="123">
        <v>1</v>
      </c>
    </row>
    <row r="13" spans="1:30" ht="11.25" customHeight="1">
      <c r="A13" s="78">
        <v>11</v>
      </c>
      <c r="B13" s="116">
        <v>8.5</v>
      </c>
      <c r="C13" s="116">
        <v>9.3</v>
      </c>
      <c r="D13" s="116">
        <v>9.7</v>
      </c>
      <c r="E13" s="116">
        <v>9.8</v>
      </c>
      <c r="F13" s="116">
        <v>10.3</v>
      </c>
      <c r="G13" s="116">
        <v>9.8</v>
      </c>
      <c r="H13" s="116">
        <v>10.5</v>
      </c>
      <c r="I13" s="116">
        <v>12</v>
      </c>
      <c r="J13" s="116">
        <v>12.3</v>
      </c>
      <c r="K13" s="116">
        <v>13.2</v>
      </c>
      <c r="L13" s="116">
        <v>13.6</v>
      </c>
      <c r="M13" s="116">
        <v>14</v>
      </c>
      <c r="N13" s="116">
        <v>13.6</v>
      </c>
      <c r="O13" s="116">
        <v>13.6</v>
      </c>
      <c r="P13" s="116">
        <v>13.7</v>
      </c>
      <c r="Q13" s="116">
        <v>13.6</v>
      </c>
      <c r="R13" s="116">
        <v>12.8</v>
      </c>
      <c r="S13" s="116">
        <v>12.6</v>
      </c>
      <c r="T13" s="116">
        <v>12.3</v>
      </c>
      <c r="U13" s="116">
        <v>12.5</v>
      </c>
      <c r="V13" s="116">
        <v>12.9</v>
      </c>
      <c r="W13" s="116">
        <v>13.2</v>
      </c>
      <c r="X13" s="116">
        <v>12.9</v>
      </c>
      <c r="Y13" s="116">
        <v>13.3</v>
      </c>
      <c r="Z13" s="117">
        <f t="shared" si="0"/>
        <v>12.083333333333334</v>
      </c>
      <c r="AA13" s="118">
        <v>14.1</v>
      </c>
      <c r="AB13" s="119">
        <v>0.49583333333333335</v>
      </c>
      <c r="AC13" s="118">
        <v>7</v>
      </c>
      <c r="AD13" s="119">
        <v>0.03125</v>
      </c>
    </row>
    <row r="14" spans="1:30" ht="11.25" customHeight="1">
      <c r="A14" s="78">
        <v>12</v>
      </c>
      <c r="B14" s="116">
        <v>13.4</v>
      </c>
      <c r="C14" s="116">
        <v>13.3</v>
      </c>
      <c r="D14" s="116">
        <v>13.4</v>
      </c>
      <c r="E14" s="116">
        <v>13.4</v>
      </c>
      <c r="F14" s="116">
        <v>12.5</v>
      </c>
      <c r="G14" s="116">
        <v>12.7</v>
      </c>
      <c r="H14" s="116">
        <v>12.6</v>
      </c>
      <c r="I14" s="116">
        <v>12.9</v>
      </c>
      <c r="J14" s="116">
        <v>13.2</v>
      </c>
      <c r="K14" s="116">
        <v>13.4</v>
      </c>
      <c r="L14" s="116">
        <v>13.4</v>
      </c>
      <c r="M14" s="116">
        <v>13.8</v>
      </c>
      <c r="N14" s="116">
        <v>14.3</v>
      </c>
      <c r="O14" s="116">
        <v>14.5</v>
      </c>
      <c r="P14" s="116">
        <v>14.7</v>
      </c>
      <c r="Q14" s="116">
        <v>14.7</v>
      </c>
      <c r="R14" s="116">
        <v>15.1</v>
      </c>
      <c r="S14" s="116">
        <v>15</v>
      </c>
      <c r="T14" s="116">
        <v>14.5</v>
      </c>
      <c r="U14" s="116">
        <v>13.8</v>
      </c>
      <c r="V14" s="116">
        <v>13.6</v>
      </c>
      <c r="W14" s="116">
        <v>12.5</v>
      </c>
      <c r="X14" s="116">
        <v>12.1</v>
      </c>
      <c r="Y14" s="116">
        <v>11.7</v>
      </c>
      <c r="Z14" s="117">
        <f t="shared" si="0"/>
        <v>13.520833333333336</v>
      </c>
      <c r="AA14" s="118">
        <v>15.2</v>
      </c>
      <c r="AB14" s="119">
        <v>0.7388888888888889</v>
      </c>
      <c r="AC14" s="118">
        <v>11.2</v>
      </c>
      <c r="AD14" s="119">
        <v>0.9743055555555555</v>
      </c>
    </row>
    <row r="15" spans="1:30" ht="11.25" customHeight="1">
      <c r="A15" s="78">
        <v>13</v>
      </c>
      <c r="B15" s="116">
        <v>10.9</v>
      </c>
      <c r="C15" s="116">
        <v>10</v>
      </c>
      <c r="D15" s="116">
        <v>9.7</v>
      </c>
      <c r="E15" s="116">
        <v>9.4</v>
      </c>
      <c r="F15" s="116">
        <v>8.4</v>
      </c>
      <c r="G15" s="116">
        <v>8.8</v>
      </c>
      <c r="H15" s="116">
        <v>9.3</v>
      </c>
      <c r="I15" s="116">
        <v>11.3</v>
      </c>
      <c r="J15" s="116">
        <v>15</v>
      </c>
      <c r="K15" s="116">
        <v>15.8</v>
      </c>
      <c r="L15" s="116">
        <v>16.7</v>
      </c>
      <c r="M15" s="116">
        <v>17.5</v>
      </c>
      <c r="N15" s="116">
        <v>18.3</v>
      </c>
      <c r="O15" s="116">
        <v>17.9</v>
      </c>
      <c r="P15" s="116">
        <v>15.1</v>
      </c>
      <c r="Q15" s="116">
        <v>13.7</v>
      </c>
      <c r="R15" s="116">
        <v>11.7</v>
      </c>
      <c r="S15" s="116">
        <v>10.9</v>
      </c>
      <c r="T15" s="116">
        <v>10.5</v>
      </c>
      <c r="U15" s="116">
        <v>9.3</v>
      </c>
      <c r="V15" s="116">
        <v>8.6</v>
      </c>
      <c r="W15" s="116">
        <v>8.9</v>
      </c>
      <c r="X15" s="116">
        <v>8.9</v>
      </c>
      <c r="Y15" s="116">
        <v>8.9</v>
      </c>
      <c r="Z15" s="117">
        <f t="shared" si="0"/>
        <v>11.89583333333333</v>
      </c>
      <c r="AA15" s="118">
        <v>18.5</v>
      </c>
      <c r="AB15" s="119">
        <v>0.5180555555555556</v>
      </c>
      <c r="AC15" s="118">
        <v>8.2</v>
      </c>
      <c r="AD15" s="119">
        <v>0.8958333333333334</v>
      </c>
    </row>
    <row r="16" spans="1:30" ht="11.25" customHeight="1">
      <c r="A16" s="78">
        <v>14</v>
      </c>
      <c r="B16" s="116">
        <v>8.7</v>
      </c>
      <c r="C16" s="116">
        <v>8.7</v>
      </c>
      <c r="D16" s="116">
        <v>8.5</v>
      </c>
      <c r="E16" s="116">
        <v>8.3</v>
      </c>
      <c r="F16" s="116">
        <v>8.8</v>
      </c>
      <c r="G16" s="116">
        <v>8.4</v>
      </c>
      <c r="H16" s="116">
        <v>9.2</v>
      </c>
      <c r="I16" s="116">
        <v>11</v>
      </c>
      <c r="J16" s="116">
        <v>13.2</v>
      </c>
      <c r="K16" s="116">
        <v>14.4</v>
      </c>
      <c r="L16" s="116">
        <v>14.7</v>
      </c>
      <c r="M16" s="116">
        <v>14.8</v>
      </c>
      <c r="N16" s="116">
        <v>15.4</v>
      </c>
      <c r="O16" s="116">
        <v>15.5</v>
      </c>
      <c r="P16" s="116">
        <v>15</v>
      </c>
      <c r="Q16" s="116">
        <v>14.7</v>
      </c>
      <c r="R16" s="116">
        <v>10.6</v>
      </c>
      <c r="S16" s="116">
        <v>8.8</v>
      </c>
      <c r="T16" s="116">
        <v>9</v>
      </c>
      <c r="U16" s="116">
        <v>7.4</v>
      </c>
      <c r="V16" s="116">
        <v>7.2</v>
      </c>
      <c r="W16" s="116">
        <v>6.2</v>
      </c>
      <c r="X16" s="116">
        <v>6</v>
      </c>
      <c r="Y16" s="116">
        <v>5.6</v>
      </c>
      <c r="Z16" s="117">
        <f t="shared" si="0"/>
        <v>10.420833333333333</v>
      </c>
      <c r="AA16" s="118">
        <v>15.7</v>
      </c>
      <c r="AB16" s="119">
        <v>0.5729166666666666</v>
      </c>
      <c r="AC16" s="118">
        <v>5.2</v>
      </c>
      <c r="AD16" s="119">
        <v>0.99375</v>
      </c>
    </row>
    <row r="17" spans="1:30" ht="11.25" customHeight="1">
      <c r="A17" s="78">
        <v>15</v>
      </c>
      <c r="B17" s="116">
        <v>6.4</v>
      </c>
      <c r="C17" s="116">
        <v>6</v>
      </c>
      <c r="D17" s="116">
        <v>4.9</v>
      </c>
      <c r="E17" s="116">
        <v>5.3</v>
      </c>
      <c r="F17" s="116">
        <v>4.8</v>
      </c>
      <c r="G17" s="116">
        <v>4.7</v>
      </c>
      <c r="H17" s="116">
        <v>6.9</v>
      </c>
      <c r="I17" s="116">
        <v>9.5</v>
      </c>
      <c r="J17" s="116">
        <v>11.3</v>
      </c>
      <c r="K17" s="116">
        <v>12.7</v>
      </c>
      <c r="L17" s="116">
        <v>13.5</v>
      </c>
      <c r="M17" s="116">
        <v>11.9</v>
      </c>
      <c r="N17" s="116">
        <v>12.2</v>
      </c>
      <c r="O17" s="116">
        <v>12.9</v>
      </c>
      <c r="P17" s="116">
        <v>11.7</v>
      </c>
      <c r="Q17" s="116">
        <v>10.7</v>
      </c>
      <c r="R17" s="116">
        <v>8.9</v>
      </c>
      <c r="S17" s="116">
        <v>8</v>
      </c>
      <c r="T17" s="116">
        <v>7.9</v>
      </c>
      <c r="U17" s="116">
        <v>7.2</v>
      </c>
      <c r="V17" s="116">
        <v>6.5</v>
      </c>
      <c r="W17" s="116">
        <v>6.3</v>
      </c>
      <c r="X17" s="116">
        <v>6.9</v>
      </c>
      <c r="Y17" s="116">
        <v>5.3</v>
      </c>
      <c r="Z17" s="117">
        <f t="shared" si="0"/>
        <v>8.433333333333335</v>
      </c>
      <c r="AA17" s="118">
        <v>14.2</v>
      </c>
      <c r="AB17" s="119">
        <v>0.46527777777777773</v>
      </c>
      <c r="AC17" s="118">
        <v>4.2</v>
      </c>
      <c r="AD17" s="119">
        <v>0.15277777777777776</v>
      </c>
    </row>
    <row r="18" spans="1:30" ht="11.25" customHeight="1">
      <c r="A18" s="78">
        <v>16</v>
      </c>
      <c r="B18" s="116">
        <v>5.5</v>
      </c>
      <c r="C18" s="116">
        <v>4.5</v>
      </c>
      <c r="D18" s="116">
        <v>4.7</v>
      </c>
      <c r="E18" s="116">
        <v>3.6</v>
      </c>
      <c r="F18" s="116">
        <v>3</v>
      </c>
      <c r="G18" s="116">
        <v>3.1</v>
      </c>
      <c r="H18" s="116">
        <v>3.5</v>
      </c>
      <c r="I18" s="116">
        <v>8.7</v>
      </c>
      <c r="J18" s="116">
        <v>10.4</v>
      </c>
      <c r="K18" s="116">
        <v>12.9</v>
      </c>
      <c r="L18" s="116">
        <v>13.5</v>
      </c>
      <c r="M18" s="116">
        <v>13.9</v>
      </c>
      <c r="N18" s="116">
        <v>14.5</v>
      </c>
      <c r="O18" s="116">
        <v>14</v>
      </c>
      <c r="P18" s="116">
        <v>12.9</v>
      </c>
      <c r="Q18" s="116">
        <v>12.8</v>
      </c>
      <c r="R18" s="116">
        <v>9.5</v>
      </c>
      <c r="S18" s="116">
        <v>8</v>
      </c>
      <c r="T18" s="116">
        <v>7.2</v>
      </c>
      <c r="U18" s="116">
        <v>6.9</v>
      </c>
      <c r="V18" s="116">
        <v>5.9</v>
      </c>
      <c r="W18" s="116">
        <v>5.6</v>
      </c>
      <c r="X18" s="116">
        <v>6.1</v>
      </c>
      <c r="Y18" s="116">
        <v>5.5</v>
      </c>
      <c r="Z18" s="117">
        <f t="shared" si="0"/>
        <v>8.175</v>
      </c>
      <c r="AA18" s="118">
        <v>14.9</v>
      </c>
      <c r="AB18" s="119">
        <v>0.5083333333333333</v>
      </c>
      <c r="AC18" s="118">
        <v>2.5</v>
      </c>
      <c r="AD18" s="119">
        <v>0.21944444444444444</v>
      </c>
    </row>
    <row r="19" spans="1:30" ht="11.25" customHeight="1">
      <c r="A19" s="78">
        <v>17</v>
      </c>
      <c r="B19" s="116">
        <v>6.1</v>
      </c>
      <c r="C19" s="116">
        <v>6</v>
      </c>
      <c r="D19" s="116">
        <v>5.8</v>
      </c>
      <c r="E19" s="116">
        <v>5.6</v>
      </c>
      <c r="F19" s="116">
        <v>5.8</v>
      </c>
      <c r="G19" s="116">
        <v>5.6</v>
      </c>
      <c r="H19" s="116">
        <v>6.9</v>
      </c>
      <c r="I19" s="116">
        <v>9.8</v>
      </c>
      <c r="J19" s="116">
        <v>12.2</v>
      </c>
      <c r="K19" s="116">
        <v>12.8</v>
      </c>
      <c r="L19" s="116">
        <v>13.2</v>
      </c>
      <c r="M19" s="116">
        <v>12.9</v>
      </c>
      <c r="N19" s="116">
        <v>13.2</v>
      </c>
      <c r="O19" s="116">
        <v>13</v>
      </c>
      <c r="P19" s="116">
        <v>13.1</v>
      </c>
      <c r="Q19" s="116">
        <v>12.6</v>
      </c>
      <c r="R19" s="116">
        <v>11.5</v>
      </c>
      <c r="S19" s="116">
        <v>11.1</v>
      </c>
      <c r="T19" s="116">
        <v>10.6</v>
      </c>
      <c r="U19" s="116">
        <v>10.1</v>
      </c>
      <c r="V19" s="116">
        <v>10.7</v>
      </c>
      <c r="W19" s="116">
        <v>10.2</v>
      </c>
      <c r="X19" s="116">
        <v>9.8</v>
      </c>
      <c r="Y19" s="116">
        <v>9.4</v>
      </c>
      <c r="Z19" s="117">
        <f t="shared" si="0"/>
        <v>9.916666666666666</v>
      </c>
      <c r="AA19" s="118">
        <v>13.3</v>
      </c>
      <c r="AB19" s="119">
        <v>0.5625</v>
      </c>
      <c r="AC19" s="118">
        <v>5.3</v>
      </c>
      <c r="AD19" s="119">
        <v>0.2222222222222222</v>
      </c>
    </row>
    <row r="20" spans="1:30" ht="11.25" customHeight="1">
      <c r="A20" s="78">
        <v>18</v>
      </c>
      <c r="B20" s="116">
        <v>10.1</v>
      </c>
      <c r="C20" s="116">
        <v>10.6</v>
      </c>
      <c r="D20" s="116">
        <v>10.4</v>
      </c>
      <c r="E20" s="116">
        <v>10.6</v>
      </c>
      <c r="F20" s="116">
        <v>10.1</v>
      </c>
      <c r="G20" s="116">
        <v>9.8</v>
      </c>
      <c r="H20" s="116">
        <v>9.7</v>
      </c>
      <c r="I20" s="116">
        <v>10.4</v>
      </c>
      <c r="J20" s="116">
        <v>11.6</v>
      </c>
      <c r="K20" s="116">
        <v>12.2</v>
      </c>
      <c r="L20" s="116">
        <v>12.9</v>
      </c>
      <c r="M20" s="116">
        <v>13.2</v>
      </c>
      <c r="N20" s="116">
        <v>13.2</v>
      </c>
      <c r="O20" s="116">
        <v>12.5</v>
      </c>
      <c r="P20" s="116">
        <v>11.8</v>
      </c>
      <c r="Q20" s="116">
        <v>10.3</v>
      </c>
      <c r="R20" s="116">
        <v>8.5</v>
      </c>
      <c r="S20" s="116">
        <v>8</v>
      </c>
      <c r="T20" s="116">
        <v>8.5</v>
      </c>
      <c r="U20" s="116">
        <v>7.3</v>
      </c>
      <c r="V20" s="116">
        <v>6.6</v>
      </c>
      <c r="W20" s="116">
        <v>6.2</v>
      </c>
      <c r="X20" s="116">
        <v>5.8</v>
      </c>
      <c r="Y20" s="116">
        <v>4.8</v>
      </c>
      <c r="Z20" s="117">
        <f t="shared" si="0"/>
        <v>9.795833333333336</v>
      </c>
      <c r="AA20" s="118">
        <v>13.6</v>
      </c>
      <c r="AB20" s="119">
        <v>0.5555555555555556</v>
      </c>
      <c r="AC20" s="118">
        <v>4.5</v>
      </c>
      <c r="AD20" s="119">
        <v>0.9972222222222222</v>
      </c>
    </row>
    <row r="21" spans="1:30" ht="11.25" customHeight="1">
      <c r="A21" s="78">
        <v>19</v>
      </c>
      <c r="B21" s="116">
        <v>4.9</v>
      </c>
      <c r="C21" s="116">
        <v>4.8</v>
      </c>
      <c r="D21" s="116">
        <v>4.2</v>
      </c>
      <c r="E21" s="116">
        <v>3.7</v>
      </c>
      <c r="F21" s="116">
        <v>3.3</v>
      </c>
      <c r="G21" s="116">
        <v>3.3</v>
      </c>
      <c r="H21" s="116">
        <v>4.4</v>
      </c>
      <c r="I21" s="116">
        <v>7</v>
      </c>
      <c r="J21" s="116">
        <v>9.7</v>
      </c>
      <c r="K21" s="116">
        <v>10.6</v>
      </c>
      <c r="L21" s="116">
        <v>11.8</v>
      </c>
      <c r="M21" s="116">
        <v>12.8</v>
      </c>
      <c r="N21" s="116">
        <v>13.4</v>
      </c>
      <c r="O21" s="116">
        <v>13.1</v>
      </c>
      <c r="P21" s="116">
        <v>12.6</v>
      </c>
      <c r="Q21" s="116">
        <v>11.3</v>
      </c>
      <c r="R21" s="116">
        <v>8.8</v>
      </c>
      <c r="S21" s="116">
        <v>7.7</v>
      </c>
      <c r="T21" s="116">
        <v>6.5</v>
      </c>
      <c r="U21" s="116">
        <v>6.5</v>
      </c>
      <c r="V21" s="116">
        <v>4.6</v>
      </c>
      <c r="W21" s="116">
        <v>4.7</v>
      </c>
      <c r="X21" s="116">
        <v>4.2</v>
      </c>
      <c r="Y21" s="116">
        <v>2.9</v>
      </c>
      <c r="Z21" s="117">
        <f t="shared" si="0"/>
        <v>7.366666666666666</v>
      </c>
      <c r="AA21" s="118">
        <v>14.1</v>
      </c>
      <c r="AB21" s="119">
        <v>0.5506944444444445</v>
      </c>
      <c r="AC21" s="118">
        <v>2.6</v>
      </c>
      <c r="AD21" s="119">
        <v>0.2388888888888889</v>
      </c>
    </row>
    <row r="22" spans="1:30" ht="11.25" customHeight="1">
      <c r="A22" s="82">
        <v>20</v>
      </c>
      <c r="B22" s="121">
        <v>3.1</v>
      </c>
      <c r="C22" s="121">
        <v>2.6</v>
      </c>
      <c r="D22" s="121">
        <v>2.2</v>
      </c>
      <c r="E22" s="121">
        <v>2.7</v>
      </c>
      <c r="F22" s="121">
        <v>2.7</v>
      </c>
      <c r="G22" s="121">
        <v>2.8</v>
      </c>
      <c r="H22" s="121">
        <v>4.5</v>
      </c>
      <c r="I22" s="121">
        <v>6.3</v>
      </c>
      <c r="J22" s="121">
        <v>7.8</v>
      </c>
      <c r="K22" s="121">
        <v>8.8</v>
      </c>
      <c r="L22" s="121">
        <v>9.8</v>
      </c>
      <c r="M22" s="121">
        <v>10.2</v>
      </c>
      <c r="N22" s="121">
        <v>10.5</v>
      </c>
      <c r="O22" s="121">
        <v>10.5</v>
      </c>
      <c r="P22" s="121">
        <v>10.4</v>
      </c>
      <c r="Q22" s="121">
        <v>9.6</v>
      </c>
      <c r="R22" s="121">
        <v>9</v>
      </c>
      <c r="S22" s="121">
        <v>8.7</v>
      </c>
      <c r="T22" s="121">
        <v>8.9</v>
      </c>
      <c r="U22" s="121">
        <v>8.7</v>
      </c>
      <c r="V22" s="121">
        <v>9</v>
      </c>
      <c r="W22" s="121">
        <v>9.3</v>
      </c>
      <c r="X22" s="121">
        <v>9.5</v>
      </c>
      <c r="Y22" s="121">
        <v>8.8</v>
      </c>
      <c r="Z22" s="122">
        <f t="shared" si="0"/>
        <v>7.3500000000000005</v>
      </c>
      <c r="AA22" s="105">
        <v>10.8</v>
      </c>
      <c r="AB22" s="123">
        <v>0.5715277777777777</v>
      </c>
      <c r="AC22" s="105">
        <v>1.8</v>
      </c>
      <c r="AD22" s="123">
        <v>0.14027777777777778</v>
      </c>
    </row>
    <row r="23" spans="1:30" ht="11.25" customHeight="1">
      <c r="A23" s="78">
        <v>21</v>
      </c>
      <c r="B23" s="116">
        <v>7.9</v>
      </c>
      <c r="C23" s="116">
        <v>7.5</v>
      </c>
      <c r="D23" s="116">
        <v>8.3</v>
      </c>
      <c r="E23" s="116">
        <v>8.4</v>
      </c>
      <c r="F23" s="116">
        <v>8.4</v>
      </c>
      <c r="G23" s="116">
        <v>8.4</v>
      </c>
      <c r="H23" s="116">
        <v>8.7</v>
      </c>
      <c r="I23" s="116">
        <v>9.7</v>
      </c>
      <c r="J23" s="116">
        <v>11.7</v>
      </c>
      <c r="K23" s="116">
        <v>12</v>
      </c>
      <c r="L23" s="116">
        <v>12.4</v>
      </c>
      <c r="M23" s="116">
        <v>13</v>
      </c>
      <c r="N23" s="116">
        <v>13.3</v>
      </c>
      <c r="O23" s="116">
        <v>13.4</v>
      </c>
      <c r="P23" s="116">
        <v>13.3</v>
      </c>
      <c r="Q23" s="116">
        <v>13</v>
      </c>
      <c r="R23" s="116">
        <v>11.1</v>
      </c>
      <c r="S23" s="116">
        <v>9.8</v>
      </c>
      <c r="T23" s="116">
        <v>9.3</v>
      </c>
      <c r="U23" s="116">
        <v>8.6</v>
      </c>
      <c r="V23" s="116">
        <v>8.1</v>
      </c>
      <c r="W23" s="116">
        <v>8.5</v>
      </c>
      <c r="X23" s="116">
        <v>8.9</v>
      </c>
      <c r="Y23" s="116">
        <v>9.9</v>
      </c>
      <c r="Z23" s="117">
        <f t="shared" si="0"/>
        <v>10.150000000000002</v>
      </c>
      <c r="AA23" s="118">
        <v>13.8</v>
      </c>
      <c r="AB23" s="119">
        <v>0.6027777777777777</v>
      </c>
      <c r="AC23" s="118">
        <v>7.2</v>
      </c>
      <c r="AD23" s="119">
        <v>0.1013888888888889</v>
      </c>
    </row>
    <row r="24" spans="1:30" ht="11.25" customHeight="1">
      <c r="A24" s="78">
        <v>22</v>
      </c>
      <c r="B24" s="116">
        <v>9.4</v>
      </c>
      <c r="C24" s="116">
        <v>10.3</v>
      </c>
      <c r="D24" s="116">
        <v>10.7</v>
      </c>
      <c r="E24" s="116">
        <v>10.6</v>
      </c>
      <c r="F24" s="116">
        <v>9.8</v>
      </c>
      <c r="G24" s="116">
        <v>10</v>
      </c>
      <c r="H24" s="116">
        <v>10.3</v>
      </c>
      <c r="I24" s="116">
        <v>14.1</v>
      </c>
      <c r="J24" s="116">
        <v>15.5</v>
      </c>
      <c r="K24" s="116">
        <v>15.9</v>
      </c>
      <c r="L24" s="116">
        <v>16</v>
      </c>
      <c r="M24" s="116">
        <v>16.1</v>
      </c>
      <c r="N24" s="116">
        <v>16.4</v>
      </c>
      <c r="O24" s="116">
        <v>16.6</v>
      </c>
      <c r="P24" s="116">
        <v>16.3</v>
      </c>
      <c r="Q24" s="116">
        <v>15.5</v>
      </c>
      <c r="R24" s="116">
        <v>12.1</v>
      </c>
      <c r="S24" s="116">
        <v>11.9</v>
      </c>
      <c r="T24" s="116">
        <v>10.1</v>
      </c>
      <c r="U24" s="116">
        <v>9.3</v>
      </c>
      <c r="V24" s="116">
        <v>8.9</v>
      </c>
      <c r="W24" s="116">
        <v>8.6</v>
      </c>
      <c r="X24" s="116">
        <v>8.7</v>
      </c>
      <c r="Y24" s="116">
        <v>8.7</v>
      </c>
      <c r="Z24" s="117">
        <f t="shared" si="0"/>
        <v>12.158333333333331</v>
      </c>
      <c r="AA24" s="118">
        <v>17.1</v>
      </c>
      <c r="AB24" s="119">
        <v>0.5215277777777778</v>
      </c>
      <c r="AC24" s="118">
        <v>8.2</v>
      </c>
      <c r="AD24" s="119">
        <v>0.07222222222222223</v>
      </c>
    </row>
    <row r="25" spans="1:30" ht="11.25" customHeight="1">
      <c r="A25" s="78">
        <v>23</v>
      </c>
      <c r="B25" s="116">
        <v>8.7</v>
      </c>
      <c r="C25" s="116">
        <v>8.5</v>
      </c>
      <c r="D25" s="116">
        <v>9</v>
      </c>
      <c r="E25" s="116">
        <v>8.8</v>
      </c>
      <c r="F25" s="116">
        <v>8</v>
      </c>
      <c r="G25" s="116">
        <v>9.6</v>
      </c>
      <c r="H25" s="116">
        <v>8.7</v>
      </c>
      <c r="I25" s="116">
        <v>10.5</v>
      </c>
      <c r="J25" s="116">
        <v>14.4</v>
      </c>
      <c r="K25" s="116">
        <v>14.3</v>
      </c>
      <c r="L25" s="116">
        <v>13.6</v>
      </c>
      <c r="M25" s="116">
        <v>14.2</v>
      </c>
      <c r="N25" s="116">
        <v>14.3</v>
      </c>
      <c r="O25" s="116">
        <v>14.2</v>
      </c>
      <c r="P25" s="116">
        <v>14.4</v>
      </c>
      <c r="Q25" s="116">
        <v>13.1</v>
      </c>
      <c r="R25" s="116">
        <v>12.1</v>
      </c>
      <c r="S25" s="116">
        <v>10.6</v>
      </c>
      <c r="T25" s="116">
        <v>9.1</v>
      </c>
      <c r="U25" s="116">
        <v>8.8</v>
      </c>
      <c r="V25" s="116">
        <v>8.4</v>
      </c>
      <c r="W25" s="116">
        <v>8.4</v>
      </c>
      <c r="X25" s="116">
        <v>7.8</v>
      </c>
      <c r="Y25" s="116">
        <v>7.1</v>
      </c>
      <c r="Z25" s="117">
        <f t="shared" si="0"/>
        <v>10.691666666666668</v>
      </c>
      <c r="AA25" s="118">
        <v>15.4</v>
      </c>
      <c r="AB25" s="119">
        <v>0.40208333333333335</v>
      </c>
      <c r="AC25" s="118">
        <v>6.9</v>
      </c>
      <c r="AD25" s="119">
        <v>0.9958333333333332</v>
      </c>
    </row>
    <row r="26" spans="1:30" ht="11.25" customHeight="1">
      <c r="A26" s="78">
        <v>24</v>
      </c>
      <c r="B26" s="116">
        <v>7.9</v>
      </c>
      <c r="C26" s="116">
        <v>8.2</v>
      </c>
      <c r="D26" s="116">
        <v>8.1</v>
      </c>
      <c r="E26" s="116">
        <v>8.1</v>
      </c>
      <c r="F26" s="116">
        <v>7.5</v>
      </c>
      <c r="G26" s="116">
        <v>8.4</v>
      </c>
      <c r="H26" s="116">
        <v>8.4</v>
      </c>
      <c r="I26" s="116">
        <v>9.4</v>
      </c>
      <c r="J26" s="116">
        <v>10.8</v>
      </c>
      <c r="K26" s="116">
        <v>11.4</v>
      </c>
      <c r="L26" s="116">
        <v>11.6</v>
      </c>
      <c r="M26" s="116">
        <v>11.9</v>
      </c>
      <c r="N26" s="116">
        <v>12.5</v>
      </c>
      <c r="O26" s="116">
        <v>13.2</v>
      </c>
      <c r="P26" s="116">
        <v>13.5</v>
      </c>
      <c r="Q26" s="116">
        <v>13.4</v>
      </c>
      <c r="R26" s="116">
        <v>12.3</v>
      </c>
      <c r="S26" s="116">
        <v>11.9</v>
      </c>
      <c r="T26" s="116">
        <v>11.8</v>
      </c>
      <c r="U26" s="116">
        <v>11.4</v>
      </c>
      <c r="V26" s="116">
        <v>11.3</v>
      </c>
      <c r="W26" s="116">
        <v>11.7</v>
      </c>
      <c r="X26" s="116">
        <v>11.4</v>
      </c>
      <c r="Y26" s="116">
        <v>11.1</v>
      </c>
      <c r="Z26" s="117">
        <f t="shared" si="0"/>
        <v>10.716666666666669</v>
      </c>
      <c r="AA26" s="118">
        <v>13.9</v>
      </c>
      <c r="AB26" s="119">
        <v>0.6298611111111111</v>
      </c>
      <c r="AC26" s="118">
        <v>7.1</v>
      </c>
      <c r="AD26" s="119">
        <v>0.0006944444444444445</v>
      </c>
    </row>
    <row r="27" spans="1:30" ht="11.25" customHeight="1">
      <c r="A27" s="78">
        <v>25</v>
      </c>
      <c r="B27" s="116">
        <v>10.5</v>
      </c>
      <c r="C27" s="116">
        <v>11.1</v>
      </c>
      <c r="D27" s="116">
        <v>10.4</v>
      </c>
      <c r="E27" s="116">
        <v>10.6</v>
      </c>
      <c r="F27" s="116">
        <v>11.1</v>
      </c>
      <c r="G27" s="116">
        <v>11.5</v>
      </c>
      <c r="H27" s="116">
        <v>11.2</v>
      </c>
      <c r="I27" s="116">
        <v>10.5</v>
      </c>
      <c r="J27" s="116">
        <v>9.9</v>
      </c>
      <c r="K27" s="116">
        <v>9.6</v>
      </c>
      <c r="L27" s="116">
        <v>9.2</v>
      </c>
      <c r="M27" s="116">
        <v>9</v>
      </c>
      <c r="N27" s="116">
        <v>8.6</v>
      </c>
      <c r="O27" s="116">
        <v>8.1</v>
      </c>
      <c r="P27" s="116">
        <v>8</v>
      </c>
      <c r="Q27" s="116">
        <v>8.1</v>
      </c>
      <c r="R27" s="116">
        <v>8.1</v>
      </c>
      <c r="S27" s="116">
        <v>8.1</v>
      </c>
      <c r="T27" s="116">
        <v>8.3</v>
      </c>
      <c r="U27" s="116">
        <v>8.6</v>
      </c>
      <c r="V27" s="116">
        <v>8.5</v>
      </c>
      <c r="W27" s="116">
        <v>8.2</v>
      </c>
      <c r="X27" s="116">
        <v>8</v>
      </c>
      <c r="Y27" s="116">
        <v>7.9</v>
      </c>
      <c r="Z27" s="117">
        <f t="shared" si="0"/>
        <v>9.295833333333333</v>
      </c>
      <c r="AA27" s="118">
        <v>11.6</v>
      </c>
      <c r="AB27" s="119">
        <v>0.2743055555555555</v>
      </c>
      <c r="AC27" s="118">
        <v>7.9</v>
      </c>
      <c r="AD27" s="119">
        <v>1</v>
      </c>
    </row>
    <row r="28" spans="1:30" ht="11.25" customHeight="1">
      <c r="A28" s="78">
        <v>26</v>
      </c>
      <c r="B28" s="116">
        <v>7.7</v>
      </c>
      <c r="C28" s="116">
        <v>7.8</v>
      </c>
      <c r="D28" s="116">
        <v>7.8</v>
      </c>
      <c r="E28" s="116">
        <v>7.7</v>
      </c>
      <c r="F28" s="116">
        <v>7.8</v>
      </c>
      <c r="G28" s="116">
        <v>8.1</v>
      </c>
      <c r="H28" s="116">
        <v>8.1</v>
      </c>
      <c r="I28" s="116">
        <v>8</v>
      </c>
      <c r="J28" s="116">
        <v>8.1</v>
      </c>
      <c r="K28" s="116">
        <v>8.4</v>
      </c>
      <c r="L28" s="116">
        <v>8.8</v>
      </c>
      <c r="M28" s="116">
        <v>8.5</v>
      </c>
      <c r="N28" s="116">
        <v>7.9</v>
      </c>
      <c r="O28" s="116">
        <v>7.7</v>
      </c>
      <c r="P28" s="116">
        <v>8.1</v>
      </c>
      <c r="Q28" s="116">
        <v>7.9</v>
      </c>
      <c r="R28" s="116">
        <v>7.9</v>
      </c>
      <c r="S28" s="116">
        <v>8</v>
      </c>
      <c r="T28" s="116">
        <v>8.4</v>
      </c>
      <c r="U28" s="116">
        <v>8.1</v>
      </c>
      <c r="V28" s="116">
        <v>8.2</v>
      </c>
      <c r="W28" s="116">
        <v>8.6</v>
      </c>
      <c r="X28" s="116">
        <v>8.8</v>
      </c>
      <c r="Y28" s="116">
        <v>8.6</v>
      </c>
      <c r="Z28" s="117">
        <f t="shared" si="0"/>
        <v>8.125</v>
      </c>
      <c r="AA28" s="118">
        <v>9</v>
      </c>
      <c r="AB28" s="119">
        <v>0.9638888888888889</v>
      </c>
      <c r="AC28" s="118">
        <v>7.6</v>
      </c>
      <c r="AD28" s="119">
        <v>0.5756944444444444</v>
      </c>
    </row>
    <row r="29" spans="1:30" ht="11.25" customHeight="1">
      <c r="A29" s="78">
        <v>27</v>
      </c>
      <c r="B29" s="116">
        <v>8.9</v>
      </c>
      <c r="C29" s="116">
        <v>9</v>
      </c>
      <c r="D29" s="116">
        <v>9.3</v>
      </c>
      <c r="E29" s="116">
        <v>9</v>
      </c>
      <c r="F29" s="116">
        <v>8.8</v>
      </c>
      <c r="G29" s="116">
        <v>8.9</v>
      </c>
      <c r="H29" s="116">
        <v>9.2</v>
      </c>
      <c r="I29" s="116">
        <v>10.1</v>
      </c>
      <c r="J29" s="116">
        <v>11.2</v>
      </c>
      <c r="K29" s="116">
        <v>12.1</v>
      </c>
      <c r="L29" s="116">
        <v>12.9</v>
      </c>
      <c r="M29" s="116">
        <v>14.1</v>
      </c>
      <c r="N29" s="116">
        <v>14.6</v>
      </c>
      <c r="O29" s="116">
        <v>14.8</v>
      </c>
      <c r="P29" s="116">
        <v>14.4</v>
      </c>
      <c r="Q29" s="116">
        <v>13.6</v>
      </c>
      <c r="R29" s="116">
        <v>11.8</v>
      </c>
      <c r="S29" s="116">
        <v>10.4</v>
      </c>
      <c r="T29" s="116">
        <v>9.5</v>
      </c>
      <c r="U29" s="116">
        <v>8.8</v>
      </c>
      <c r="V29" s="116">
        <v>8.1</v>
      </c>
      <c r="W29" s="116">
        <v>7.6</v>
      </c>
      <c r="X29" s="116">
        <v>6.5</v>
      </c>
      <c r="Y29" s="116">
        <v>6.3</v>
      </c>
      <c r="Z29" s="117">
        <f t="shared" si="0"/>
        <v>10.412500000000001</v>
      </c>
      <c r="AA29" s="118">
        <v>15.2</v>
      </c>
      <c r="AB29" s="119">
        <v>0.5659722222222222</v>
      </c>
      <c r="AC29" s="118">
        <v>6.3</v>
      </c>
      <c r="AD29" s="119">
        <v>1</v>
      </c>
    </row>
    <row r="30" spans="1:30" ht="11.25" customHeight="1">
      <c r="A30" s="78">
        <v>28</v>
      </c>
      <c r="B30" s="116">
        <v>6.8</v>
      </c>
      <c r="C30" s="116">
        <v>8.3</v>
      </c>
      <c r="D30" s="116">
        <v>8.7</v>
      </c>
      <c r="E30" s="116">
        <v>8.9</v>
      </c>
      <c r="F30" s="116">
        <v>9.5</v>
      </c>
      <c r="G30" s="116">
        <v>9.6</v>
      </c>
      <c r="H30" s="116">
        <v>9.8</v>
      </c>
      <c r="I30" s="116">
        <v>10.3</v>
      </c>
      <c r="J30" s="116">
        <v>11.5</v>
      </c>
      <c r="K30" s="116">
        <v>12.9</v>
      </c>
      <c r="L30" s="116">
        <v>13.7</v>
      </c>
      <c r="M30" s="116">
        <v>13.6</v>
      </c>
      <c r="N30" s="116">
        <v>13.7</v>
      </c>
      <c r="O30" s="116">
        <v>14.3</v>
      </c>
      <c r="P30" s="116">
        <v>14.2</v>
      </c>
      <c r="Q30" s="116">
        <v>14</v>
      </c>
      <c r="R30" s="116">
        <v>12.8</v>
      </c>
      <c r="S30" s="116">
        <v>12.2</v>
      </c>
      <c r="T30" s="116">
        <v>12.7</v>
      </c>
      <c r="U30" s="116">
        <v>12.8</v>
      </c>
      <c r="V30" s="116">
        <v>13.9</v>
      </c>
      <c r="W30" s="116">
        <v>13.7</v>
      </c>
      <c r="X30" s="116">
        <v>13.6</v>
      </c>
      <c r="Y30" s="116">
        <v>13.3</v>
      </c>
      <c r="Z30" s="117">
        <f t="shared" si="0"/>
        <v>11.866666666666669</v>
      </c>
      <c r="AA30" s="118">
        <v>14.6</v>
      </c>
      <c r="AB30" s="119">
        <v>0.6034722222222222</v>
      </c>
      <c r="AC30" s="118">
        <v>6.2</v>
      </c>
      <c r="AD30" s="119">
        <v>0.014583333333333332</v>
      </c>
    </row>
    <row r="31" spans="1:30" ht="11.25" customHeight="1">
      <c r="A31" s="78">
        <v>29</v>
      </c>
      <c r="B31" s="116">
        <v>13.7</v>
      </c>
      <c r="C31" s="116">
        <v>13.9</v>
      </c>
      <c r="D31" s="116">
        <v>14.3</v>
      </c>
      <c r="E31" s="116">
        <v>14.6</v>
      </c>
      <c r="F31" s="116">
        <v>14.1</v>
      </c>
      <c r="G31" s="116">
        <v>13.9</v>
      </c>
      <c r="H31" s="116">
        <v>14.1</v>
      </c>
      <c r="I31" s="116">
        <v>14.2</v>
      </c>
      <c r="J31" s="116">
        <v>14.4</v>
      </c>
      <c r="K31" s="116">
        <v>13.9</v>
      </c>
      <c r="L31" s="116">
        <v>13.8</v>
      </c>
      <c r="M31" s="116">
        <v>13.7</v>
      </c>
      <c r="N31" s="116">
        <v>14</v>
      </c>
      <c r="O31" s="116">
        <v>14.2</v>
      </c>
      <c r="P31" s="116">
        <v>14.3</v>
      </c>
      <c r="Q31" s="116">
        <v>14.2</v>
      </c>
      <c r="R31" s="116">
        <v>12.5</v>
      </c>
      <c r="S31" s="116">
        <v>12</v>
      </c>
      <c r="T31" s="116">
        <v>11.9</v>
      </c>
      <c r="U31" s="116">
        <v>10.9</v>
      </c>
      <c r="V31" s="116">
        <v>10.8</v>
      </c>
      <c r="W31" s="116">
        <v>10.8</v>
      </c>
      <c r="X31" s="116">
        <v>9.3</v>
      </c>
      <c r="Y31" s="116">
        <v>11.4</v>
      </c>
      <c r="Z31" s="117">
        <f t="shared" si="0"/>
        <v>13.120833333333332</v>
      </c>
      <c r="AA31" s="118">
        <v>15.2</v>
      </c>
      <c r="AB31" s="119">
        <v>0.6513888888888889</v>
      </c>
      <c r="AC31" s="118">
        <v>9.2</v>
      </c>
      <c r="AD31" s="119">
        <v>0.9576388888888889</v>
      </c>
    </row>
    <row r="32" spans="1:30" ht="11.25" customHeight="1">
      <c r="A32" s="78">
        <v>30</v>
      </c>
      <c r="B32" s="116">
        <v>11.2</v>
      </c>
      <c r="C32" s="116">
        <v>10.4</v>
      </c>
      <c r="D32" s="116">
        <v>10.4</v>
      </c>
      <c r="E32" s="116">
        <v>9.8</v>
      </c>
      <c r="F32" s="116">
        <v>9.3</v>
      </c>
      <c r="G32" s="116">
        <v>9.2</v>
      </c>
      <c r="H32" s="116">
        <v>9.2</v>
      </c>
      <c r="I32" s="116">
        <v>10.9</v>
      </c>
      <c r="J32" s="116">
        <v>12.8</v>
      </c>
      <c r="K32" s="116">
        <v>13.2</v>
      </c>
      <c r="L32" s="116">
        <v>13.7</v>
      </c>
      <c r="M32" s="116">
        <v>13.9</v>
      </c>
      <c r="N32" s="116">
        <v>12.8</v>
      </c>
      <c r="O32" s="116">
        <v>12.7</v>
      </c>
      <c r="P32" s="116">
        <v>12.6</v>
      </c>
      <c r="Q32" s="116">
        <v>12.2</v>
      </c>
      <c r="R32" s="116">
        <v>11.8</v>
      </c>
      <c r="S32" s="116">
        <v>11.4</v>
      </c>
      <c r="T32" s="116">
        <v>11.4</v>
      </c>
      <c r="U32" s="116">
        <v>11.6</v>
      </c>
      <c r="V32" s="116">
        <v>11.2</v>
      </c>
      <c r="W32" s="116">
        <v>11</v>
      </c>
      <c r="X32" s="116">
        <v>11</v>
      </c>
      <c r="Y32" s="116">
        <v>10.9</v>
      </c>
      <c r="Z32" s="117">
        <f t="shared" si="0"/>
        <v>11.441666666666665</v>
      </c>
      <c r="AA32" s="118">
        <v>13.9</v>
      </c>
      <c r="AB32" s="119">
        <v>0.5027777777777778</v>
      </c>
      <c r="AC32" s="118">
        <v>8.9</v>
      </c>
      <c r="AD32" s="119">
        <v>0.28611111111111115</v>
      </c>
    </row>
    <row r="33" spans="1:30" ht="11.25" customHeight="1">
      <c r="A33" s="78">
        <v>31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7"/>
      <c r="AA33" s="118"/>
      <c r="AB33" s="119"/>
      <c r="AC33" s="118"/>
      <c r="AD33" s="119"/>
    </row>
    <row r="34" spans="1:30" ht="15" customHeight="1">
      <c r="A34" s="79" t="s">
        <v>9</v>
      </c>
      <c r="B34" s="124">
        <f aca="true" t="shared" si="1" ref="B34:Y34">AVERAGE(B3:B33)</f>
        <v>9.963333333333333</v>
      </c>
      <c r="C34" s="124">
        <f t="shared" si="1"/>
        <v>10.046666666666665</v>
      </c>
      <c r="D34" s="124">
        <f t="shared" si="1"/>
        <v>10.046666666666665</v>
      </c>
      <c r="E34" s="124">
        <f t="shared" si="1"/>
        <v>9.946666666666667</v>
      </c>
      <c r="F34" s="124">
        <f t="shared" si="1"/>
        <v>9.723333333333334</v>
      </c>
      <c r="G34" s="124">
        <f t="shared" si="1"/>
        <v>9.726666666666667</v>
      </c>
      <c r="H34" s="124">
        <f t="shared" si="1"/>
        <v>10.073333333333332</v>
      </c>
      <c r="I34" s="124">
        <f t="shared" si="1"/>
        <v>11.523333333333333</v>
      </c>
      <c r="J34" s="124">
        <f t="shared" si="1"/>
        <v>13.016666666666664</v>
      </c>
      <c r="K34" s="124">
        <f t="shared" si="1"/>
        <v>13.723333333333333</v>
      </c>
      <c r="L34" s="124">
        <f t="shared" si="1"/>
        <v>14.273333333333333</v>
      </c>
      <c r="M34" s="124">
        <f t="shared" si="1"/>
        <v>14.280000000000001</v>
      </c>
      <c r="N34" s="124">
        <f t="shared" si="1"/>
        <v>14.489999999999998</v>
      </c>
      <c r="O34" s="124">
        <f t="shared" si="1"/>
        <v>14.389999999999999</v>
      </c>
      <c r="P34" s="124">
        <f t="shared" si="1"/>
        <v>14.07666666666667</v>
      </c>
      <c r="Q34" s="124">
        <f t="shared" si="1"/>
        <v>13.463333333333333</v>
      </c>
      <c r="R34" s="124">
        <f t="shared" si="1"/>
        <v>12.05666666666667</v>
      </c>
      <c r="S34" s="124">
        <f t="shared" si="1"/>
        <v>11.376666666666665</v>
      </c>
      <c r="T34" s="124">
        <f t="shared" si="1"/>
        <v>11.046666666666665</v>
      </c>
      <c r="U34" s="124">
        <f t="shared" si="1"/>
        <v>10.636666666666668</v>
      </c>
      <c r="V34" s="124">
        <f t="shared" si="1"/>
        <v>10.373333333333333</v>
      </c>
      <c r="W34" s="124">
        <f t="shared" si="1"/>
        <v>10.216666666666665</v>
      </c>
      <c r="X34" s="124">
        <f t="shared" si="1"/>
        <v>10.053333333333335</v>
      </c>
      <c r="Y34" s="124">
        <f t="shared" si="1"/>
        <v>9.846666666666666</v>
      </c>
      <c r="Z34" s="124">
        <f>AVERAGE(B3:Y33)</f>
        <v>11.598749999999997</v>
      </c>
      <c r="AA34" s="125">
        <f>AVERAGE(AA3:AA33)</f>
        <v>15.330000000000002</v>
      </c>
      <c r="AB34" s="126"/>
      <c r="AC34" s="125">
        <f>AVERAGE(AC3:AC33)</f>
        <v>7.746666666666665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20.2</v>
      </c>
      <c r="C46" s="106">
        <f>MATCH(B46,AA3:AA33,0)</f>
        <v>2</v>
      </c>
      <c r="D46" s="107">
        <f>INDEX(AB3:AB33,C46,1)</f>
        <v>0.4763888888888889</v>
      </c>
      <c r="E46" s="120"/>
      <c r="F46" s="104"/>
      <c r="G46" s="105">
        <f>MIN(AC3:AC33)</f>
        <v>1.8</v>
      </c>
      <c r="H46" s="106">
        <f>MATCH(G46,AC3:AC33,0)</f>
        <v>20</v>
      </c>
      <c r="I46" s="107">
        <f>INDEX(AD3:AD33,H46,1)</f>
        <v>0.14027777777777778</v>
      </c>
    </row>
    <row r="47" spans="1:9" ht="11.25" customHeight="1">
      <c r="A47" s="108"/>
      <c r="B47" s="109"/>
      <c r="C47" s="106"/>
      <c r="D47" s="130"/>
      <c r="E47" s="120"/>
      <c r="F47" s="108"/>
      <c r="G47" s="109"/>
      <c r="H47" s="106"/>
      <c r="I47" s="131"/>
    </row>
    <row r="48" spans="1:9" ht="11.25" customHeight="1">
      <c r="A48" s="110"/>
      <c r="B48" s="111"/>
      <c r="C48" s="112"/>
      <c r="D48" s="129"/>
      <c r="E48" s="120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v>2014</v>
      </c>
      <c r="AA1" t="s">
        <v>1</v>
      </c>
      <c r="AB1" s="84">
        <v>12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11</v>
      </c>
      <c r="C3" s="116">
        <v>11.1</v>
      </c>
      <c r="D3" s="116">
        <v>11.1</v>
      </c>
      <c r="E3" s="116">
        <v>11.4</v>
      </c>
      <c r="F3" s="116">
        <v>12</v>
      </c>
      <c r="G3" s="116">
        <v>14.7</v>
      </c>
      <c r="H3" s="116">
        <v>14.7</v>
      </c>
      <c r="I3" s="116">
        <v>14.6</v>
      </c>
      <c r="J3" s="116">
        <v>14.8</v>
      </c>
      <c r="K3" s="116">
        <v>14.6</v>
      </c>
      <c r="L3" s="116">
        <v>14.2</v>
      </c>
      <c r="M3" s="116">
        <v>14.3</v>
      </c>
      <c r="N3" s="116">
        <v>15</v>
      </c>
      <c r="O3" s="116">
        <v>15.6</v>
      </c>
      <c r="P3" s="116">
        <v>15.4</v>
      </c>
      <c r="Q3" s="116">
        <v>15</v>
      </c>
      <c r="R3" s="116">
        <v>14.3</v>
      </c>
      <c r="S3" s="116">
        <v>14.2</v>
      </c>
      <c r="T3" s="116">
        <v>13.5</v>
      </c>
      <c r="U3" s="116">
        <v>12.8</v>
      </c>
      <c r="V3" s="116">
        <v>11.2</v>
      </c>
      <c r="W3" s="116">
        <v>11.4</v>
      </c>
      <c r="X3" s="116">
        <v>10.6</v>
      </c>
      <c r="Y3" s="116">
        <v>8.5</v>
      </c>
      <c r="Z3" s="117">
        <f aca="true" t="shared" si="0" ref="Z3:Z33">AVERAGE(B3:Y3)</f>
        <v>13.166666666666666</v>
      </c>
      <c r="AA3" s="118">
        <v>15.8</v>
      </c>
      <c r="AB3" s="119">
        <v>0.6131944444444445</v>
      </c>
      <c r="AC3" s="118">
        <v>8.5</v>
      </c>
      <c r="AD3" s="119">
        <v>1</v>
      </c>
    </row>
    <row r="4" spans="1:30" ht="11.25" customHeight="1">
      <c r="A4" s="78">
        <v>2</v>
      </c>
      <c r="B4" s="116">
        <v>8.8</v>
      </c>
      <c r="C4" s="116">
        <v>8.5</v>
      </c>
      <c r="D4" s="116">
        <v>7.3</v>
      </c>
      <c r="E4" s="116">
        <v>6.3</v>
      </c>
      <c r="F4" s="116">
        <v>6.4</v>
      </c>
      <c r="G4" s="116">
        <v>6.6</v>
      </c>
      <c r="H4" s="116">
        <v>6.9</v>
      </c>
      <c r="I4" s="116">
        <v>9.4</v>
      </c>
      <c r="J4" s="116">
        <v>9.8</v>
      </c>
      <c r="K4" s="116">
        <v>11</v>
      </c>
      <c r="L4" s="116">
        <v>11.4</v>
      </c>
      <c r="M4" s="116">
        <v>11.7</v>
      </c>
      <c r="N4" s="116">
        <v>11.9</v>
      </c>
      <c r="O4" s="116">
        <v>11.6</v>
      </c>
      <c r="P4" s="116">
        <v>11.2</v>
      </c>
      <c r="Q4" s="116">
        <v>9.9</v>
      </c>
      <c r="R4" s="116">
        <v>8.7</v>
      </c>
      <c r="S4" s="120">
        <v>7.8</v>
      </c>
      <c r="T4" s="116">
        <v>7.5</v>
      </c>
      <c r="U4" s="116">
        <v>6.8</v>
      </c>
      <c r="V4" s="116">
        <v>6.5</v>
      </c>
      <c r="W4" s="116">
        <v>6</v>
      </c>
      <c r="X4" s="116">
        <v>6</v>
      </c>
      <c r="Y4" s="116">
        <v>6.3</v>
      </c>
      <c r="Z4" s="117">
        <f t="shared" si="0"/>
        <v>8.512500000000001</v>
      </c>
      <c r="AA4" s="118">
        <v>12.3</v>
      </c>
      <c r="AB4" s="119">
        <v>0.5215277777777778</v>
      </c>
      <c r="AC4" s="118">
        <v>5.2</v>
      </c>
      <c r="AD4" s="119">
        <v>0.26458333333333334</v>
      </c>
    </row>
    <row r="5" spans="1:30" ht="11.25" customHeight="1">
      <c r="A5" s="78">
        <v>3</v>
      </c>
      <c r="B5" s="116">
        <v>6.2</v>
      </c>
      <c r="C5" s="116">
        <v>5.5</v>
      </c>
      <c r="D5" s="116">
        <v>5.3</v>
      </c>
      <c r="E5" s="116">
        <v>5.4</v>
      </c>
      <c r="F5" s="116">
        <v>5.5</v>
      </c>
      <c r="G5" s="116">
        <v>5.3</v>
      </c>
      <c r="H5" s="116">
        <v>5.8</v>
      </c>
      <c r="I5" s="116">
        <v>6.7</v>
      </c>
      <c r="J5" s="116">
        <v>7.7</v>
      </c>
      <c r="K5" s="116">
        <v>8.9</v>
      </c>
      <c r="L5" s="116">
        <v>9.4</v>
      </c>
      <c r="M5" s="116">
        <v>10.2</v>
      </c>
      <c r="N5" s="116">
        <v>10.4</v>
      </c>
      <c r="O5" s="116">
        <v>10.8</v>
      </c>
      <c r="P5" s="116">
        <v>10.6</v>
      </c>
      <c r="Q5" s="116">
        <v>10</v>
      </c>
      <c r="R5" s="116">
        <v>8.7</v>
      </c>
      <c r="S5" s="116">
        <v>7.8</v>
      </c>
      <c r="T5" s="116">
        <v>7.4</v>
      </c>
      <c r="U5" s="116">
        <v>8</v>
      </c>
      <c r="V5" s="116">
        <v>8.5</v>
      </c>
      <c r="W5" s="116">
        <v>7.4</v>
      </c>
      <c r="X5" s="116">
        <v>6.6</v>
      </c>
      <c r="Y5" s="116">
        <v>7.1</v>
      </c>
      <c r="Z5" s="117">
        <f t="shared" si="0"/>
        <v>7.716666666666668</v>
      </c>
      <c r="AA5" s="118">
        <v>11</v>
      </c>
      <c r="AB5" s="119">
        <v>0.6062500000000001</v>
      </c>
      <c r="AC5" s="118">
        <v>5.2</v>
      </c>
      <c r="AD5" s="119">
        <v>0.24791666666666667</v>
      </c>
    </row>
    <row r="6" spans="1:30" ht="11.25" customHeight="1">
      <c r="A6" s="78">
        <v>4</v>
      </c>
      <c r="B6" s="116">
        <v>7.9</v>
      </c>
      <c r="C6" s="116">
        <v>8.6</v>
      </c>
      <c r="D6" s="116">
        <v>8.5</v>
      </c>
      <c r="E6" s="116">
        <v>9.1</v>
      </c>
      <c r="F6" s="116">
        <v>9.3</v>
      </c>
      <c r="G6" s="116">
        <v>7.4</v>
      </c>
      <c r="H6" s="116">
        <v>7.6</v>
      </c>
      <c r="I6" s="116">
        <v>8.2</v>
      </c>
      <c r="J6" s="116">
        <v>9.2</v>
      </c>
      <c r="K6" s="116">
        <v>10.5</v>
      </c>
      <c r="L6" s="116">
        <v>11</v>
      </c>
      <c r="M6" s="116">
        <v>11.7</v>
      </c>
      <c r="N6" s="116">
        <v>10.9</v>
      </c>
      <c r="O6" s="116">
        <v>9.7</v>
      </c>
      <c r="P6" s="116">
        <v>8.7</v>
      </c>
      <c r="Q6" s="116">
        <v>7.5</v>
      </c>
      <c r="R6" s="116">
        <v>6.7</v>
      </c>
      <c r="S6" s="116">
        <v>6.7</v>
      </c>
      <c r="T6" s="116">
        <v>6.5</v>
      </c>
      <c r="U6" s="116">
        <v>6.2</v>
      </c>
      <c r="V6" s="116">
        <v>6.4</v>
      </c>
      <c r="W6" s="116">
        <v>6.2</v>
      </c>
      <c r="X6" s="116">
        <v>6.2</v>
      </c>
      <c r="Y6" s="116">
        <v>4.4</v>
      </c>
      <c r="Z6" s="117">
        <f t="shared" si="0"/>
        <v>8.129166666666665</v>
      </c>
      <c r="AA6" s="118">
        <v>11.8</v>
      </c>
      <c r="AB6" s="119">
        <v>0.4993055555555555</v>
      </c>
      <c r="AC6" s="118">
        <v>4.3</v>
      </c>
      <c r="AD6" s="119">
        <v>1</v>
      </c>
    </row>
    <row r="7" spans="1:30" ht="11.25" customHeight="1">
      <c r="A7" s="78">
        <v>5</v>
      </c>
      <c r="B7" s="116">
        <v>2.7</v>
      </c>
      <c r="C7" s="116">
        <v>2</v>
      </c>
      <c r="D7" s="116">
        <v>2</v>
      </c>
      <c r="E7" s="116">
        <v>1.8</v>
      </c>
      <c r="F7" s="116">
        <v>3</v>
      </c>
      <c r="G7" s="116">
        <v>2.4</v>
      </c>
      <c r="H7" s="116">
        <v>3.2</v>
      </c>
      <c r="I7" s="116">
        <v>5.6</v>
      </c>
      <c r="J7" s="116">
        <v>7.4</v>
      </c>
      <c r="K7" s="116">
        <v>9.6</v>
      </c>
      <c r="L7" s="116">
        <v>9.9</v>
      </c>
      <c r="M7" s="116">
        <v>10.4</v>
      </c>
      <c r="N7" s="116">
        <v>11.2</v>
      </c>
      <c r="O7" s="116">
        <v>10.2</v>
      </c>
      <c r="P7" s="116">
        <v>9.7</v>
      </c>
      <c r="Q7" s="116">
        <v>7.5</v>
      </c>
      <c r="R7" s="116">
        <v>5.5</v>
      </c>
      <c r="S7" s="116">
        <v>4.5</v>
      </c>
      <c r="T7" s="116">
        <v>3.6</v>
      </c>
      <c r="U7" s="116">
        <v>2.8</v>
      </c>
      <c r="V7" s="116">
        <v>2.1</v>
      </c>
      <c r="W7" s="116">
        <v>1.6</v>
      </c>
      <c r="X7" s="116">
        <v>1.1</v>
      </c>
      <c r="Y7" s="116">
        <v>0.6</v>
      </c>
      <c r="Z7" s="117">
        <f t="shared" si="0"/>
        <v>5.016666666666666</v>
      </c>
      <c r="AA7" s="118">
        <v>11.5</v>
      </c>
      <c r="AB7" s="119">
        <v>0.5319444444444444</v>
      </c>
      <c r="AC7" s="118">
        <v>0.4</v>
      </c>
      <c r="AD7" s="119">
        <v>0.9979166666666667</v>
      </c>
    </row>
    <row r="8" spans="1:30" ht="11.25" customHeight="1">
      <c r="A8" s="78">
        <v>6</v>
      </c>
      <c r="B8" s="116">
        <v>-0.3</v>
      </c>
      <c r="C8" s="116">
        <v>-0.7</v>
      </c>
      <c r="D8" s="116">
        <v>-1.2</v>
      </c>
      <c r="E8" s="116">
        <v>-2.1</v>
      </c>
      <c r="F8" s="116">
        <v>-1.5</v>
      </c>
      <c r="G8" s="116">
        <v>-2</v>
      </c>
      <c r="H8" s="116">
        <v>-1.5</v>
      </c>
      <c r="I8" s="116">
        <v>1.4</v>
      </c>
      <c r="J8" s="116">
        <v>3.4</v>
      </c>
      <c r="K8" s="116">
        <v>5.3</v>
      </c>
      <c r="L8" s="116">
        <v>6.3</v>
      </c>
      <c r="M8" s="116">
        <v>6.7</v>
      </c>
      <c r="N8" s="116">
        <v>7.3</v>
      </c>
      <c r="O8" s="116">
        <v>7.7</v>
      </c>
      <c r="P8" s="116">
        <v>6.5</v>
      </c>
      <c r="Q8" s="116">
        <v>5.5</v>
      </c>
      <c r="R8" s="116">
        <v>3.3</v>
      </c>
      <c r="S8" s="116">
        <v>3</v>
      </c>
      <c r="T8" s="116">
        <v>2.6</v>
      </c>
      <c r="U8" s="116">
        <v>2.1</v>
      </c>
      <c r="V8" s="116">
        <v>2.5</v>
      </c>
      <c r="W8" s="116">
        <v>2.6</v>
      </c>
      <c r="X8" s="116">
        <v>2.2</v>
      </c>
      <c r="Y8" s="116">
        <v>1.5</v>
      </c>
      <c r="Z8" s="117">
        <f t="shared" si="0"/>
        <v>2.525</v>
      </c>
      <c r="AA8" s="118">
        <v>8.1</v>
      </c>
      <c r="AB8" s="119">
        <v>0.5187499999999999</v>
      </c>
      <c r="AC8" s="118">
        <v>-2.4</v>
      </c>
      <c r="AD8" s="119">
        <v>0.19236111111111112</v>
      </c>
    </row>
    <row r="9" spans="1:30" ht="11.25" customHeight="1">
      <c r="A9" s="78">
        <v>7</v>
      </c>
      <c r="B9" s="116">
        <v>1.5</v>
      </c>
      <c r="C9" s="116">
        <v>1.4</v>
      </c>
      <c r="D9" s="116">
        <v>1.3</v>
      </c>
      <c r="E9" s="116">
        <v>0.4</v>
      </c>
      <c r="F9" s="116">
        <v>1.1</v>
      </c>
      <c r="G9" s="116">
        <v>1.2</v>
      </c>
      <c r="H9" s="116">
        <v>1.2</v>
      </c>
      <c r="I9" s="116">
        <v>3.4</v>
      </c>
      <c r="J9" s="116">
        <v>5</v>
      </c>
      <c r="K9" s="116">
        <v>6.1</v>
      </c>
      <c r="L9" s="116">
        <v>6.5</v>
      </c>
      <c r="M9" s="116">
        <v>7.2</v>
      </c>
      <c r="N9" s="116">
        <v>6.5</v>
      </c>
      <c r="O9" s="116">
        <v>6.5</v>
      </c>
      <c r="P9" s="116">
        <v>5.9</v>
      </c>
      <c r="Q9" s="116">
        <v>5.7</v>
      </c>
      <c r="R9" s="116">
        <v>4</v>
      </c>
      <c r="S9" s="116">
        <v>2.7</v>
      </c>
      <c r="T9" s="116">
        <v>2.1</v>
      </c>
      <c r="U9" s="116">
        <v>2</v>
      </c>
      <c r="V9" s="116">
        <v>1.5</v>
      </c>
      <c r="W9" s="116">
        <v>1.4</v>
      </c>
      <c r="X9" s="116">
        <v>0.9</v>
      </c>
      <c r="Y9" s="116">
        <v>0.2</v>
      </c>
      <c r="Z9" s="117">
        <f t="shared" si="0"/>
        <v>3.1541666666666672</v>
      </c>
      <c r="AA9" s="118">
        <v>7.7</v>
      </c>
      <c r="AB9" s="119">
        <v>0.5152777777777778</v>
      </c>
      <c r="AC9" s="118">
        <v>0</v>
      </c>
      <c r="AD9" s="119">
        <v>0.99375</v>
      </c>
    </row>
    <row r="10" spans="1:30" ht="11.25" customHeight="1">
      <c r="A10" s="78">
        <v>8</v>
      </c>
      <c r="B10" s="116">
        <v>-0.4</v>
      </c>
      <c r="C10" s="116">
        <v>0.9</v>
      </c>
      <c r="D10" s="116">
        <v>1.3</v>
      </c>
      <c r="E10" s="116">
        <v>1.5</v>
      </c>
      <c r="F10" s="116">
        <v>1.1</v>
      </c>
      <c r="G10" s="116">
        <v>0.6</v>
      </c>
      <c r="H10" s="116">
        <v>0.9</v>
      </c>
      <c r="I10" s="116">
        <v>4</v>
      </c>
      <c r="J10" s="116">
        <v>6.2</v>
      </c>
      <c r="K10" s="116">
        <v>7.4</v>
      </c>
      <c r="L10" s="116">
        <v>8.3</v>
      </c>
      <c r="M10" s="116">
        <v>8.9</v>
      </c>
      <c r="N10" s="116">
        <v>9.4</v>
      </c>
      <c r="O10" s="116">
        <v>9.5</v>
      </c>
      <c r="P10" s="116">
        <v>9.3</v>
      </c>
      <c r="Q10" s="116">
        <v>8.8</v>
      </c>
      <c r="R10" s="116">
        <v>5.9</v>
      </c>
      <c r="S10" s="116">
        <v>5.3</v>
      </c>
      <c r="T10" s="116">
        <v>4.6</v>
      </c>
      <c r="U10" s="116">
        <v>5</v>
      </c>
      <c r="V10" s="116">
        <v>4.2</v>
      </c>
      <c r="W10" s="116">
        <v>3.4</v>
      </c>
      <c r="X10" s="116">
        <v>2.4</v>
      </c>
      <c r="Y10" s="116">
        <v>2.5</v>
      </c>
      <c r="Z10" s="117">
        <f t="shared" si="0"/>
        <v>4.625000000000001</v>
      </c>
      <c r="AA10" s="118">
        <v>9.7</v>
      </c>
      <c r="AB10" s="119">
        <v>0.5930555555555556</v>
      </c>
      <c r="AC10" s="118">
        <v>-0.5</v>
      </c>
      <c r="AD10" s="119">
        <v>0.06458333333333334</v>
      </c>
    </row>
    <row r="11" spans="1:30" ht="11.25" customHeight="1">
      <c r="A11" s="78">
        <v>9</v>
      </c>
      <c r="B11" s="116">
        <v>1.5</v>
      </c>
      <c r="C11" s="116">
        <v>1</v>
      </c>
      <c r="D11" s="116">
        <v>2.3</v>
      </c>
      <c r="E11" s="116">
        <v>2.4</v>
      </c>
      <c r="F11" s="116">
        <v>1.8</v>
      </c>
      <c r="G11" s="116">
        <v>1.3</v>
      </c>
      <c r="H11" s="116">
        <v>1.9</v>
      </c>
      <c r="I11" s="116">
        <v>4.9</v>
      </c>
      <c r="J11" s="116">
        <v>7.7</v>
      </c>
      <c r="K11" s="116">
        <v>9.3</v>
      </c>
      <c r="L11" s="116">
        <v>9.8</v>
      </c>
      <c r="M11" s="116">
        <v>10.3</v>
      </c>
      <c r="N11" s="116">
        <v>10.5</v>
      </c>
      <c r="O11" s="116">
        <v>9.9</v>
      </c>
      <c r="P11" s="116">
        <v>9.6</v>
      </c>
      <c r="Q11" s="116">
        <v>7.7</v>
      </c>
      <c r="R11" s="116">
        <v>6.4</v>
      </c>
      <c r="S11" s="116">
        <v>5.3</v>
      </c>
      <c r="T11" s="116">
        <v>3.9</v>
      </c>
      <c r="U11" s="116">
        <v>3</v>
      </c>
      <c r="V11" s="116">
        <v>2.9</v>
      </c>
      <c r="W11" s="116">
        <v>1.4</v>
      </c>
      <c r="X11" s="116">
        <v>2.5</v>
      </c>
      <c r="Y11" s="116">
        <v>-0.1</v>
      </c>
      <c r="Z11" s="117">
        <f t="shared" si="0"/>
        <v>4.883333333333335</v>
      </c>
      <c r="AA11" s="118">
        <v>10.9</v>
      </c>
      <c r="AB11" s="119">
        <v>0.5673611111111111</v>
      </c>
      <c r="AC11" s="118">
        <v>-0.1</v>
      </c>
      <c r="AD11" s="119">
        <v>1</v>
      </c>
    </row>
    <row r="12" spans="1:30" ht="11.25" customHeight="1">
      <c r="A12" s="82">
        <v>10</v>
      </c>
      <c r="B12" s="121">
        <v>-0.1</v>
      </c>
      <c r="C12" s="121">
        <v>-0.2</v>
      </c>
      <c r="D12" s="121">
        <v>1.4</v>
      </c>
      <c r="E12" s="121">
        <v>1.8</v>
      </c>
      <c r="F12" s="121">
        <v>1</v>
      </c>
      <c r="G12" s="121">
        <v>0.9</v>
      </c>
      <c r="H12" s="121">
        <v>2.2</v>
      </c>
      <c r="I12" s="121">
        <v>2.7</v>
      </c>
      <c r="J12" s="121">
        <v>5.2</v>
      </c>
      <c r="K12" s="121">
        <v>6.4</v>
      </c>
      <c r="L12" s="121">
        <v>7.9</v>
      </c>
      <c r="M12" s="121">
        <v>9</v>
      </c>
      <c r="N12" s="121">
        <v>9.9</v>
      </c>
      <c r="O12" s="121">
        <v>9.1</v>
      </c>
      <c r="P12" s="121">
        <v>8.8</v>
      </c>
      <c r="Q12" s="121">
        <v>7.7</v>
      </c>
      <c r="R12" s="121">
        <v>6.1</v>
      </c>
      <c r="S12" s="121">
        <v>5.4</v>
      </c>
      <c r="T12" s="121">
        <v>5.4</v>
      </c>
      <c r="U12" s="121">
        <v>4.3</v>
      </c>
      <c r="V12" s="121">
        <v>5.5</v>
      </c>
      <c r="W12" s="121">
        <v>6.9</v>
      </c>
      <c r="X12" s="121">
        <v>7.1</v>
      </c>
      <c r="Y12" s="121">
        <v>8.3</v>
      </c>
      <c r="Z12" s="122">
        <f t="shared" si="0"/>
        <v>5.1125</v>
      </c>
      <c r="AA12" s="105">
        <v>10.1</v>
      </c>
      <c r="AB12" s="123">
        <v>0.5229166666666667</v>
      </c>
      <c r="AC12" s="105">
        <v>-0.7</v>
      </c>
      <c r="AD12" s="123">
        <v>0.057638888888888885</v>
      </c>
    </row>
    <row r="13" spans="1:30" ht="11.25" customHeight="1">
      <c r="A13" s="78">
        <v>11</v>
      </c>
      <c r="B13" s="116">
        <v>8.8</v>
      </c>
      <c r="C13" s="116">
        <v>8.2</v>
      </c>
      <c r="D13" s="116">
        <v>8.2</v>
      </c>
      <c r="E13" s="116">
        <v>8.2</v>
      </c>
      <c r="F13" s="116">
        <v>8.2</v>
      </c>
      <c r="G13" s="116">
        <v>8.1</v>
      </c>
      <c r="H13" s="116">
        <v>9.4</v>
      </c>
      <c r="I13" s="116">
        <v>9.9</v>
      </c>
      <c r="J13" s="116">
        <v>11.8</v>
      </c>
      <c r="K13" s="116">
        <v>12.2</v>
      </c>
      <c r="L13" s="116">
        <v>11.5</v>
      </c>
      <c r="M13" s="116">
        <v>11.5</v>
      </c>
      <c r="N13" s="116">
        <v>12.3</v>
      </c>
      <c r="O13" s="116">
        <v>12.2</v>
      </c>
      <c r="P13" s="116">
        <v>10.6</v>
      </c>
      <c r="Q13" s="116">
        <v>9.7</v>
      </c>
      <c r="R13" s="116">
        <v>9.1</v>
      </c>
      <c r="S13" s="116">
        <v>7.5</v>
      </c>
      <c r="T13" s="116">
        <v>7.1</v>
      </c>
      <c r="U13" s="116">
        <v>6.5</v>
      </c>
      <c r="V13" s="116">
        <v>6.4</v>
      </c>
      <c r="W13" s="116">
        <v>6.5</v>
      </c>
      <c r="X13" s="116">
        <v>6.3</v>
      </c>
      <c r="Y13" s="116">
        <v>6.1</v>
      </c>
      <c r="Z13" s="117">
        <f t="shared" si="0"/>
        <v>9.0125</v>
      </c>
      <c r="AA13" s="118">
        <v>12.7</v>
      </c>
      <c r="AB13" s="119">
        <v>0.4368055555555555</v>
      </c>
      <c r="AC13" s="118">
        <v>5.9</v>
      </c>
      <c r="AD13" s="119">
        <v>0.9979166666666667</v>
      </c>
    </row>
    <row r="14" spans="1:30" ht="11.25" customHeight="1">
      <c r="A14" s="78">
        <v>12</v>
      </c>
      <c r="B14" s="116">
        <v>6.7</v>
      </c>
      <c r="C14" s="116">
        <v>7.2</v>
      </c>
      <c r="D14" s="116">
        <v>6.6</v>
      </c>
      <c r="E14" s="116">
        <v>6.2</v>
      </c>
      <c r="F14" s="116">
        <v>5.5</v>
      </c>
      <c r="G14" s="116">
        <v>5.7</v>
      </c>
      <c r="H14" s="116">
        <v>5.3</v>
      </c>
      <c r="I14" s="116">
        <v>5.3</v>
      </c>
      <c r="J14" s="116">
        <v>5.8</v>
      </c>
      <c r="K14" s="116">
        <v>7.7</v>
      </c>
      <c r="L14" s="116">
        <v>7.2</v>
      </c>
      <c r="M14" s="116">
        <v>7.7</v>
      </c>
      <c r="N14" s="116">
        <v>8</v>
      </c>
      <c r="O14" s="116">
        <v>8</v>
      </c>
      <c r="P14" s="116">
        <v>7.8</v>
      </c>
      <c r="Q14" s="116">
        <v>7.1</v>
      </c>
      <c r="R14" s="116">
        <v>6.3</v>
      </c>
      <c r="S14" s="116">
        <v>5.6</v>
      </c>
      <c r="T14" s="116">
        <v>5.1</v>
      </c>
      <c r="U14" s="116">
        <v>4.8</v>
      </c>
      <c r="V14" s="116">
        <v>3.9</v>
      </c>
      <c r="W14" s="116">
        <v>3.5</v>
      </c>
      <c r="X14" s="116">
        <v>3.2</v>
      </c>
      <c r="Y14" s="116">
        <v>2.4</v>
      </c>
      <c r="Z14" s="117">
        <f t="shared" si="0"/>
        <v>5.941666666666666</v>
      </c>
      <c r="AA14" s="118">
        <v>8.2</v>
      </c>
      <c r="AB14" s="119">
        <v>0.5965277777777778</v>
      </c>
      <c r="AC14" s="118">
        <v>2.4</v>
      </c>
      <c r="AD14" s="119">
        <v>1</v>
      </c>
    </row>
    <row r="15" spans="1:30" ht="11.25" customHeight="1">
      <c r="A15" s="78">
        <v>13</v>
      </c>
      <c r="B15" s="116">
        <v>1.8</v>
      </c>
      <c r="C15" s="116">
        <v>1.2</v>
      </c>
      <c r="D15" s="116">
        <v>1.1</v>
      </c>
      <c r="E15" s="116">
        <v>0.9</v>
      </c>
      <c r="F15" s="116">
        <v>0.7</v>
      </c>
      <c r="G15" s="116">
        <v>1.3</v>
      </c>
      <c r="H15" s="116">
        <v>0.6</v>
      </c>
      <c r="I15" s="116">
        <v>2.8</v>
      </c>
      <c r="J15" s="116">
        <v>4.6</v>
      </c>
      <c r="K15" s="116">
        <v>5.9</v>
      </c>
      <c r="L15" s="116">
        <v>8.5</v>
      </c>
      <c r="M15" s="116">
        <v>8.5</v>
      </c>
      <c r="N15" s="116">
        <v>9.3</v>
      </c>
      <c r="O15" s="116">
        <v>9.3</v>
      </c>
      <c r="P15" s="116">
        <v>9.2</v>
      </c>
      <c r="Q15" s="116">
        <v>5.3</v>
      </c>
      <c r="R15" s="116">
        <v>3.7</v>
      </c>
      <c r="S15" s="116">
        <v>3.2</v>
      </c>
      <c r="T15" s="116">
        <v>2.3</v>
      </c>
      <c r="U15" s="116">
        <v>1.5</v>
      </c>
      <c r="V15" s="116">
        <v>0.8</v>
      </c>
      <c r="W15" s="116">
        <v>0.1</v>
      </c>
      <c r="X15" s="116">
        <v>-0.4</v>
      </c>
      <c r="Y15" s="116">
        <v>-0.4</v>
      </c>
      <c r="Z15" s="117">
        <f t="shared" si="0"/>
        <v>3.4083333333333328</v>
      </c>
      <c r="AA15" s="118">
        <v>9.8</v>
      </c>
      <c r="AB15" s="119">
        <v>0.5965277777777778</v>
      </c>
      <c r="AC15" s="118">
        <v>-0.9</v>
      </c>
      <c r="AD15" s="119">
        <v>0.9847222222222222</v>
      </c>
    </row>
    <row r="16" spans="1:30" ht="11.25" customHeight="1">
      <c r="A16" s="78">
        <v>14</v>
      </c>
      <c r="B16" s="116">
        <v>-0.8</v>
      </c>
      <c r="C16" s="116">
        <v>-1.5</v>
      </c>
      <c r="D16" s="116">
        <v>-1.4</v>
      </c>
      <c r="E16" s="116">
        <v>-1.9</v>
      </c>
      <c r="F16" s="116">
        <v>-2.3</v>
      </c>
      <c r="G16" s="116">
        <v>-1</v>
      </c>
      <c r="H16" s="116">
        <v>-0.5</v>
      </c>
      <c r="I16" s="116">
        <v>1</v>
      </c>
      <c r="J16" s="116">
        <v>3</v>
      </c>
      <c r="K16" s="116">
        <v>4.1</v>
      </c>
      <c r="L16" s="116">
        <v>4.6</v>
      </c>
      <c r="M16" s="116">
        <v>5.9</v>
      </c>
      <c r="N16" s="116">
        <v>5.9</v>
      </c>
      <c r="O16" s="116">
        <v>5.8</v>
      </c>
      <c r="P16" s="116">
        <v>4.8</v>
      </c>
      <c r="Q16" s="116">
        <v>4</v>
      </c>
      <c r="R16" s="116">
        <v>1.8</v>
      </c>
      <c r="S16" s="116">
        <v>0.5</v>
      </c>
      <c r="T16" s="116">
        <v>1.3</v>
      </c>
      <c r="U16" s="116">
        <v>0.6</v>
      </c>
      <c r="V16" s="116">
        <v>0.8</v>
      </c>
      <c r="W16" s="116">
        <v>0.5</v>
      </c>
      <c r="X16" s="116">
        <v>-0.3</v>
      </c>
      <c r="Y16" s="116">
        <v>0.7</v>
      </c>
      <c r="Z16" s="117">
        <f t="shared" si="0"/>
        <v>1.4833333333333334</v>
      </c>
      <c r="AA16" s="118">
        <v>6.5</v>
      </c>
      <c r="AB16" s="119">
        <v>0.5076388888888889</v>
      </c>
      <c r="AC16" s="118">
        <v>-2.7</v>
      </c>
      <c r="AD16" s="119">
        <v>0.2020833333333333</v>
      </c>
    </row>
    <row r="17" spans="1:30" ht="11.25" customHeight="1">
      <c r="A17" s="78">
        <v>15</v>
      </c>
      <c r="B17" s="116">
        <v>-0.3</v>
      </c>
      <c r="C17" s="116">
        <v>-0.2</v>
      </c>
      <c r="D17" s="116">
        <v>-1.1</v>
      </c>
      <c r="E17" s="116">
        <v>0</v>
      </c>
      <c r="F17" s="116">
        <v>-1.3</v>
      </c>
      <c r="G17" s="116">
        <v>-1.6</v>
      </c>
      <c r="H17" s="116">
        <v>-0.6</v>
      </c>
      <c r="I17" s="116">
        <v>1.6</v>
      </c>
      <c r="J17" s="116">
        <v>4.6</v>
      </c>
      <c r="K17" s="116">
        <v>5.5</v>
      </c>
      <c r="L17" s="116">
        <v>6.5</v>
      </c>
      <c r="M17" s="116">
        <v>6.1</v>
      </c>
      <c r="N17" s="116">
        <v>5.8</v>
      </c>
      <c r="O17" s="116">
        <v>6</v>
      </c>
      <c r="P17" s="116">
        <v>5.5</v>
      </c>
      <c r="Q17" s="116">
        <v>3.5</v>
      </c>
      <c r="R17" s="116">
        <v>1.9</v>
      </c>
      <c r="S17" s="116">
        <v>0.7</v>
      </c>
      <c r="T17" s="116">
        <v>0.6</v>
      </c>
      <c r="U17" s="116">
        <v>0.1</v>
      </c>
      <c r="V17" s="116">
        <v>0.4</v>
      </c>
      <c r="W17" s="116">
        <v>0</v>
      </c>
      <c r="X17" s="116">
        <v>0.7</v>
      </c>
      <c r="Y17" s="116">
        <v>0.5</v>
      </c>
      <c r="Z17" s="117">
        <f t="shared" si="0"/>
        <v>1.8708333333333336</v>
      </c>
      <c r="AA17" s="118">
        <v>6.7</v>
      </c>
      <c r="AB17" s="119">
        <v>0.50625</v>
      </c>
      <c r="AC17" s="118">
        <v>-1.7</v>
      </c>
      <c r="AD17" s="119">
        <v>0.24513888888888888</v>
      </c>
    </row>
    <row r="18" spans="1:30" ht="11.25" customHeight="1">
      <c r="A18" s="78">
        <v>16</v>
      </c>
      <c r="B18" s="116">
        <v>0.9</v>
      </c>
      <c r="C18" s="116">
        <v>0.9</v>
      </c>
      <c r="D18" s="116">
        <v>1.7</v>
      </c>
      <c r="E18" s="116">
        <v>1.8</v>
      </c>
      <c r="F18" s="116">
        <v>1.9</v>
      </c>
      <c r="G18" s="116">
        <v>2.4</v>
      </c>
      <c r="H18" s="116">
        <v>1.3</v>
      </c>
      <c r="I18" s="116">
        <v>1.5</v>
      </c>
      <c r="J18" s="116">
        <v>2.5</v>
      </c>
      <c r="K18" s="116">
        <v>3.8</v>
      </c>
      <c r="L18" s="116">
        <v>4.9</v>
      </c>
      <c r="M18" s="116">
        <v>5.8</v>
      </c>
      <c r="N18" s="116">
        <v>5.4</v>
      </c>
      <c r="O18" s="116">
        <v>5</v>
      </c>
      <c r="P18" s="116">
        <v>5.3</v>
      </c>
      <c r="Q18" s="116">
        <v>5.2</v>
      </c>
      <c r="R18" s="116">
        <v>5.1</v>
      </c>
      <c r="S18" s="116">
        <v>5.5</v>
      </c>
      <c r="T18" s="116">
        <v>6.2</v>
      </c>
      <c r="U18" s="116">
        <v>5.9</v>
      </c>
      <c r="V18" s="116">
        <v>5.6</v>
      </c>
      <c r="W18" s="116">
        <v>5.5</v>
      </c>
      <c r="X18" s="116">
        <v>4.7</v>
      </c>
      <c r="Y18" s="116">
        <v>4.7</v>
      </c>
      <c r="Z18" s="117">
        <f t="shared" si="0"/>
        <v>3.895833333333334</v>
      </c>
      <c r="AA18" s="118">
        <v>6.3</v>
      </c>
      <c r="AB18" s="119">
        <v>0.8041666666666667</v>
      </c>
      <c r="AC18" s="118">
        <v>0.4</v>
      </c>
      <c r="AD18" s="119">
        <v>0.0020833333333333333</v>
      </c>
    </row>
    <row r="19" spans="1:30" ht="11.25" customHeight="1">
      <c r="A19" s="78">
        <v>17</v>
      </c>
      <c r="B19" s="116">
        <v>3.4</v>
      </c>
      <c r="C19" s="116">
        <v>4.3</v>
      </c>
      <c r="D19" s="116">
        <v>2.8</v>
      </c>
      <c r="E19" s="116">
        <v>3.4</v>
      </c>
      <c r="F19" s="116">
        <v>2.8</v>
      </c>
      <c r="G19" s="116">
        <v>1.7</v>
      </c>
      <c r="H19" s="116">
        <v>0.9</v>
      </c>
      <c r="I19" s="116">
        <v>2.9</v>
      </c>
      <c r="J19" s="116">
        <v>4.9</v>
      </c>
      <c r="K19" s="116">
        <v>5.8</v>
      </c>
      <c r="L19" s="116">
        <v>6.4</v>
      </c>
      <c r="M19" s="116">
        <v>2.7</v>
      </c>
      <c r="N19" s="116">
        <v>4.6</v>
      </c>
      <c r="O19" s="116">
        <v>3.2</v>
      </c>
      <c r="P19" s="116">
        <v>3.1</v>
      </c>
      <c r="Q19" s="116">
        <v>1.9</v>
      </c>
      <c r="R19" s="116">
        <v>1.3</v>
      </c>
      <c r="S19" s="116">
        <v>2.2</v>
      </c>
      <c r="T19" s="116">
        <v>1.9</v>
      </c>
      <c r="U19" s="116">
        <v>1.4</v>
      </c>
      <c r="V19" s="116">
        <v>0</v>
      </c>
      <c r="W19" s="116">
        <v>-0.7</v>
      </c>
      <c r="X19" s="116">
        <v>-0.9</v>
      </c>
      <c r="Y19" s="116">
        <v>-0.7</v>
      </c>
      <c r="Z19" s="117">
        <f t="shared" si="0"/>
        <v>2.4708333333333328</v>
      </c>
      <c r="AA19" s="118">
        <v>7</v>
      </c>
      <c r="AB19" s="119">
        <v>0.4388888888888889</v>
      </c>
      <c r="AC19" s="118">
        <v>-1.1</v>
      </c>
      <c r="AD19" s="119">
        <v>0.9541666666666666</v>
      </c>
    </row>
    <row r="20" spans="1:30" ht="11.25" customHeight="1">
      <c r="A20" s="78">
        <v>18</v>
      </c>
      <c r="B20" s="116">
        <v>-0.6</v>
      </c>
      <c r="C20" s="116">
        <v>-0.9</v>
      </c>
      <c r="D20" s="116">
        <v>-1</v>
      </c>
      <c r="E20" s="116">
        <v>-1.4</v>
      </c>
      <c r="F20" s="116">
        <v>-1.6</v>
      </c>
      <c r="G20" s="116">
        <v>-1.5</v>
      </c>
      <c r="H20" s="116">
        <v>-1.1</v>
      </c>
      <c r="I20" s="116">
        <v>0.4</v>
      </c>
      <c r="J20" s="116">
        <v>1.2</v>
      </c>
      <c r="K20" s="116">
        <v>2.8</v>
      </c>
      <c r="L20" s="116">
        <v>4.2</v>
      </c>
      <c r="M20" s="116">
        <v>5.2</v>
      </c>
      <c r="N20" s="116">
        <v>5.9</v>
      </c>
      <c r="O20" s="116">
        <v>5.6</v>
      </c>
      <c r="P20" s="116">
        <v>5.2</v>
      </c>
      <c r="Q20" s="116">
        <v>3.8</v>
      </c>
      <c r="R20" s="116">
        <v>2.4</v>
      </c>
      <c r="S20" s="116">
        <v>0.8</v>
      </c>
      <c r="T20" s="116">
        <v>1</v>
      </c>
      <c r="U20" s="116">
        <v>0.3</v>
      </c>
      <c r="V20" s="116">
        <v>-0.1</v>
      </c>
      <c r="W20" s="116">
        <v>-0.1</v>
      </c>
      <c r="X20" s="116">
        <v>-0.1</v>
      </c>
      <c r="Y20" s="116">
        <v>-0.4</v>
      </c>
      <c r="Z20" s="117">
        <f t="shared" si="0"/>
        <v>1.25</v>
      </c>
      <c r="AA20" s="118">
        <v>6.6</v>
      </c>
      <c r="AB20" s="119">
        <v>0.5680555555555555</v>
      </c>
      <c r="AC20" s="118">
        <v>-1.9</v>
      </c>
      <c r="AD20" s="119">
        <v>0.2423611111111111</v>
      </c>
    </row>
    <row r="21" spans="1:30" ht="11.25" customHeight="1">
      <c r="A21" s="78">
        <v>19</v>
      </c>
      <c r="B21" s="116">
        <v>-0.1</v>
      </c>
      <c r="C21" s="116">
        <v>0.1</v>
      </c>
      <c r="D21" s="116">
        <v>1.4</v>
      </c>
      <c r="E21" s="116">
        <v>1.3</v>
      </c>
      <c r="F21" s="116">
        <v>0.1</v>
      </c>
      <c r="G21" s="116">
        <v>-1.2</v>
      </c>
      <c r="H21" s="116">
        <v>-1.5</v>
      </c>
      <c r="I21" s="116">
        <v>1.4</v>
      </c>
      <c r="J21" s="116">
        <v>4</v>
      </c>
      <c r="K21" s="116">
        <v>5.5</v>
      </c>
      <c r="L21" s="116">
        <v>5.8</v>
      </c>
      <c r="M21" s="116">
        <v>6.1</v>
      </c>
      <c r="N21" s="116">
        <v>6.7</v>
      </c>
      <c r="O21" s="116">
        <v>6.7</v>
      </c>
      <c r="P21" s="116">
        <v>7.1</v>
      </c>
      <c r="Q21" s="116">
        <v>6.6</v>
      </c>
      <c r="R21" s="116">
        <v>4.6</v>
      </c>
      <c r="S21" s="116">
        <v>3.4</v>
      </c>
      <c r="T21" s="116">
        <v>3.7</v>
      </c>
      <c r="U21" s="116">
        <v>2.9</v>
      </c>
      <c r="V21" s="116">
        <v>3.4</v>
      </c>
      <c r="W21" s="116">
        <v>3</v>
      </c>
      <c r="X21" s="116">
        <v>3.5</v>
      </c>
      <c r="Y21" s="116">
        <v>4.3</v>
      </c>
      <c r="Z21" s="117">
        <f t="shared" si="0"/>
        <v>3.2833333333333337</v>
      </c>
      <c r="AA21" s="118">
        <v>7.4</v>
      </c>
      <c r="AB21" s="119">
        <v>0.6465277777777778</v>
      </c>
      <c r="AC21" s="118">
        <v>-1.8</v>
      </c>
      <c r="AD21" s="119">
        <v>0.2972222222222222</v>
      </c>
    </row>
    <row r="22" spans="1:30" ht="11.25" customHeight="1">
      <c r="A22" s="82">
        <v>20</v>
      </c>
      <c r="B22" s="121">
        <v>4.6</v>
      </c>
      <c r="C22" s="121">
        <v>5.2</v>
      </c>
      <c r="D22" s="121">
        <v>4.1</v>
      </c>
      <c r="E22" s="121">
        <v>4.4</v>
      </c>
      <c r="F22" s="121">
        <v>4.9</v>
      </c>
      <c r="G22" s="121">
        <v>4.9</v>
      </c>
      <c r="H22" s="121">
        <v>5.7</v>
      </c>
      <c r="I22" s="121">
        <v>6.7</v>
      </c>
      <c r="J22" s="121">
        <v>7.5</v>
      </c>
      <c r="K22" s="121">
        <v>9.8</v>
      </c>
      <c r="L22" s="121">
        <v>10.3</v>
      </c>
      <c r="M22" s="121">
        <v>10.6</v>
      </c>
      <c r="N22" s="121">
        <v>10.5</v>
      </c>
      <c r="O22" s="121">
        <v>10.1</v>
      </c>
      <c r="P22" s="121">
        <v>10.1</v>
      </c>
      <c r="Q22" s="121">
        <v>9.2</v>
      </c>
      <c r="R22" s="121">
        <v>8.7</v>
      </c>
      <c r="S22" s="121">
        <v>9</v>
      </c>
      <c r="T22" s="121">
        <v>10.8</v>
      </c>
      <c r="U22" s="121">
        <v>10.9</v>
      </c>
      <c r="V22" s="121">
        <v>11.6</v>
      </c>
      <c r="W22" s="121">
        <v>11.7</v>
      </c>
      <c r="X22" s="121">
        <v>9.2</v>
      </c>
      <c r="Y22" s="121">
        <v>7.9</v>
      </c>
      <c r="Z22" s="122">
        <f t="shared" si="0"/>
        <v>8.266666666666667</v>
      </c>
      <c r="AA22" s="105">
        <v>12.4</v>
      </c>
      <c r="AB22" s="123">
        <v>0.9041666666666667</v>
      </c>
      <c r="AC22" s="105">
        <v>3.9</v>
      </c>
      <c r="AD22" s="123">
        <v>0.12222222222222223</v>
      </c>
    </row>
    <row r="23" spans="1:30" ht="11.25" customHeight="1">
      <c r="A23" s="78">
        <v>21</v>
      </c>
      <c r="B23" s="116">
        <v>8.2</v>
      </c>
      <c r="C23" s="116">
        <v>7.5</v>
      </c>
      <c r="D23" s="116">
        <v>6.3</v>
      </c>
      <c r="E23" s="116">
        <v>4.7</v>
      </c>
      <c r="F23" s="116">
        <v>3.9</v>
      </c>
      <c r="G23" s="116">
        <v>4</v>
      </c>
      <c r="H23" s="116">
        <v>3.7</v>
      </c>
      <c r="I23" s="116">
        <v>5.8</v>
      </c>
      <c r="J23" s="116">
        <v>8.4</v>
      </c>
      <c r="K23" s="116">
        <v>9</v>
      </c>
      <c r="L23" s="116">
        <v>10.4</v>
      </c>
      <c r="M23" s="116">
        <v>8.8</v>
      </c>
      <c r="N23" s="116">
        <v>8.7</v>
      </c>
      <c r="O23" s="116">
        <v>7.9</v>
      </c>
      <c r="P23" s="116">
        <v>6.8</v>
      </c>
      <c r="Q23" s="116">
        <v>5.9</v>
      </c>
      <c r="R23" s="116">
        <v>5.5</v>
      </c>
      <c r="S23" s="116">
        <v>5.1</v>
      </c>
      <c r="T23" s="116">
        <v>4.9</v>
      </c>
      <c r="U23" s="116">
        <v>5.1</v>
      </c>
      <c r="V23" s="116">
        <v>5</v>
      </c>
      <c r="W23" s="116">
        <v>4.5</v>
      </c>
      <c r="X23" s="116">
        <v>3.3</v>
      </c>
      <c r="Y23" s="116">
        <v>3.2</v>
      </c>
      <c r="Z23" s="117">
        <f t="shared" si="0"/>
        <v>6.108333333333333</v>
      </c>
      <c r="AA23" s="118">
        <v>10.5</v>
      </c>
      <c r="AB23" s="119">
        <v>0.46319444444444446</v>
      </c>
      <c r="AC23" s="118">
        <v>3.2</v>
      </c>
      <c r="AD23" s="119">
        <v>1</v>
      </c>
    </row>
    <row r="24" spans="1:30" ht="11.25" customHeight="1">
      <c r="A24" s="78">
        <v>22</v>
      </c>
      <c r="B24" s="116">
        <v>2.9</v>
      </c>
      <c r="C24" s="116">
        <v>2.9</v>
      </c>
      <c r="D24" s="116">
        <v>2</v>
      </c>
      <c r="E24" s="116">
        <v>3</v>
      </c>
      <c r="F24" s="116">
        <v>1.6</v>
      </c>
      <c r="G24" s="116">
        <v>-0.1</v>
      </c>
      <c r="H24" s="116">
        <v>0.3</v>
      </c>
      <c r="I24" s="116">
        <v>2</v>
      </c>
      <c r="J24" s="116">
        <v>4</v>
      </c>
      <c r="K24" s="116">
        <v>6.1</v>
      </c>
      <c r="L24" s="116">
        <v>7.3</v>
      </c>
      <c r="M24" s="116">
        <v>7.8</v>
      </c>
      <c r="N24" s="116">
        <v>8.5</v>
      </c>
      <c r="O24" s="116">
        <v>7.7</v>
      </c>
      <c r="P24" s="116">
        <v>8</v>
      </c>
      <c r="Q24" s="116">
        <v>7.5</v>
      </c>
      <c r="R24" s="116">
        <v>6.1</v>
      </c>
      <c r="S24" s="116">
        <v>3</v>
      </c>
      <c r="T24" s="116">
        <v>2.6</v>
      </c>
      <c r="U24" s="116">
        <v>2.1</v>
      </c>
      <c r="V24" s="116">
        <v>3.8</v>
      </c>
      <c r="W24" s="116">
        <v>3.9</v>
      </c>
      <c r="X24" s="116">
        <v>3.8</v>
      </c>
      <c r="Y24" s="116">
        <v>3.6</v>
      </c>
      <c r="Z24" s="117">
        <f t="shared" si="0"/>
        <v>4.183333333333333</v>
      </c>
      <c r="AA24" s="118">
        <v>8.8</v>
      </c>
      <c r="AB24" s="119">
        <v>0.5381944444444444</v>
      </c>
      <c r="AC24" s="118">
        <v>-0.2</v>
      </c>
      <c r="AD24" s="119">
        <v>0.24861111111111112</v>
      </c>
    </row>
    <row r="25" spans="1:30" ht="11.25" customHeight="1">
      <c r="A25" s="78">
        <v>23</v>
      </c>
      <c r="B25" s="116">
        <v>2.9</v>
      </c>
      <c r="C25" s="116">
        <v>1.3</v>
      </c>
      <c r="D25" s="116">
        <v>0.3</v>
      </c>
      <c r="E25" s="116">
        <v>-1</v>
      </c>
      <c r="F25" s="116">
        <v>-0.6</v>
      </c>
      <c r="G25" s="116">
        <v>-1.2</v>
      </c>
      <c r="H25" s="116">
        <v>-1</v>
      </c>
      <c r="I25" s="116">
        <v>1</v>
      </c>
      <c r="J25" s="116">
        <v>4.2</v>
      </c>
      <c r="K25" s="116">
        <v>6.1</v>
      </c>
      <c r="L25" s="116">
        <v>7</v>
      </c>
      <c r="M25" s="116">
        <v>7.6</v>
      </c>
      <c r="N25" s="116">
        <v>8.3</v>
      </c>
      <c r="O25" s="116">
        <v>8.4</v>
      </c>
      <c r="P25" s="116">
        <v>7.5</v>
      </c>
      <c r="Q25" s="116">
        <v>6.4</v>
      </c>
      <c r="R25" s="116">
        <v>4.7</v>
      </c>
      <c r="S25" s="116">
        <v>3.9</v>
      </c>
      <c r="T25" s="116">
        <v>3.9</v>
      </c>
      <c r="U25" s="116">
        <v>3.5</v>
      </c>
      <c r="V25" s="116">
        <v>2.5</v>
      </c>
      <c r="W25" s="116">
        <v>2.3</v>
      </c>
      <c r="X25" s="116">
        <v>3.7</v>
      </c>
      <c r="Y25" s="116">
        <v>1.4</v>
      </c>
      <c r="Z25" s="117">
        <f t="shared" si="0"/>
        <v>3.462500000000001</v>
      </c>
      <c r="AA25" s="118">
        <v>8.7</v>
      </c>
      <c r="AB25" s="119">
        <v>0.5701388888888889</v>
      </c>
      <c r="AC25" s="118">
        <v>-1.6</v>
      </c>
      <c r="AD25" s="119">
        <v>0.2465277777777778</v>
      </c>
    </row>
    <row r="26" spans="1:30" ht="11.25" customHeight="1">
      <c r="A26" s="78">
        <v>24</v>
      </c>
      <c r="B26" s="116">
        <v>0.1</v>
      </c>
      <c r="C26" s="116">
        <v>0.3</v>
      </c>
      <c r="D26" s="116">
        <v>0.9</v>
      </c>
      <c r="E26" s="116">
        <v>0.4</v>
      </c>
      <c r="F26" s="116">
        <v>0.8</v>
      </c>
      <c r="G26" s="116">
        <v>1.1</v>
      </c>
      <c r="H26" s="116">
        <v>3.5</v>
      </c>
      <c r="I26" s="116">
        <v>5.3</v>
      </c>
      <c r="J26" s="116">
        <v>6.9</v>
      </c>
      <c r="K26" s="116">
        <v>7.6</v>
      </c>
      <c r="L26" s="116">
        <v>8.1</v>
      </c>
      <c r="M26" s="116">
        <v>8.3</v>
      </c>
      <c r="N26" s="116">
        <v>8.9</v>
      </c>
      <c r="O26" s="116">
        <v>9.5</v>
      </c>
      <c r="P26" s="116">
        <v>8.9</v>
      </c>
      <c r="Q26" s="116">
        <v>8.2</v>
      </c>
      <c r="R26" s="116">
        <v>6.3</v>
      </c>
      <c r="S26" s="116">
        <v>5.4</v>
      </c>
      <c r="T26" s="116">
        <v>4.3</v>
      </c>
      <c r="U26" s="116">
        <v>3.3</v>
      </c>
      <c r="V26" s="116">
        <v>2.8</v>
      </c>
      <c r="W26" s="116">
        <v>2.2</v>
      </c>
      <c r="X26" s="116">
        <v>1.7</v>
      </c>
      <c r="Y26" s="116">
        <v>2.4</v>
      </c>
      <c r="Z26" s="117">
        <f t="shared" si="0"/>
        <v>4.466666666666667</v>
      </c>
      <c r="AA26" s="118">
        <v>9.5</v>
      </c>
      <c r="AB26" s="119">
        <v>0.5854166666666667</v>
      </c>
      <c r="AC26" s="118">
        <v>0</v>
      </c>
      <c r="AD26" s="119">
        <v>0.04652777777777778</v>
      </c>
    </row>
    <row r="27" spans="1:30" ht="11.25" customHeight="1">
      <c r="A27" s="78">
        <v>25</v>
      </c>
      <c r="B27" s="116">
        <v>2.1</v>
      </c>
      <c r="C27" s="116">
        <v>4.1</v>
      </c>
      <c r="D27" s="116">
        <v>3.2</v>
      </c>
      <c r="E27" s="116">
        <v>2.3</v>
      </c>
      <c r="F27" s="116">
        <v>2.6</v>
      </c>
      <c r="G27" s="116">
        <v>2.5</v>
      </c>
      <c r="H27" s="116">
        <v>3.2</v>
      </c>
      <c r="I27" s="116">
        <v>4.6</v>
      </c>
      <c r="J27" s="116">
        <v>6.8</v>
      </c>
      <c r="K27" s="116">
        <v>7.7</v>
      </c>
      <c r="L27" s="116">
        <v>8.2</v>
      </c>
      <c r="M27" s="116">
        <v>8.7</v>
      </c>
      <c r="N27" s="116">
        <v>7.7</v>
      </c>
      <c r="O27" s="116">
        <v>6.9</v>
      </c>
      <c r="P27" s="116">
        <v>6.3</v>
      </c>
      <c r="Q27" s="116">
        <v>4.5</v>
      </c>
      <c r="R27" s="116">
        <v>2.8</v>
      </c>
      <c r="S27" s="116">
        <v>2.1</v>
      </c>
      <c r="T27" s="116">
        <v>1.8</v>
      </c>
      <c r="U27" s="116">
        <v>1.1</v>
      </c>
      <c r="V27" s="116">
        <v>1.6</v>
      </c>
      <c r="W27" s="116">
        <v>1.7</v>
      </c>
      <c r="X27" s="116">
        <v>-0.1</v>
      </c>
      <c r="Y27" s="116">
        <v>1.4</v>
      </c>
      <c r="Z27" s="117">
        <f t="shared" si="0"/>
        <v>3.908333333333333</v>
      </c>
      <c r="AA27" s="118">
        <v>9.3</v>
      </c>
      <c r="AB27" s="119">
        <v>0.5270833333333333</v>
      </c>
      <c r="AC27" s="118">
        <v>-0.5</v>
      </c>
      <c r="AD27" s="119">
        <v>0.9652777777777778</v>
      </c>
    </row>
    <row r="28" spans="1:30" ht="11.25" customHeight="1">
      <c r="A28" s="78">
        <v>26</v>
      </c>
      <c r="B28" s="116">
        <v>1.4</v>
      </c>
      <c r="C28" s="116">
        <v>1</v>
      </c>
      <c r="D28" s="116">
        <v>0.8</v>
      </c>
      <c r="E28" s="116">
        <v>0.4</v>
      </c>
      <c r="F28" s="116">
        <v>-0.5</v>
      </c>
      <c r="G28" s="116">
        <v>-0.8</v>
      </c>
      <c r="H28" s="116">
        <v>-0.7</v>
      </c>
      <c r="I28" s="116">
        <v>1.3</v>
      </c>
      <c r="J28" s="116">
        <v>3.7</v>
      </c>
      <c r="K28" s="116">
        <v>5.5</v>
      </c>
      <c r="L28" s="116">
        <v>5.3</v>
      </c>
      <c r="M28" s="116">
        <v>5.5</v>
      </c>
      <c r="N28" s="116">
        <v>6.4</v>
      </c>
      <c r="O28" s="116">
        <v>6.5</v>
      </c>
      <c r="P28" s="116">
        <v>6</v>
      </c>
      <c r="Q28" s="116">
        <v>4.7</v>
      </c>
      <c r="R28" s="116">
        <v>3</v>
      </c>
      <c r="S28" s="116">
        <v>1.5</v>
      </c>
      <c r="T28" s="116">
        <v>1.1</v>
      </c>
      <c r="U28" s="116">
        <v>1.3</v>
      </c>
      <c r="V28" s="116">
        <v>-0.3</v>
      </c>
      <c r="W28" s="116">
        <v>0</v>
      </c>
      <c r="X28" s="116">
        <v>-1.2</v>
      </c>
      <c r="Y28" s="116">
        <v>-1.2</v>
      </c>
      <c r="Z28" s="117">
        <f t="shared" si="0"/>
        <v>2.1125</v>
      </c>
      <c r="AA28" s="118">
        <v>6.9</v>
      </c>
      <c r="AB28" s="119">
        <v>0.5395833333333333</v>
      </c>
      <c r="AC28" s="118">
        <v>-2.3</v>
      </c>
      <c r="AD28" s="119">
        <v>0.9743055555555555</v>
      </c>
    </row>
    <row r="29" spans="1:30" ht="11.25" customHeight="1">
      <c r="A29" s="78">
        <v>27</v>
      </c>
      <c r="B29" s="116">
        <v>-1.4</v>
      </c>
      <c r="C29" s="116">
        <v>-1.4</v>
      </c>
      <c r="D29" s="116">
        <v>-1.8</v>
      </c>
      <c r="E29" s="116">
        <v>-2.1</v>
      </c>
      <c r="F29" s="116">
        <v>-3.5</v>
      </c>
      <c r="G29" s="116">
        <v>-3.4</v>
      </c>
      <c r="H29" s="116">
        <v>-2.8</v>
      </c>
      <c r="I29" s="116">
        <v>-1.3</v>
      </c>
      <c r="J29" s="116">
        <v>1.2</v>
      </c>
      <c r="K29" s="116">
        <v>2.8</v>
      </c>
      <c r="L29" s="116">
        <v>3.9</v>
      </c>
      <c r="M29" s="116">
        <v>5.2</v>
      </c>
      <c r="N29" s="116">
        <v>5.5</v>
      </c>
      <c r="O29" s="116">
        <v>5.9</v>
      </c>
      <c r="P29" s="116">
        <v>5.4</v>
      </c>
      <c r="Q29" s="116">
        <v>4.5</v>
      </c>
      <c r="R29" s="116">
        <v>2</v>
      </c>
      <c r="S29" s="116">
        <v>1.1</v>
      </c>
      <c r="T29" s="116">
        <v>0.8</v>
      </c>
      <c r="U29" s="116">
        <v>-0.4</v>
      </c>
      <c r="V29" s="116">
        <v>-0.1</v>
      </c>
      <c r="W29" s="116">
        <v>-0.2</v>
      </c>
      <c r="X29" s="116">
        <v>-1.2</v>
      </c>
      <c r="Y29" s="116">
        <v>-1.8</v>
      </c>
      <c r="Z29" s="117">
        <f t="shared" si="0"/>
        <v>0.7041666666666669</v>
      </c>
      <c r="AA29" s="118">
        <v>6.5</v>
      </c>
      <c r="AB29" s="119">
        <v>0.5944444444444444</v>
      </c>
      <c r="AC29" s="118">
        <v>-3.6</v>
      </c>
      <c r="AD29" s="119">
        <v>0.2111111111111111</v>
      </c>
    </row>
    <row r="30" spans="1:30" ht="11.25" customHeight="1">
      <c r="A30" s="78">
        <v>28</v>
      </c>
      <c r="B30" s="116">
        <v>-1.9</v>
      </c>
      <c r="C30" s="116">
        <v>-2.6</v>
      </c>
      <c r="D30" s="116">
        <v>-3</v>
      </c>
      <c r="E30" s="116">
        <v>-2.7</v>
      </c>
      <c r="F30" s="116">
        <v>-2.7</v>
      </c>
      <c r="G30" s="116">
        <v>-2.4</v>
      </c>
      <c r="H30" s="116">
        <v>-2.5</v>
      </c>
      <c r="I30" s="116">
        <v>-0.8</v>
      </c>
      <c r="J30" s="116">
        <v>3.3</v>
      </c>
      <c r="K30" s="116">
        <v>4.4</v>
      </c>
      <c r="L30" s="116">
        <v>5</v>
      </c>
      <c r="M30" s="116">
        <v>6.5</v>
      </c>
      <c r="N30" s="116">
        <v>6.9</v>
      </c>
      <c r="O30" s="116">
        <v>7</v>
      </c>
      <c r="P30" s="116">
        <v>7.1</v>
      </c>
      <c r="Q30" s="116">
        <v>6.6</v>
      </c>
      <c r="R30" s="116">
        <v>5.5</v>
      </c>
      <c r="S30" s="116">
        <v>3.6</v>
      </c>
      <c r="T30" s="116">
        <v>2.8</v>
      </c>
      <c r="U30" s="116">
        <v>2.9</v>
      </c>
      <c r="V30" s="116">
        <v>3.1</v>
      </c>
      <c r="W30" s="116">
        <v>3.2</v>
      </c>
      <c r="X30" s="116">
        <v>2.9</v>
      </c>
      <c r="Y30" s="116">
        <v>4</v>
      </c>
      <c r="Z30" s="117">
        <f t="shared" si="0"/>
        <v>2.341666666666667</v>
      </c>
      <c r="AA30" s="118">
        <v>7.4</v>
      </c>
      <c r="AB30" s="119">
        <v>0.5305555555555556</v>
      </c>
      <c r="AC30" s="118">
        <v>-3.4</v>
      </c>
      <c r="AD30" s="119">
        <v>0.21944444444444444</v>
      </c>
    </row>
    <row r="31" spans="1:30" ht="11.25" customHeight="1">
      <c r="A31" s="78">
        <v>29</v>
      </c>
      <c r="B31" s="116">
        <v>5.7</v>
      </c>
      <c r="C31" s="116">
        <v>4.9</v>
      </c>
      <c r="D31" s="116">
        <v>6.5</v>
      </c>
      <c r="E31" s="116">
        <v>4.2</v>
      </c>
      <c r="F31" s="116">
        <v>3.9</v>
      </c>
      <c r="G31" s="116">
        <v>4.2</v>
      </c>
      <c r="H31" s="116">
        <v>4.2</v>
      </c>
      <c r="I31" s="116">
        <v>4.3</v>
      </c>
      <c r="J31" s="116">
        <v>4.5</v>
      </c>
      <c r="K31" s="116">
        <v>4.9</v>
      </c>
      <c r="L31" s="116">
        <v>4.8</v>
      </c>
      <c r="M31" s="116">
        <v>4.7</v>
      </c>
      <c r="N31" s="116">
        <v>4.8</v>
      </c>
      <c r="O31" s="116">
        <v>5.3</v>
      </c>
      <c r="P31" s="116">
        <v>5.8</v>
      </c>
      <c r="Q31" s="116">
        <v>5.6</v>
      </c>
      <c r="R31" s="116">
        <v>5.2</v>
      </c>
      <c r="S31" s="116">
        <v>4.6</v>
      </c>
      <c r="T31" s="116">
        <v>4.1</v>
      </c>
      <c r="U31" s="116">
        <v>4.2</v>
      </c>
      <c r="V31" s="116">
        <v>3.9</v>
      </c>
      <c r="W31" s="116">
        <v>3.2</v>
      </c>
      <c r="X31" s="116">
        <v>2</v>
      </c>
      <c r="Y31" s="116">
        <v>2.5</v>
      </c>
      <c r="Z31" s="117">
        <f t="shared" si="0"/>
        <v>4.499999999999999</v>
      </c>
      <c r="AA31" s="118">
        <v>8.2</v>
      </c>
      <c r="AB31" s="119">
        <v>0.09652777777777777</v>
      </c>
      <c r="AC31" s="118">
        <v>1.3</v>
      </c>
      <c r="AD31" s="119">
        <v>0.9861111111111112</v>
      </c>
    </row>
    <row r="32" spans="1:30" ht="11.25" customHeight="1">
      <c r="A32" s="78">
        <v>30</v>
      </c>
      <c r="B32" s="116">
        <v>2.7</v>
      </c>
      <c r="C32" s="116">
        <v>1.3</v>
      </c>
      <c r="D32" s="116">
        <v>1.5</v>
      </c>
      <c r="E32" s="116">
        <v>0.7</v>
      </c>
      <c r="F32" s="116">
        <v>0.2</v>
      </c>
      <c r="G32" s="116">
        <v>0.1</v>
      </c>
      <c r="H32" s="116">
        <v>0.5</v>
      </c>
      <c r="I32" s="116">
        <v>2.3</v>
      </c>
      <c r="J32" s="116">
        <v>6.2</v>
      </c>
      <c r="K32" s="116">
        <v>7.7</v>
      </c>
      <c r="L32" s="116">
        <v>8.7</v>
      </c>
      <c r="M32" s="116">
        <v>10.5</v>
      </c>
      <c r="N32" s="116">
        <v>11.1</v>
      </c>
      <c r="O32" s="116">
        <v>10.5</v>
      </c>
      <c r="P32" s="116">
        <v>9.3</v>
      </c>
      <c r="Q32" s="116">
        <v>8.2</v>
      </c>
      <c r="R32" s="116">
        <v>5.2</v>
      </c>
      <c r="S32" s="116">
        <v>6.8</v>
      </c>
      <c r="T32" s="116">
        <v>4.5</v>
      </c>
      <c r="U32" s="116">
        <v>4</v>
      </c>
      <c r="V32" s="116">
        <v>4</v>
      </c>
      <c r="W32" s="116">
        <v>3.5</v>
      </c>
      <c r="X32" s="116">
        <v>1.9</v>
      </c>
      <c r="Y32" s="116">
        <v>2.2</v>
      </c>
      <c r="Z32" s="117">
        <f t="shared" si="0"/>
        <v>4.733333333333333</v>
      </c>
      <c r="AA32" s="118">
        <v>11.2</v>
      </c>
      <c r="AB32" s="119">
        <v>0.5416666666666666</v>
      </c>
      <c r="AC32" s="118">
        <v>-0.1</v>
      </c>
      <c r="AD32" s="119">
        <v>0.2555555555555556</v>
      </c>
    </row>
    <row r="33" spans="1:30" ht="11.25" customHeight="1">
      <c r="A33" s="78">
        <v>31</v>
      </c>
      <c r="B33" s="116">
        <v>2</v>
      </c>
      <c r="C33" s="116">
        <v>0.9</v>
      </c>
      <c r="D33" s="116">
        <v>2.4</v>
      </c>
      <c r="E33" s="116">
        <v>2.8</v>
      </c>
      <c r="F33" s="116">
        <v>3.9</v>
      </c>
      <c r="G33" s="116">
        <v>3.2</v>
      </c>
      <c r="H33" s="116">
        <v>1</v>
      </c>
      <c r="I33" s="116">
        <v>3.6</v>
      </c>
      <c r="J33" s="116">
        <v>6.9</v>
      </c>
      <c r="K33" s="116">
        <v>8.1</v>
      </c>
      <c r="L33" s="116">
        <v>9</v>
      </c>
      <c r="M33" s="116">
        <v>11.5</v>
      </c>
      <c r="N33" s="116">
        <v>10.6</v>
      </c>
      <c r="O33" s="116">
        <v>10.3</v>
      </c>
      <c r="P33" s="116">
        <v>10.1</v>
      </c>
      <c r="Q33" s="116">
        <v>9.4</v>
      </c>
      <c r="R33" s="116">
        <v>8.3</v>
      </c>
      <c r="S33" s="116">
        <v>7.7</v>
      </c>
      <c r="T33" s="116">
        <v>8.1</v>
      </c>
      <c r="U33" s="116">
        <v>8.4</v>
      </c>
      <c r="V33" s="116">
        <v>7.6</v>
      </c>
      <c r="W33" s="116">
        <v>7</v>
      </c>
      <c r="X33" s="116">
        <v>7.5</v>
      </c>
      <c r="Y33" s="116">
        <v>5.5</v>
      </c>
      <c r="Z33" s="117">
        <f t="shared" si="0"/>
        <v>6.491666666666666</v>
      </c>
      <c r="AA33" s="118">
        <v>12</v>
      </c>
      <c r="AB33" s="119">
        <v>0.5166666666666667</v>
      </c>
      <c r="AC33" s="118">
        <v>0.6</v>
      </c>
      <c r="AD33" s="119">
        <v>0.2972222222222222</v>
      </c>
    </row>
    <row r="34" spans="1:30" ht="15" customHeight="1">
      <c r="A34" s="79" t="s">
        <v>9</v>
      </c>
      <c r="B34" s="124">
        <f aca="true" t="shared" si="1" ref="B34:Y34">AVERAGE(B3:B33)</f>
        <v>2.835483870967742</v>
      </c>
      <c r="C34" s="124">
        <f t="shared" si="1"/>
        <v>2.670967741935484</v>
      </c>
      <c r="D34" s="124">
        <f t="shared" si="1"/>
        <v>2.606451612903226</v>
      </c>
      <c r="E34" s="124">
        <f t="shared" si="1"/>
        <v>2.3741935483870966</v>
      </c>
      <c r="F34" s="124">
        <f t="shared" si="1"/>
        <v>2.2000000000000006</v>
      </c>
      <c r="G34" s="124">
        <f t="shared" si="1"/>
        <v>2.07741935483871</v>
      </c>
      <c r="H34" s="124">
        <f t="shared" si="1"/>
        <v>2.3161290322580643</v>
      </c>
      <c r="I34" s="124">
        <f t="shared" si="1"/>
        <v>3.951612903225806</v>
      </c>
      <c r="J34" s="124">
        <f t="shared" si="1"/>
        <v>5.8838709677419345</v>
      </c>
      <c r="K34" s="124">
        <f t="shared" si="1"/>
        <v>7.1645161290322585</v>
      </c>
      <c r="L34" s="124">
        <f t="shared" si="1"/>
        <v>7.816129032258066</v>
      </c>
      <c r="M34" s="124">
        <f t="shared" si="1"/>
        <v>8.24516129032258</v>
      </c>
      <c r="N34" s="124">
        <f t="shared" si="1"/>
        <v>8.541935483870969</v>
      </c>
      <c r="O34" s="124">
        <f t="shared" si="1"/>
        <v>8.335483870967742</v>
      </c>
      <c r="P34" s="124">
        <f t="shared" si="1"/>
        <v>7.9225806451612915</v>
      </c>
      <c r="Q34" s="124">
        <f t="shared" si="1"/>
        <v>6.874193548387096</v>
      </c>
      <c r="R34" s="124">
        <f t="shared" si="1"/>
        <v>5.45483870967742</v>
      </c>
      <c r="S34" s="124">
        <f t="shared" si="1"/>
        <v>4.7064516129032254</v>
      </c>
      <c r="T34" s="124">
        <f t="shared" si="1"/>
        <v>4.387096774193547</v>
      </c>
      <c r="U34" s="124">
        <f t="shared" si="1"/>
        <v>3.9806451612903224</v>
      </c>
      <c r="V34" s="124">
        <f t="shared" si="1"/>
        <v>3.8064516129032255</v>
      </c>
      <c r="W34" s="124">
        <f t="shared" si="1"/>
        <v>3.535483870967742</v>
      </c>
      <c r="X34" s="124">
        <f t="shared" si="1"/>
        <v>3.090322580645162</v>
      </c>
      <c r="Y34" s="124">
        <f t="shared" si="1"/>
        <v>2.825806451612904</v>
      </c>
      <c r="Z34" s="124">
        <f>AVERAGE(B3:Y33)</f>
        <v>4.733467741935488</v>
      </c>
      <c r="AA34" s="125">
        <f>AVERAGE(AA3:AA33)</f>
        <v>9.403225806451612</v>
      </c>
      <c r="AB34" s="126"/>
      <c r="AC34" s="125">
        <f>AVERAGE(AC3:AC33)</f>
        <v>0.5096774193548385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17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15.8</v>
      </c>
      <c r="C46" s="106">
        <f>MATCH(B46,AA3:AA33,0)</f>
        <v>1</v>
      </c>
      <c r="D46" s="107">
        <f>INDEX(AB3:AB33,C46,1)</f>
        <v>0.6131944444444445</v>
      </c>
      <c r="E46" s="120"/>
      <c r="F46" s="104"/>
      <c r="G46" s="105">
        <f>MIN(AC3:AC33)</f>
        <v>-3.6</v>
      </c>
      <c r="H46" s="106">
        <f>MATCH(G46,AC3:AC33,0)</f>
        <v>27</v>
      </c>
      <c r="I46" s="107">
        <f>INDEX(AD3:AD33,H46,1)</f>
        <v>0.2111111111111111</v>
      </c>
    </row>
    <row r="47" spans="1:9" ht="11.25" customHeight="1">
      <c r="A47" s="108"/>
      <c r="B47" s="109"/>
      <c r="C47" s="106"/>
      <c r="D47" s="107"/>
      <c r="E47" s="120"/>
      <c r="F47" s="108"/>
      <c r="G47" s="109"/>
      <c r="H47" s="106"/>
      <c r="I47" s="107"/>
    </row>
    <row r="48" spans="1:9" ht="11.25" customHeight="1">
      <c r="A48" s="110"/>
      <c r="B48" s="111"/>
      <c r="C48" s="112"/>
      <c r="D48" s="129"/>
      <c r="E48" s="120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1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10.75390625" style="3" customWidth="1"/>
    <col min="2" max="13" width="7.25390625" style="3" customWidth="1"/>
    <col min="14" max="14" width="2.75390625" style="3" customWidth="1"/>
  </cols>
  <sheetData>
    <row r="1" spans="1:13" ht="24.75" customHeight="1">
      <c r="A1" s="1" t="s">
        <v>50</v>
      </c>
      <c r="B1" s="2"/>
      <c r="C1" s="2"/>
      <c r="D1" s="2"/>
      <c r="E1" s="2"/>
      <c r="F1" s="2"/>
      <c r="G1" s="2"/>
      <c r="H1" s="2"/>
      <c r="I1" s="55">
        <f>'１月'!Z1</f>
        <v>2014</v>
      </c>
      <c r="J1" s="54" t="s">
        <v>1</v>
      </c>
      <c r="L1" s="2"/>
      <c r="M1" s="2"/>
    </row>
    <row r="2" spans="1:13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1:13" ht="18" customHeight="1">
      <c r="A3" s="8"/>
      <c r="B3" s="9" t="s">
        <v>21</v>
      </c>
      <c r="C3" s="10" t="s">
        <v>22</v>
      </c>
      <c r="D3" s="10" t="s">
        <v>23</v>
      </c>
      <c r="E3" s="10" t="s">
        <v>24</v>
      </c>
      <c r="F3" s="10" t="s">
        <v>25</v>
      </c>
      <c r="G3" s="10" t="s">
        <v>26</v>
      </c>
      <c r="H3" s="10" t="s">
        <v>27</v>
      </c>
      <c r="I3" s="10" t="s">
        <v>28</v>
      </c>
      <c r="J3" s="10" t="s">
        <v>29</v>
      </c>
      <c r="K3" s="10" t="s">
        <v>30</v>
      </c>
      <c r="L3" s="10" t="s">
        <v>31</v>
      </c>
      <c r="M3" s="11" t="s">
        <v>32</v>
      </c>
    </row>
    <row r="4" spans="1:13" ht="18" customHeight="1">
      <c r="A4" s="12" t="s">
        <v>33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</row>
    <row r="5" spans="1:13" ht="18" customHeight="1">
      <c r="A5" s="16">
        <v>1</v>
      </c>
      <c r="B5" s="17" t="s">
        <v>53</v>
      </c>
      <c r="C5" s="18" t="s">
        <v>53</v>
      </c>
      <c r="D5" s="18" t="s">
        <v>53</v>
      </c>
      <c r="E5" s="18" t="s">
        <v>53</v>
      </c>
      <c r="F5" s="18" t="s">
        <v>53</v>
      </c>
      <c r="G5" s="18" t="s">
        <v>53</v>
      </c>
      <c r="H5" s="18" t="s">
        <v>53</v>
      </c>
      <c r="I5" s="18" t="s">
        <v>53</v>
      </c>
      <c r="J5" s="18">
        <f>'９月'!Z3</f>
        <v>20.758333333333336</v>
      </c>
      <c r="K5" s="18">
        <f>'１０月'!Z3</f>
        <v>17.204166666666666</v>
      </c>
      <c r="L5" s="18">
        <f>'１１月'!Z3</f>
        <v>15.500000000000005</v>
      </c>
      <c r="M5" s="19">
        <f>'１２月'!Z3</f>
        <v>13.166666666666666</v>
      </c>
    </row>
    <row r="6" spans="1:13" ht="18" customHeight="1">
      <c r="A6" s="20">
        <v>2</v>
      </c>
      <c r="B6" s="21" t="s">
        <v>53</v>
      </c>
      <c r="C6" s="22" t="s">
        <v>53</v>
      </c>
      <c r="D6" s="22" t="s">
        <v>53</v>
      </c>
      <c r="E6" s="22" t="s">
        <v>53</v>
      </c>
      <c r="F6" s="22" t="s">
        <v>53</v>
      </c>
      <c r="G6" s="22" t="s">
        <v>53</v>
      </c>
      <c r="H6" s="22" t="s">
        <v>53</v>
      </c>
      <c r="I6" s="22" t="s">
        <v>53</v>
      </c>
      <c r="J6" s="22">
        <f>'９月'!Z4</f>
        <v>21.445833333333336</v>
      </c>
      <c r="K6" s="22">
        <f>'１０月'!Z4</f>
        <v>17.962500000000002</v>
      </c>
      <c r="L6" s="22">
        <f>'１１月'!Z4</f>
        <v>17.462500000000002</v>
      </c>
      <c r="M6" s="23">
        <f>'１２月'!Z4</f>
        <v>8.512500000000001</v>
      </c>
    </row>
    <row r="7" spans="1:13" ht="18" customHeight="1">
      <c r="A7" s="20">
        <v>3</v>
      </c>
      <c r="B7" s="21" t="s">
        <v>53</v>
      </c>
      <c r="C7" s="22" t="s">
        <v>53</v>
      </c>
      <c r="D7" s="22" t="s">
        <v>53</v>
      </c>
      <c r="E7" s="22" t="s">
        <v>53</v>
      </c>
      <c r="F7" s="22" t="s">
        <v>53</v>
      </c>
      <c r="G7" s="22" t="s">
        <v>53</v>
      </c>
      <c r="H7" s="22" t="s">
        <v>53</v>
      </c>
      <c r="I7" s="22" t="s">
        <v>53</v>
      </c>
      <c r="J7" s="22">
        <f>'９月'!Z5</f>
        <v>20.545833333333338</v>
      </c>
      <c r="K7" s="22">
        <f>'１０月'!Z5</f>
        <v>21.670833333333334</v>
      </c>
      <c r="L7" s="22">
        <f>'１１月'!Z5</f>
        <v>14.704166666666666</v>
      </c>
      <c r="M7" s="23">
        <f>'１２月'!Z5</f>
        <v>7.716666666666668</v>
      </c>
    </row>
    <row r="8" spans="1:13" ht="18" customHeight="1">
      <c r="A8" s="20">
        <v>4</v>
      </c>
      <c r="B8" s="21" t="s">
        <v>53</v>
      </c>
      <c r="C8" s="22" t="s">
        <v>53</v>
      </c>
      <c r="D8" s="22" t="s">
        <v>53</v>
      </c>
      <c r="E8" s="22" t="s">
        <v>53</v>
      </c>
      <c r="F8" s="22" t="s">
        <v>53</v>
      </c>
      <c r="G8" s="22" t="s">
        <v>53</v>
      </c>
      <c r="H8" s="22" t="s">
        <v>53</v>
      </c>
      <c r="I8" s="22" t="s">
        <v>53</v>
      </c>
      <c r="J8" s="22">
        <f>'９月'!Z6</f>
        <v>22.675</v>
      </c>
      <c r="K8" s="22">
        <f>'１０月'!Z6</f>
        <v>19.537499999999998</v>
      </c>
      <c r="L8" s="22">
        <f>'１１月'!Z6</f>
        <v>12.112500000000004</v>
      </c>
      <c r="M8" s="23">
        <f>'１２月'!Z6</f>
        <v>8.129166666666665</v>
      </c>
    </row>
    <row r="9" spans="1:13" ht="18" customHeight="1">
      <c r="A9" s="20">
        <v>5</v>
      </c>
      <c r="B9" s="21" t="s">
        <v>53</v>
      </c>
      <c r="C9" s="22" t="s">
        <v>53</v>
      </c>
      <c r="D9" s="22" t="s">
        <v>53</v>
      </c>
      <c r="E9" s="22" t="s">
        <v>53</v>
      </c>
      <c r="F9" s="22" t="s">
        <v>53</v>
      </c>
      <c r="G9" s="22" t="s">
        <v>53</v>
      </c>
      <c r="H9" s="22" t="s">
        <v>53</v>
      </c>
      <c r="I9" s="22" t="s">
        <v>53</v>
      </c>
      <c r="J9" s="22">
        <f>'９月'!Z7</f>
        <v>24.337500000000002</v>
      </c>
      <c r="K9" s="22">
        <f>'１０月'!Z7</f>
        <v>14.954166666666667</v>
      </c>
      <c r="L9" s="22">
        <f>'１１月'!Z7</f>
        <v>12.3375</v>
      </c>
      <c r="M9" s="23">
        <f>'１２月'!Z7</f>
        <v>5.016666666666666</v>
      </c>
    </row>
    <row r="10" spans="1:13" ht="18" customHeight="1">
      <c r="A10" s="20">
        <v>6</v>
      </c>
      <c r="B10" s="21" t="s">
        <v>53</v>
      </c>
      <c r="C10" s="22" t="s">
        <v>53</v>
      </c>
      <c r="D10" s="22" t="s">
        <v>53</v>
      </c>
      <c r="E10" s="22" t="s">
        <v>53</v>
      </c>
      <c r="F10" s="22" t="s">
        <v>53</v>
      </c>
      <c r="G10" s="22" t="s">
        <v>53</v>
      </c>
      <c r="H10" s="22" t="s">
        <v>53</v>
      </c>
      <c r="I10" s="22" t="s">
        <v>53</v>
      </c>
      <c r="J10" s="22">
        <f>'９月'!Z8</f>
        <v>23.504166666666666</v>
      </c>
      <c r="K10" s="22">
        <f>'１０月'!Z8</f>
        <v>17.75833333333333</v>
      </c>
      <c r="L10" s="22">
        <f>'１１月'!Z8</f>
        <v>15.145833333333336</v>
      </c>
      <c r="M10" s="23">
        <f>'１２月'!Z8</f>
        <v>2.525</v>
      </c>
    </row>
    <row r="11" spans="1:13" ht="18" customHeight="1">
      <c r="A11" s="20">
        <v>7</v>
      </c>
      <c r="B11" s="21" t="s">
        <v>53</v>
      </c>
      <c r="C11" s="22" t="s">
        <v>53</v>
      </c>
      <c r="D11" s="22" t="s">
        <v>53</v>
      </c>
      <c r="E11" s="22" t="s">
        <v>53</v>
      </c>
      <c r="F11" s="22" t="s">
        <v>53</v>
      </c>
      <c r="G11" s="22" t="s">
        <v>53</v>
      </c>
      <c r="H11" s="22" t="s">
        <v>53</v>
      </c>
      <c r="I11" s="22" t="s">
        <v>53</v>
      </c>
      <c r="J11" s="22">
        <f>'９月'!Z9</f>
        <v>19.154166666666665</v>
      </c>
      <c r="K11" s="22">
        <f>'１０月'!Z9</f>
        <v>15.508333333333331</v>
      </c>
      <c r="L11" s="22">
        <f>'１１月'!Z9</f>
        <v>13.475000000000001</v>
      </c>
      <c r="M11" s="23">
        <f>'１２月'!Z9</f>
        <v>3.1541666666666672</v>
      </c>
    </row>
    <row r="12" spans="1:13" ht="18" customHeight="1">
      <c r="A12" s="20">
        <v>8</v>
      </c>
      <c r="B12" s="21" t="s">
        <v>53</v>
      </c>
      <c r="C12" s="22" t="s">
        <v>53</v>
      </c>
      <c r="D12" s="22" t="s">
        <v>53</v>
      </c>
      <c r="E12" s="22" t="s">
        <v>53</v>
      </c>
      <c r="F12" s="22" t="s">
        <v>53</v>
      </c>
      <c r="G12" s="22" t="s">
        <v>53</v>
      </c>
      <c r="H12" s="22" t="s">
        <v>53</v>
      </c>
      <c r="I12" s="22" t="s">
        <v>53</v>
      </c>
      <c r="J12" s="22">
        <f>'９月'!Z10</f>
        <v>19.4375</v>
      </c>
      <c r="K12" s="22">
        <f>'１０月'!Z10</f>
        <v>15.300000000000002</v>
      </c>
      <c r="L12" s="22">
        <f>'１１月'!Z10</f>
        <v>12.195833333333333</v>
      </c>
      <c r="M12" s="23">
        <f>'１２月'!Z10</f>
        <v>4.625000000000001</v>
      </c>
    </row>
    <row r="13" spans="1:13" ht="18" customHeight="1">
      <c r="A13" s="20">
        <v>9</v>
      </c>
      <c r="B13" s="21" t="s">
        <v>53</v>
      </c>
      <c r="C13" s="22" t="s">
        <v>53</v>
      </c>
      <c r="D13" s="22" t="s">
        <v>53</v>
      </c>
      <c r="E13" s="22" t="s">
        <v>53</v>
      </c>
      <c r="F13" s="22" t="s">
        <v>53</v>
      </c>
      <c r="G13" s="22" t="s">
        <v>53</v>
      </c>
      <c r="H13" s="22" t="s">
        <v>53</v>
      </c>
      <c r="I13" s="22" t="s">
        <v>53</v>
      </c>
      <c r="J13" s="22">
        <f>'９月'!Z11</f>
        <v>20.695833333333333</v>
      </c>
      <c r="K13" s="22">
        <f>'１０月'!Z11</f>
        <v>17.479166666666668</v>
      </c>
      <c r="L13" s="22">
        <f>'１１月'!Z11</f>
        <v>13.625</v>
      </c>
      <c r="M13" s="23">
        <f>'１２月'!Z11</f>
        <v>4.883333333333335</v>
      </c>
    </row>
    <row r="14" spans="1:13" ht="18" customHeight="1">
      <c r="A14" s="24">
        <v>10</v>
      </c>
      <c r="B14" s="25" t="s">
        <v>53</v>
      </c>
      <c r="C14" s="26" t="s">
        <v>53</v>
      </c>
      <c r="D14" s="26" t="s">
        <v>53</v>
      </c>
      <c r="E14" s="26" t="s">
        <v>53</v>
      </c>
      <c r="F14" s="26" t="s">
        <v>53</v>
      </c>
      <c r="G14" s="26" t="s">
        <v>53</v>
      </c>
      <c r="H14" s="26" t="s">
        <v>53</v>
      </c>
      <c r="I14" s="26" t="s">
        <v>53</v>
      </c>
      <c r="J14" s="26">
        <f>'９月'!Z12</f>
        <v>20.479166666666668</v>
      </c>
      <c r="K14" s="26">
        <f>'１０月'!Z12</f>
        <v>20.308333333333334</v>
      </c>
      <c r="L14" s="26">
        <f>'１１月'!Z12</f>
        <v>14.466666666666667</v>
      </c>
      <c r="M14" s="27">
        <f>'１２月'!Z12</f>
        <v>5.1125</v>
      </c>
    </row>
    <row r="15" spans="1:13" ht="18" customHeight="1">
      <c r="A15" s="16">
        <v>11</v>
      </c>
      <c r="B15" s="17" t="s">
        <v>53</v>
      </c>
      <c r="C15" s="18" t="s">
        <v>53</v>
      </c>
      <c r="D15" s="18" t="s">
        <v>53</v>
      </c>
      <c r="E15" s="18" t="s">
        <v>53</v>
      </c>
      <c r="F15" s="18" t="s">
        <v>53</v>
      </c>
      <c r="G15" s="18" t="s">
        <v>53</v>
      </c>
      <c r="H15" s="18" t="s">
        <v>53</v>
      </c>
      <c r="I15" s="18" t="s">
        <v>53</v>
      </c>
      <c r="J15" s="18">
        <f>'９月'!Z13</f>
        <v>18.679166666666664</v>
      </c>
      <c r="K15" s="18">
        <f>'１０月'!Z13</f>
        <v>15.199999999999998</v>
      </c>
      <c r="L15" s="18">
        <f>'１１月'!Z13</f>
        <v>12.083333333333334</v>
      </c>
      <c r="M15" s="19">
        <f>'１２月'!Z13</f>
        <v>9.0125</v>
      </c>
    </row>
    <row r="16" spans="1:13" ht="18" customHeight="1">
      <c r="A16" s="20">
        <v>12</v>
      </c>
      <c r="B16" s="21" t="s">
        <v>53</v>
      </c>
      <c r="C16" s="22" t="s">
        <v>53</v>
      </c>
      <c r="D16" s="22" t="s">
        <v>53</v>
      </c>
      <c r="E16" s="22" t="s">
        <v>53</v>
      </c>
      <c r="F16" s="22" t="s">
        <v>53</v>
      </c>
      <c r="G16" s="22" t="s">
        <v>53</v>
      </c>
      <c r="H16" s="22" t="s">
        <v>53</v>
      </c>
      <c r="I16" s="22" t="s">
        <v>53</v>
      </c>
      <c r="J16" s="22">
        <f>'９月'!Z14</f>
        <v>18.516666666666662</v>
      </c>
      <c r="K16" s="22">
        <f>'１０月'!Z14</f>
        <v>14.41666666666667</v>
      </c>
      <c r="L16" s="22">
        <f>'１１月'!Z14</f>
        <v>13.520833333333336</v>
      </c>
      <c r="M16" s="23">
        <f>'１２月'!Z14</f>
        <v>5.941666666666666</v>
      </c>
    </row>
    <row r="17" spans="1:13" ht="18" customHeight="1">
      <c r="A17" s="20">
        <v>13</v>
      </c>
      <c r="B17" s="21" t="s">
        <v>53</v>
      </c>
      <c r="C17" s="22" t="s">
        <v>53</v>
      </c>
      <c r="D17" s="22" t="s">
        <v>53</v>
      </c>
      <c r="E17" s="22" t="s">
        <v>53</v>
      </c>
      <c r="F17" s="22" t="s">
        <v>53</v>
      </c>
      <c r="G17" s="22" t="s">
        <v>53</v>
      </c>
      <c r="H17" s="22" t="s">
        <v>53</v>
      </c>
      <c r="I17" s="22" t="s">
        <v>53</v>
      </c>
      <c r="J17" s="22">
        <f>'９月'!Z15</f>
        <v>18.837500000000002</v>
      </c>
      <c r="K17" s="22">
        <f>'１０月'!Z15</f>
        <v>15.766666666666667</v>
      </c>
      <c r="L17" s="22">
        <f>'１１月'!Z15</f>
        <v>11.89583333333333</v>
      </c>
      <c r="M17" s="23">
        <f>'１２月'!Z15</f>
        <v>3.4083333333333328</v>
      </c>
    </row>
    <row r="18" spans="1:13" ht="18" customHeight="1">
      <c r="A18" s="20">
        <v>14</v>
      </c>
      <c r="B18" s="21" t="s">
        <v>53</v>
      </c>
      <c r="C18" s="22" t="s">
        <v>53</v>
      </c>
      <c r="D18" s="22" t="s">
        <v>53</v>
      </c>
      <c r="E18" s="22" t="s">
        <v>53</v>
      </c>
      <c r="F18" s="22" t="s">
        <v>53</v>
      </c>
      <c r="G18" s="22" t="s">
        <v>53</v>
      </c>
      <c r="H18" s="22" t="s">
        <v>53</v>
      </c>
      <c r="I18" s="22" t="s">
        <v>53</v>
      </c>
      <c r="J18" s="22">
        <f>'９月'!Z16</f>
        <v>19.05416666666667</v>
      </c>
      <c r="K18" s="22">
        <f>'１０月'!Z16</f>
        <v>19.520833333333336</v>
      </c>
      <c r="L18" s="22">
        <f>'１１月'!Z16</f>
        <v>10.420833333333333</v>
      </c>
      <c r="M18" s="23">
        <f>'１２月'!Z16</f>
        <v>1.4833333333333334</v>
      </c>
    </row>
    <row r="19" spans="1:13" ht="18" customHeight="1">
      <c r="A19" s="20">
        <v>15</v>
      </c>
      <c r="B19" s="21" t="s">
        <v>53</v>
      </c>
      <c r="C19" s="22" t="s">
        <v>53</v>
      </c>
      <c r="D19" s="22" t="s">
        <v>53</v>
      </c>
      <c r="E19" s="22" t="s">
        <v>53</v>
      </c>
      <c r="F19" s="22" t="s">
        <v>53</v>
      </c>
      <c r="G19" s="22" t="s">
        <v>53</v>
      </c>
      <c r="H19" s="22" t="s">
        <v>53</v>
      </c>
      <c r="I19" s="22" t="s">
        <v>53</v>
      </c>
      <c r="J19" s="22">
        <f>'９月'!Z17</f>
        <v>19.2</v>
      </c>
      <c r="K19" s="22">
        <f>'１０月'!Z17</f>
        <v>13.587499999999999</v>
      </c>
      <c r="L19" s="22">
        <f>'１１月'!Z17</f>
        <v>8.433333333333335</v>
      </c>
      <c r="M19" s="23">
        <f>'１２月'!Z17</f>
        <v>1.8708333333333336</v>
      </c>
    </row>
    <row r="20" spans="1:13" ht="18" customHeight="1">
      <c r="A20" s="20">
        <v>16</v>
      </c>
      <c r="B20" s="21" t="s">
        <v>53</v>
      </c>
      <c r="C20" s="22" t="s">
        <v>53</v>
      </c>
      <c r="D20" s="22" t="s">
        <v>53</v>
      </c>
      <c r="E20" s="22" t="s">
        <v>53</v>
      </c>
      <c r="F20" s="22" t="s">
        <v>53</v>
      </c>
      <c r="G20" s="22" t="s">
        <v>53</v>
      </c>
      <c r="H20" s="22" t="s">
        <v>53</v>
      </c>
      <c r="I20" s="22" t="s">
        <v>53</v>
      </c>
      <c r="J20" s="22">
        <f>'９月'!Z18</f>
        <v>19.833333333333332</v>
      </c>
      <c r="K20" s="22">
        <f>'１０月'!Z18</f>
        <v>13.575000000000003</v>
      </c>
      <c r="L20" s="22">
        <f>'１１月'!Z18</f>
        <v>8.175</v>
      </c>
      <c r="M20" s="23">
        <f>'１２月'!Z18</f>
        <v>3.895833333333334</v>
      </c>
    </row>
    <row r="21" spans="1:13" ht="18" customHeight="1">
      <c r="A21" s="20">
        <v>17</v>
      </c>
      <c r="B21" s="21" t="s">
        <v>53</v>
      </c>
      <c r="C21" s="22" t="s">
        <v>53</v>
      </c>
      <c r="D21" s="22" t="s">
        <v>53</v>
      </c>
      <c r="E21" s="22" t="s">
        <v>53</v>
      </c>
      <c r="F21" s="22" t="s">
        <v>53</v>
      </c>
      <c r="G21" s="22" t="s">
        <v>53</v>
      </c>
      <c r="H21" s="22" t="s">
        <v>53</v>
      </c>
      <c r="I21" s="22" t="s">
        <v>53</v>
      </c>
      <c r="J21" s="22">
        <f>'９月'!Z19</f>
        <v>19.287499999999998</v>
      </c>
      <c r="K21" s="22">
        <f>'１０月'!Z19</f>
        <v>14.966666666666667</v>
      </c>
      <c r="L21" s="22">
        <f>'１１月'!Z19</f>
        <v>9.916666666666666</v>
      </c>
      <c r="M21" s="23">
        <f>'１２月'!Z19</f>
        <v>2.4708333333333328</v>
      </c>
    </row>
    <row r="22" spans="1:13" ht="18" customHeight="1">
      <c r="A22" s="20">
        <v>18</v>
      </c>
      <c r="B22" s="21" t="s">
        <v>53</v>
      </c>
      <c r="C22" s="22" t="s">
        <v>53</v>
      </c>
      <c r="D22" s="22" t="s">
        <v>53</v>
      </c>
      <c r="E22" s="22" t="s">
        <v>53</v>
      </c>
      <c r="F22" s="22" t="s">
        <v>53</v>
      </c>
      <c r="G22" s="22" t="s">
        <v>53</v>
      </c>
      <c r="H22" s="22" t="s">
        <v>53</v>
      </c>
      <c r="I22" s="22" t="s">
        <v>53</v>
      </c>
      <c r="J22" s="22">
        <f>'９月'!Z20</f>
        <v>17.699999999999996</v>
      </c>
      <c r="K22" s="22">
        <f>'１０月'!Z20</f>
        <v>12.483333333333333</v>
      </c>
      <c r="L22" s="22">
        <f>'１１月'!Z20</f>
        <v>9.795833333333336</v>
      </c>
      <c r="M22" s="23">
        <f>'１２月'!Z20</f>
        <v>1.25</v>
      </c>
    </row>
    <row r="23" spans="1:13" ht="18" customHeight="1">
      <c r="A23" s="20">
        <v>19</v>
      </c>
      <c r="B23" s="21" t="s">
        <v>53</v>
      </c>
      <c r="C23" s="22" t="s">
        <v>53</v>
      </c>
      <c r="D23" s="22" t="s">
        <v>53</v>
      </c>
      <c r="E23" s="22" t="s">
        <v>53</v>
      </c>
      <c r="F23" s="22" t="s">
        <v>53</v>
      </c>
      <c r="G23" s="22" t="s">
        <v>53</v>
      </c>
      <c r="H23" s="22" t="s">
        <v>53</v>
      </c>
      <c r="I23" s="22" t="s">
        <v>53</v>
      </c>
      <c r="J23" s="22">
        <f>'９月'!Z21</f>
        <v>17.95416666666667</v>
      </c>
      <c r="K23" s="22">
        <f>'１０月'!Z21</f>
        <v>14.279166666666667</v>
      </c>
      <c r="L23" s="22">
        <f>'１１月'!Z21</f>
        <v>7.366666666666666</v>
      </c>
      <c r="M23" s="23">
        <f>'１２月'!Z21</f>
        <v>3.2833333333333337</v>
      </c>
    </row>
    <row r="24" spans="1:13" ht="18" customHeight="1">
      <c r="A24" s="24">
        <v>20</v>
      </c>
      <c r="B24" s="25" t="s">
        <v>53</v>
      </c>
      <c r="C24" s="26" t="s">
        <v>53</v>
      </c>
      <c r="D24" s="26" t="s">
        <v>53</v>
      </c>
      <c r="E24" s="26" t="s">
        <v>53</v>
      </c>
      <c r="F24" s="26" t="s">
        <v>53</v>
      </c>
      <c r="G24" s="26" t="s">
        <v>53</v>
      </c>
      <c r="H24" s="26" t="s">
        <v>53</v>
      </c>
      <c r="I24" s="26" t="s">
        <v>53</v>
      </c>
      <c r="J24" s="26">
        <f>'９月'!Z22</f>
        <v>16.625000000000004</v>
      </c>
      <c r="K24" s="26">
        <f>'１０月'!Z22</f>
        <v>16.879166666666666</v>
      </c>
      <c r="L24" s="26">
        <f>'１１月'!Z22</f>
        <v>7.3500000000000005</v>
      </c>
      <c r="M24" s="27">
        <f>'１２月'!Z22</f>
        <v>8.266666666666667</v>
      </c>
    </row>
    <row r="25" spans="1:13" ht="18" customHeight="1">
      <c r="A25" s="16">
        <v>21</v>
      </c>
      <c r="B25" s="17" t="s">
        <v>53</v>
      </c>
      <c r="C25" s="18" t="s">
        <v>53</v>
      </c>
      <c r="D25" s="18" t="s">
        <v>53</v>
      </c>
      <c r="E25" s="18" t="s">
        <v>53</v>
      </c>
      <c r="F25" s="18" t="s">
        <v>53</v>
      </c>
      <c r="G25" s="18" t="s">
        <v>53</v>
      </c>
      <c r="H25" s="18" t="s">
        <v>53</v>
      </c>
      <c r="I25" s="18" t="s">
        <v>53</v>
      </c>
      <c r="J25" s="18">
        <f>'９月'!Z23</f>
        <v>16.937499999999996</v>
      </c>
      <c r="K25" s="18">
        <f>'１０月'!Z23</f>
        <v>18.14166666666667</v>
      </c>
      <c r="L25" s="18">
        <f>'１１月'!Z23</f>
        <v>10.150000000000002</v>
      </c>
      <c r="M25" s="19">
        <f>'１２月'!Z23</f>
        <v>6.108333333333333</v>
      </c>
    </row>
    <row r="26" spans="1:13" ht="18" customHeight="1">
      <c r="A26" s="20">
        <v>22</v>
      </c>
      <c r="B26" s="21" t="s">
        <v>53</v>
      </c>
      <c r="C26" s="22" t="s">
        <v>53</v>
      </c>
      <c r="D26" s="22" t="s">
        <v>53</v>
      </c>
      <c r="E26" s="22" t="s">
        <v>53</v>
      </c>
      <c r="F26" s="22" t="s">
        <v>53</v>
      </c>
      <c r="G26" s="22" t="s">
        <v>53</v>
      </c>
      <c r="H26" s="22" t="s">
        <v>53</v>
      </c>
      <c r="I26" s="22" t="s">
        <v>53</v>
      </c>
      <c r="J26" s="22">
        <f>'９月'!Z24</f>
        <v>17.679166666666664</v>
      </c>
      <c r="K26" s="22">
        <f>'１０月'!Z24</f>
        <v>12.875</v>
      </c>
      <c r="L26" s="22">
        <f>'１１月'!Z24</f>
        <v>12.158333333333331</v>
      </c>
      <c r="M26" s="23">
        <f>'１２月'!Z24</f>
        <v>4.183333333333333</v>
      </c>
    </row>
    <row r="27" spans="1:13" ht="18" customHeight="1">
      <c r="A27" s="20">
        <v>23</v>
      </c>
      <c r="B27" s="21" t="s">
        <v>53</v>
      </c>
      <c r="C27" s="22" t="s">
        <v>53</v>
      </c>
      <c r="D27" s="22" t="s">
        <v>53</v>
      </c>
      <c r="E27" s="22" t="s">
        <v>53</v>
      </c>
      <c r="F27" s="22" t="s">
        <v>53</v>
      </c>
      <c r="G27" s="22" t="s">
        <v>53</v>
      </c>
      <c r="H27" s="22" t="s">
        <v>53</v>
      </c>
      <c r="I27" s="22" t="s">
        <v>53</v>
      </c>
      <c r="J27" s="22">
        <f>'９月'!Z25</f>
        <v>18.024999999999995</v>
      </c>
      <c r="K27" s="22">
        <f>'１０月'!Z25</f>
        <v>11.80833333333333</v>
      </c>
      <c r="L27" s="22">
        <f>'１１月'!Z25</f>
        <v>10.691666666666668</v>
      </c>
      <c r="M27" s="23">
        <f>'１２月'!Z25</f>
        <v>3.462500000000001</v>
      </c>
    </row>
    <row r="28" spans="1:13" ht="18" customHeight="1">
      <c r="A28" s="20">
        <v>24</v>
      </c>
      <c r="B28" s="21" t="s">
        <v>53</v>
      </c>
      <c r="C28" s="22" t="s">
        <v>53</v>
      </c>
      <c r="D28" s="22" t="s">
        <v>53</v>
      </c>
      <c r="E28" s="22" t="s">
        <v>53</v>
      </c>
      <c r="F28" s="22" t="s">
        <v>53</v>
      </c>
      <c r="G28" s="22" t="s">
        <v>53</v>
      </c>
      <c r="H28" s="22" t="s">
        <v>53</v>
      </c>
      <c r="I28" s="22" t="s">
        <v>53</v>
      </c>
      <c r="J28" s="22">
        <f>'９月'!Z26</f>
        <v>19.441666666666666</v>
      </c>
      <c r="K28" s="22">
        <f>'１０月'!Z26</f>
        <v>12.308333333333332</v>
      </c>
      <c r="L28" s="22">
        <f>'１１月'!Z26</f>
        <v>10.716666666666669</v>
      </c>
      <c r="M28" s="23">
        <f>'１２月'!Z26</f>
        <v>4.466666666666667</v>
      </c>
    </row>
    <row r="29" spans="1:13" ht="18" customHeight="1">
      <c r="A29" s="20">
        <v>25</v>
      </c>
      <c r="B29" s="21" t="s">
        <v>53</v>
      </c>
      <c r="C29" s="22" t="s">
        <v>53</v>
      </c>
      <c r="D29" s="22" t="s">
        <v>53</v>
      </c>
      <c r="E29" s="22" t="s">
        <v>53</v>
      </c>
      <c r="F29" s="22" t="s">
        <v>53</v>
      </c>
      <c r="G29" s="22" t="s">
        <v>53</v>
      </c>
      <c r="H29" s="22" t="s">
        <v>53</v>
      </c>
      <c r="I29" s="22" t="s">
        <v>53</v>
      </c>
      <c r="J29" s="22">
        <f>'９月'!Z27</f>
        <v>20.7</v>
      </c>
      <c r="K29" s="22">
        <f>'１０月'!Z27</f>
        <v>15.704166666666673</v>
      </c>
      <c r="L29" s="22">
        <f>'１１月'!Z27</f>
        <v>9.295833333333333</v>
      </c>
      <c r="M29" s="23">
        <f>'１２月'!Z27</f>
        <v>3.908333333333333</v>
      </c>
    </row>
    <row r="30" spans="1:13" ht="18" customHeight="1">
      <c r="A30" s="20">
        <v>26</v>
      </c>
      <c r="B30" s="21" t="s">
        <v>53</v>
      </c>
      <c r="C30" s="22" t="s">
        <v>53</v>
      </c>
      <c r="D30" s="22" t="s">
        <v>53</v>
      </c>
      <c r="E30" s="22" t="s">
        <v>53</v>
      </c>
      <c r="F30" s="22" t="s">
        <v>53</v>
      </c>
      <c r="G30" s="22" t="s">
        <v>53</v>
      </c>
      <c r="H30" s="22" t="s">
        <v>53</v>
      </c>
      <c r="I30" s="22" t="s">
        <v>53</v>
      </c>
      <c r="J30" s="22">
        <f>'９月'!Z28</f>
        <v>18.979166666666668</v>
      </c>
      <c r="K30" s="22">
        <f>'１０月'!Z28</f>
        <v>18.21666666666667</v>
      </c>
      <c r="L30" s="22">
        <f>'１１月'!Z28</f>
        <v>8.125</v>
      </c>
      <c r="M30" s="23">
        <f>'１２月'!Z28</f>
        <v>2.1125</v>
      </c>
    </row>
    <row r="31" spans="1:13" ht="18" customHeight="1">
      <c r="A31" s="20">
        <v>27</v>
      </c>
      <c r="B31" s="21" t="s">
        <v>53</v>
      </c>
      <c r="C31" s="22" t="s">
        <v>53</v>
      </c>
      <c r="D31" s="22" t="s">
        <v>53</v>
      </c>
      <c r="E31" s="22" t="s">
        <v>53</v>
      </c>
      <c r="F31" s="22" t="s">
        <v>53</v>
      </c>
      <c r="G31" s="22" t="s">
        <v>53</v>
      </c>
      <c r="H31" s="22" t="s">
        <v>53</v>
      </c>
      <c r="I31" s="22" t="s">
        <v>55</v>
      </c>
      <c r="J31" s="22">
        <f>'９月'!Z29</f>
        <v>17.312500000000004</v>
      </c>
      <c r="K31" s="22">
        <f>'１０月'!Z29</f>
        <v>17.05</v>
      </c>
      <c r="L31" s="22">
        <f>'１１月'!Z29</f>
        <v>10.412500000000001</v>
      </c>
      <c r="M31" s="23">
        <f>'１２月'!Z29</f>
        <v>0.7041666666666669</v>
      </c>
    </row>
    <row r="32" spans="1:13" ht="18" customHeight="1">
      <c r="A32" s="20">
        <v>28</v>
      </c>
      <c r="B32" s="21" t="s">
        <v>53</v>
      </c>
      <c r="C32" s="22" t="s">
        <v>53</v>
      </c>
      <c r="D32" s="22" t="s">
        <v>53</v>
      </c>
      <c r="E32" s="22" t="s">
        <v>53</v>
      </c>
      <c r="F32" s="22" t="s">
        <v>53</v>
      </c>
      <c r="G32" s="22" t="s">
        <v>53</v>
      </c>
      <c r="H32" s="22" t="s">
        <v>53</v>
      </c>
      <c r="I32" s="22">
        <f>'８月'!Z30</f>
        <v>19.545833333333334</v>
      </c>
      <c r="J32" s="22">
        <f>'９月'!Z30</f>
        <v>18.041666666666664</v>
      </c>
      <c r="K32" s="22">
        <f>'１０月'!Z30</f>
        <v>12.191666666666665</v>
      </c>
      <c r="L32" s="22">
        <f>'１１月'!Z30</f>
        <v>11.866666666666669</v>
      </c>
      <c r="M32" s="23">
        <f>'１２月'!Z30</f>
        <v>2.341666666666667</v>
      </c>
    </row>
    <row r="33" spans="1:13" ht="18" customHeight="1">
      <c r="A33" s="20">
        <v>29</v>
      </c>
      <c r="B33" s="21" t="s">
        <v>53</v>
      </c>
      <c r="C33" s="22"/>
      <c r="D33" s="22" t="s">
        <v>53</v>
      </c>
      <c r="E33" s="22" t="s">
        <v>53</v>
      </c>
      <c r="F33" s="22" t="s">
        <v>53</v>
      </c>
      <c r="G33" s="22" t="s">
        <v>53</v>
      </c>
      <c r="H33" s="22" t="s">
        <v>53</v>
      </c>
      <c r="I33" s="22">
        <f>'８月'!Z31</f>
        <v>21.84583333333333</v>
      </c>
      <c r="J33" s="22">
        <f>'９月'!Z31</f>
        <v>19.1125</v>
      </c>
      <c r="K33" s="22">
        <f>'１０月'!Z31</f>
        <v>12.208333333333334</v>
      </c>
      <c r="L33" s="22">
        <f>'１１月'!Z31</f>
        <v>13.120833333333332</v>
      </c>
      <c r="M33" s="23">
        <f>'１２月'!Z31</f>
        <v>4.499999999999999</v>
      </c>
    </row>
    <row r="34" spans="1:13" ht="18" customHeight="1">
      <c r="A34" s="20">
        <v>30</v>
      </c>
      <c r="B34" s="21" t="s">
        <v>53</v>
      </c>
      <c r="C34" s="22"/>
      <c r="D34" s="22" t="s">
        <v>53</v>
      </c>
      <c r="E34" s="22" t="s">
        <v>53</v>
      </c>
      <c r="F34" s="22" t="s">
        <v>53</v>
      </c>
      <c r="G34" s="22" t="s">
        <v>53</v>
      </c>
      <c r="H34" s="22" t="s">
        <v>53</v>
      </c>
      <c r="I34" s="22">
        <f>'８月'!Z32</f>
        <v>20.924999999999994</v>
      </c>
      <c r="J34" s="22">
        <f>'９月'!Z32</f>
        <v>19.933333333333334</v>
      </c>
      <c r="K34" s="22">
        <f>'１０月'!Z32</f>
        <v>13.979166666666664</v>
      </c>
      <c r="L34" s="22">
        <f>'１１月'!Z32</f>
        <v>11.441666666666665</v>
      </c>
      <c r="M34" s="23">
        <f>'１２月'!Z32</f>
        <v>4.733333333333333</v>
      </c>
    </row>
    <row r="35" spans="1:13" ht="18" customHeight="1">
      <c r="A35" s="28">
        <v>31</v>
      </c>
      <c r="B35" s="29" t="s">
        <v>53</v>
      </c>
      <c r="C35" s="30"/>
      <c r="D35" s="30" t="s">
        <v>53</v>
      </c>
      <c r="E35" s="30"/>
      <c r="F35" s="30" t="s">
        <v>53</v>
      </c>
      <c r="G35" s="30"/>
      <c r="H35" s="30" t="s">
        <v>53</v>
      </c>
      <c r="I35" s="30">
        <f>'８月'!Z33</f>
        <v>21.699999999999992</v>
      </c>
      <c r="J35" s="30"/>
      <c r="K35" s="30">
        <f>'１０月'!Z33</f>
        <v>17.212500000000002</v>
      </c>
      <c r="L35" s="30"/>
      <c r="M35" s="31">
        <f>'１２月'!Z33</f>
        <v>6.491666666666666</v>
      </c>
    </row>
    <row r="36" spans="1:13" ht="18" customHeight="1">
      <c r="A36" s="60" t="s">
        <v>9</v>
      </c>
      <c r="B36" s="61" t="s">
        <v>53</v>
      </c>
      <c r="C36" s="62" t="s">
        <v>53</v>
      </c>
      <c r="D36" s="62" t="s">
        <v>53</v>
      </c>
      <c r="E36" s="62" t="s">
        <v>53</v>
      </c>
      <c r="F36" s="62" t="s">
        <v>53</v>
      </c>
      <c r="G36" s="62" t="s">
        <v>53</v>
      </c>
      <c r="H36" s="62" t="s">
        <v>53</v>
      </c>
      <c r="I36" s="62" t="s">
        <v>56</v>
      </c>
      <c r="J36" s="62">
        <f aca="true" t="shared" si="0" ref="B36:M36">AVERAGE(J5:J35)</f>
        <v>19.49611111111111</v>
      </c>
      <c r="K36" s="62">
        <f t="shared" si="0"/>
        <v>15.80819892473118</v>
      </c>
      <c r="L36" s="62">
        <f t="shared" si="0"/>
        <v>11.598750000000003</v>
      </c>
      <c r="M36" s="63">
        <f t="shared" si="0"/>
        <v>4.733467741935483</v>
      </c>
    </row>
    <row r="37" spans="1:13" ht="18" customHeight="1">
      <c r="A37" s="32" t="s">
        <v>34</v>
      </c>
      <c r="B37" s="17" t="s">
        <v>53</v>
      </c>
      <c r="C37" s="18" t="s">
        <v>53</v>
      </c>
      <c r="D37" s="18" t="s">
        <v>53</v>
      </c>
      <c r="E37" s="18" t="s">
        <v>53</v>
      </c>
      <c r="F37" s="18" t="s">
        <v>53</v>
      </c>
      <c r="G37" s="18" t="s">
        <v>53</v>
      </c>
      <c r="H37" s="18" t="s">
        <v>53</v>
      </c>
      <c r="I37" s="18" t="s">
        <v>53</v>
      </c>
      <c r="J37" s="18">
        <f aca="true" t="shared" si="1" ref="B37:M37">AVERAGE(J5:J14)</f>
        <v>21.303333333333335</v>
      </c>
      <c r="K37" s="18">
        <f t="shared" si="1"/>
        <v>17.76833333333333</v>
      </c>
      <c r="L37" s="18">
        <f t="shared" si="1"/>
        <v>14.102500000000001</v>
      </c>
      <c r="M37" s="19">
        <f t="shared" si="1"/>
        <v>6.284166666666666</v>
      </c>
    </row>
    <row r="38" spans="1:13" ht="18" customHeight="1">
      <c r="A38" s="33" t="s">
        <v>35</v>
      </c>
      <c r="B38" s="21" t="s">
        <v>53</v>
      </c>
      <c r="C38" s="22" t="s">
        <v>53</v>
      </c>
      <c r="D38" s="22" t="s">
        <v>53</v>
      </c>
      <c r="E38" s="22" t="s">
        <v>53</v>
      </c>
      <c r="F38" s="22" t="s">
        <v>53</v>
      </c>
      <c r="G38" s="22" t="s">
        <v>53</v>
      </c>
      <c r="H38" s="22" t="s">
        <v>53</v>
      </c>
      <c r="I38" s="22" t="s">
        <v>53</v>
      </c>
      <c r="J38" s="22">
        <f aca="true" t="shared" si="2" ref="B38:M38">AVERAGE(J15:J24)</f>
        <v>18.56875</v>
      </c>
      <c r="K38" s="22">
        <f t="shared" si="2"/>
        <v>15.0675</v>
      </c>
      <c r="L38" s="22">
        <f t="shared" si="2"/>
        <v>9.895833333333332</v>
      </c>
      <c r="M38" s="23">
        <f t="shared" si="2"/>
        <v>4.088333333333333</v>
      </c>
    </row>
    <row r="39" spans="1:13" ht="18" customHeight="1">
      <c r="A39" s="34" t="s">
        <v>36</v>
      </c>
      <c r="B39" s="25" t="s">
        <v>53</v>
      </c>
      <c r="C39" s="26" t="s">
        <v>53</v>
      </c>
      <c r="D39" s="26" t="s">
        <v>53</v>
      </c>
      <c r="E39" s="26" t="s">
        <v>53</v>
      </c>
      <c r="F39" s="26" t="s">
        <v>53</v>
      </c>
      <c r="G39" s="26" t="s">
        <v>53</v>
      </c>
      <c r="H39" s="26" t="s">
        <v>53</v>
      </c>
      <c r="I39" s="26" t="s">
        <v>55</v>
      </c>
      <c r="J39" s="26">
        <f aca="true" t="shared" si="3" ref="B39:M39">AVERAGE(J25:J35)</f>
        <v>18.61625</v>
      </c>
      <c r="K39" s="26">
        <f t="shared" si="3"/>
        <v>14.699621212121212</v>
      </c>
      <c r="L39" s="26">
        <f t="shared" si="3"/>
        <v>10.79791666666667</v>
      </c>
      <c r="M39" s="27">
        <f t="shared" si="3"/>
        <v>3.910227272727272</v>
      </c>
    </row>
    <row r="41" spans="1:13" ht="18" customHeight="1">
      <c r="A41" s="56" t="s">
        <v>37</v>
      </c>
      <c r="B41" s="57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9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52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10.75390625" style="3" customWidth="1"/>
    <col min="2" max="13" width="7.25390625" style="3" customWidth="1"/>
    <col min="14" max="14" width="6.75390625" style="0" customWidth="1"/>
  </cols>
  <sheetData>
    <row r="1" spans="1:14" ht="24.75" customHeight="1">
      <c r="A1" s="1" t="s">
        <v>51</v>
      </c>
      <c r="B1" s="2"/>
      <c r="C1" s="2"/>
      <c r="D1" s="2"/>
      <c r="E1" s="2"/>
      <c r="F1" s="2"/>
      <c r="G1" s="2"/>
      <c r="H1" s="2"/>
      <c r="I1" s="55">
        <f>'１月'!Z1</f>
        <v>2014</v>
      </c>
      <c r="J1" s="54" t="s">
        <v>1</v>
      </c>
      <c r="L1" s="2"/>
      <c r="M1" s="2"/>
      <c r="N1" s="3"/>
    </row>
    <row r="2" spans="1:14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3"/>
    </row>
    <row r="3" spans="1:14" ht="18" customHeight="1">
      <c r="A3" s="8"/>
      <c r="B3" s="9" t="s">
        <v>21</v>
      </c>
      <c r="C3" s="10" t="s">
        <v>22</v>
      </c>
      <c r="D3" s="10" t="s">
        <v>23</v>
      </c>
      <c r="E3" s="10" t="s">
        <v>24</v>
      </c>
      <c r="F3" s="10" t="s">
        <v>25</v>
      </c>
      <c r="G3" s="10" t="s">
        <v>26</v>
      </c>
      <c r="H3" s="10" t="s">
        <v>27</v>
      </c>
      <c r="I3" s="10" t="s">
        <v>28</v>
      </c>
      <c r="J3" s="10" t="s">
        <v>29</v>
      </c>
      <c r="K3" s="10" t="s">
        <v>30</v>
      </c>
      <c r="L3" s="10" t="s">
        <v>31</v>
      </c>
      <c r="M3" s="11" t="s">
        <v>32</v>
      </c>
      <c r="N3" s="3"/>
    </row>
    <row r="4" spans="1:14" ht="18" customHeight="1">
      <c r="A4" s="12" t="s">
        <v>33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3"/>
    </row>
    <row r="5" spans="1:14" ht="16.5" customHeight="1">
      <c r="A5" s="16">
        <v>1</v>
      </c>
      <c r="B5" s="35" t="s">
        <v>57</v>
      </c>
      <c r="C5" s="36" t="s">
        <v>53</v>
      </c>
      <c r="D5" s="36" t="s">
        <v>53</v>
      </c>
      <c r="E5" s="36" t="s">
        <v>53</v>
      </c>
      <c r="F5" s="36" t="s">
        <v>53</v>
      </c>
      <c r="G5" s="36" t="s">
        <v>53</v>
      </c>
      <c r="H5" s="36" t="s">
        <v>53</v>
      </c>
      <c r="I5" s="36" t="s">
        <v>53</v>
      </c>
      <c r="J5" s="36">
        <f>'９月'!AA3</f>
        <v>23.1</v>
      </c>
      <c r="K5" s="36">
        <f>'１０月'!AA3</f>
        <v>19.1</v>
      </c>
      <c r="L5" s="36">
        <f>'１１月'!AA3</f>
        <v>16.8</v>
      </c>
      <c r="M5" s="37">
        <f>'１２月'!AA3</f>
        <v>15.8</v>
      </c>
      <c r="N5" s="3"/>
    </row>
    <row r="6" spans="1:14" ht="16.5" customHeight="1">
      <c r="A6" s="20">
        <v>2</v>
      </c>
      <c r="B6" s="38" t="s">
        <v>53</v>
      </c>
      <c r="C6" s="39" t="s">
        <v>53</v>
      </c>
      <c r="D6" s="39" t="s">
        <v>53</v>
      </c>
      <c r="E6" s="39" t="s">
        <v>53</v>
      </c>
      <c r="F6" s="39" t="s">
        <v>53</v>
      </c>
      <c r="G6" s="39" t="s">
        <v>53</v>
      </c>
      <c r="H6" s="39" t="s">
        <v>53</v>
      </c>
      <c r="I6" s="39" t="s">
        <v>53</v>
      </c>
      <c r="J6" s="39">
        <f>'９月'!AA4</f>
        <v>25.4</v>
      </c>
      <c r="K6" s="39">
        <f>'１０月'!AA4</f>
        <v>19.5</v>
      </c>
      <c r="L6" s="39">
        <f>'１１月'!AA4</f>
        <v>20.2</v>
      </c>
      <c r="M6" s="40">
        <f>'１２月'!AA4</f>
        <v>12.3</v>
      </c>
      <c r="N6" s="3"/>
    </row>
    <row r="7" spans="1:14" ht="16.5" customHeight="1">
      <c r="A7" s="20">
        <v>3</v>
      </c>
      <c r="B7" s="38" t="s">
        <v>53</v>
      </c>
      <c r="C7" s="39" t="s">
        <v>53</v>
      </c>
      <c r="D7" s="39" t="s">
        <v>53</v>
      </c>
      <c r="E7" s="39" t="s">
        <v>53</v>
      </c>
      <c r="F7" s="39" t="s">
        <v>53</v>
      </c>
      <c r="G7" s="39" t="s">
        <v>53</v>
      </c>
      <c r="H7" s="39" t="s">
        <v>53</v>
      </c>
      <c r="I7" s="39" t="s">
        <v>53</v>
      </c>
      <c r="J7" s="39">
        <f>'９月'!AA5</f>
        <v>23.5</v>
      </c>
      <c r="K7" s="39">
        <f>'１０月'!AA5</f>
        <v>26.8</v>
      </c>
      <c r="L7" s="39">
        <f>'１１月'!AA5</f>
        <v>19.6</v>
      </c>
      <c r="M7" s="40">
        <f>'１２月'!AA5</f>
        <v>11</v>
      </c>
      <c r="N7" s="3"/>
    </row>
    <row r="8" spans="1:14" ht="16.5" customHeight="1">
      <c r="A8" s="20">
        <v>4</v>
      </c>
      <c r="B8" s="38" t="s">
        <v>53</v>
      </c>
      <c r="C8" s="39" t="s">
        <v>53</v>
      </c>
      <c r="D8" s="39" t="s">
        <v>53</v>
      </c>
      <c r="E8" s="39" t="s">
        <v>53</v>
      </c>
      <c r="F8" s="39" t="s">
        <v>53</v>
      </c>
      <c r="G8" s="39" t="s">
        <v>53</v>
      </c>
      <c r="H8" s="39" t="s">
        <v>53</v>
      </c>
      <c r="I8" s="39" t="s">
        <v>53</v>
      </c>
      <c r="J8" s="39">
        <f>'９月'!AA6</f>
        <v>25.5</v>
      </c>
      <c r="K8" s="39">
        <f>'１０月'!AA6</f>
        <v>21.5</v>
      </c>
      <c r="L8" s="39">
        <f>'１１月'!AA6</f>
        <v>18.6</v>
      </c>
      <c r="M8" s="40">
        <f>'１２月'!AA6</f>
        <v>11.8</v>
      </c>
      <c r="N8" s="3"/>
    </row>
    <row r="9" spans="1:14" ht="16.5" customHeight="1">
      <c r="A9" s="20">
        <v>5</v>
      </c>
      <c r="B9" s="38" t="s">
        <v>53</v>
      </c>
      <c r="C9" s="39" t="s">
        <v>53</v>
      </c>
      <c r="D9" s="39" t="s">
        <v>53</v>
      </c>
      <c r="E9" s="39" t="s">
        <v>53</v>
      </c>
      <c r="F9" s="39" t="s">
        <v>53</v>
      </c>
      <c r="G9" s="39" t="s">
        <v>53</v>
      </c>
      <c r="H9" s="39" t="s">
        <v>53</v>
      </c>
      <c r="I9" s="39" t="s">
        <v>53</v>
      </c>
      <c r="J9" s="39">
        <f>'９月'!AA7</f>
        <v>26.5</v>
      </c>
      <c r="K9" s="39">
        <f>'１０月'!AA7</f>
        <v>17.4</v>
      </c>
      <c r="L9" s="39">
        <f>'１１月'!AA7</f>
        <v>14.1</v>
      </c>
      <c r="M9" s="40">
        <f>'１２月'!AA7</f>
        <v>11.5</v>
      </c>
      <c r="N9" s="3"/>
    </row>
    <row r="10" spans="1:14" ht="16.5" customHeight="1">
      <c r="A10" s="20">
        <v>6</v>
      </c>
      <c r="B10" s="38" t="s">
        <v>53</v>
      </c>
      <c r="C10" s="39" t="s">
        <v>53</v>
      </c>
      <c r="D10" s="39" t="s">
        <v>53</v>
      </c>
      <c r="E10" s="39" t="s">
        <v>53</v>
      </c>
      <c r="F10" s="39" t="s">
        <v>53</v>
      </c>
      <c r="G10" s="39" t="s">
        <v>53</v>
      </c>
      <c r="H10" s="39" t="s">
        <v>53</v>
      </c>
      <c r="I10" s="39" t="s">
        <v>53</v>
      </c>
      <c r="J10" s="39">
        <f>'９月'!AA8</f>
        <v>26</v>
      </c>
      <c r="K10" s="39">
        <f>'１０月'!AA8</f>
        <v>21.6</v>
      </c>
      <c r="L10" s="39">
        <f>'１１月'!AA8</f>
        <v>18</v>
      </c>
      <c r="M10" s="40">
        <f>'１２月'!AA8</f>
        <v>8.1</v>
      </c>
      <c r="N10" s="3"/>
    </row>
    <row r="11" spans="1:14" ht="16.5" customHeight="1">
      <c r="A11" s="20">
        <v>7</v>
      </c>
      <c r="B11" s="38" t="s">
        <v>53</v>
      </c>
      <c r="C11" s="39" t="s">
        <v>53</v>
      </c>
      <c r="D11" s="39" t="s">
        <v>53</v>
      </c>
      <c r="E11" s="39" t="s">
        <v>53</v>
      </c>
      <c r="F11" s="39" t="s">
        <v>53</v>
      </c>
      <c r="G11" s="39" t="s">
        <v>53</v>
      </c>
      <c r="H11" s="39" t="s">
        <v>53</v>
      </c>
      <c r="I11" s="39" t="s">
        <v>53</v>
      </c>
      <c r="J11" s="39">
        <f>'９月'!AA9</f>
        <v>22.3</v>
      </c>
      <c r="K11" s="39">
        <f>'１０月'!AA9</f>
        <v>18.4</v>
      </c>
      <c r="L11" s="39">
        <f>'１１月'!AA9</f>
        <v>19</v>
      </c>
      <c r="M11" s="40">
        <f>'１２月'!AA9</f>
        <v>7.7</v>
      </c>
      <c r="N11" s="3"/>
    </row>
    <row r="12" spans="1:14" ht="16.5" customHeight="1">
      <c r="A12" s="20">
        <v>8</v>
      </c>
      <c r="B12" s="38" t="s">
        <v>53</v>
      </c>
      <c r="C12" s="39" t="s">
        <v>53</v>
      </c>
      <c r="D12" s="39" t="s">
        <v>53</v>
      </c>
      <c r="E12" s="39" t="s">
        <v>53</v>
      </c>
      <c r="F12" s="39" t="s">
        <v>53</v>
      </c>
      <c r="G12" s="39" t="s">
        <v>53</v>
      </c>
      <c r="H12" s="39" t="s">
        <v>53</v>
      </c>
      <c r="I12" s="39" t="s">
        <v>53</v>
      </c>
      <c r="J12" s="39">
        <f>'９月'!AA10</f>
        <v>21.7</v>
      </c>
      <c r="K12" s="39">
        <f>'１０月'!AA10</f>
        <v>18.5</v>
      </c>
      <c r="L12" s="39">
        <f>'１１月'!AA10</f>
        <v>15</v>
      </c>
      <c r="M12" s="40">
        <f>'１２月'!AA10</f>
        <v>9.7</v>
      </c>
      <c r="N12" s="3"/>
    </row>
    <row r="13" spans="1:14" ht="16.5" customHeight="1">
      <c r="A13" s="20">
        <v>9</v>
      </c>
      <c r="B13" s="38" t="s">
        <v>53</v>
      </c>
      <c r="C13" s="39" t="s">
        <v>53</v>
      </c>
      <c r="D13" s="39" t="s">
        <v>53</v>
      </c>
      <c r="E13" s="39" t="s">
        <v>53</v>
      </c>
      <c r="F13" s="39" t="s">
        <v>53</v>
      </c>
      <c r="G13" s="39" t="s">
        <v>53</v>
      </c>
      <c r="H13" s="39" t="s">
        <v>53</v>
      </c>
      <c r="I13" s="39" t="s">
        <v>53</v>
      </c>
      <c r="J13" s="39">
        <f>'９月'!AA11</f>
        <v>23.9</v>
      </c>
      <c r="K13" s="39">
        <f>'１０月'!AA11</f>
        <v>20.5</v>
      </c>
      <c r="L13" s="39">
        <f>'１１月'!AA11</f>
        <v>15</v>
      </c>
      <c r="M13" s="40">
        <f>'１２月'!AA11</f>
        <v>10.9</v>
      </c>
      <c r="N13" s="3"/>
    </row>
    <row r="14" spans="1:14" ht="16.5" customHeight="1">
      <c r="A14" s="24">
        <v>10</v>
      </c>
      <c r="B14" s="41" t="s">
        <v>53</v>
      </c>
      <c r="C14" s="42" t="s">
        <v>53</v>
      </c>
      <c r="D14" s="42" t="s">
        <v>53</v>
      </c>
      <c r="E14" s="42" t="s">
        <v>53</v>
      </c>
      <c r="F14" s="42" t="s">
        <v>53</v>
      </c>
      <c r="G14" s="42" t="s">
        <v>53</v>
      </c>
      <c r="H14" s="42" t="s">
        <v>53</v>
      </c>
      <c r="I14" s="42" t="s">
        <v>53</v>
      </c>
      <c r="J14" s="42">
        <f>'９月'!AA12</f>
        <v>23.4</v>
      </c>
      <c r="K14" s="42">
        <f>'１０月'!AA12</f>
        <v>25</v>
      </c>
      <c r="L14" s="42">
        <f>'１１月'!AA12</f>
        <v>19.5</v>
      </c>
      <c r="M14" s="43">
        <f>'１２月'!AA12</f>
        <v>10.1</v>
      </c>
      <c r="N14" s="3"/>
    </row>
    <row r="15" spans="1:14" ht="16.5" customHeight="1">
      <c r="A15" s="16">
        <v>11</v>
      </c>
      <c r="B15" s="35" t="s">
        <v>53</v>
      </c>
      <c r="C15" s="36" t="s">
        <v>53</v>
      </c>
      <c r="D15" s="36" t="s">
        <v>53</v>
      </c>
      <c r="E15" s="36" t="s">
        <v>53</v>
      </c>
      <c r="F15" s="36" t="s">
        <v>53</v>
      </c>
      <c r="G15" s="36" t="s">
        <v>53</v>
      </c>
      <c r="H15" s="36" t="s">
        <v>53</v>
      </c>
      <c r="I15" s="36" t="s">
        <v>53</v>
      </c>
      <c r="J15" s="36">
        <f>'９月'!AA13</f>
        <v>21</v>
      </c>
      <c r="K15" s="36">
        <f>'１０月'!AA13</f>
        <v>18.1</v>
      </c>
      <c r="L15" s="36">
        <f>'１１月'!AA13</f>
        <v>14.1</v>
      </c>
      <c r="M15" s="37">
        <f>'１２月'!AA13</f>
        <v>12.7</v>
      </c>
      <c r="N15" s="3"/>
    </row>
    <row r="16" spans="1:14" ht="16.5" customHeight="1">
      <c r="A16" s="20">
        <v>12</v>
      </c>
      <c r="B16" s="38" t="s">
        <v>53</v>
      </c>
      <c r="C16" s="39" t="s">
        <v>53</v>
      </c>
      <c r="D16" s="39" t="s">
        <v>53</v>
      </c>
      <c r="E16" s="39" t="s">
        <v>53</v>
      </c>
      <c r="F16" s="39" t="s">
        <v>53</v>
      </c>
      <c r="G16" s="39" t="s">
        <v>53</v>
      </c>
      <c r="H16" s="39" t="s">
        <v>53</v>
      </c>
      <c r="I16" s="39" t="s">
        <v>53</v>
      </c>
      <c r="J16" s="39">
        <f>'９月'!AA14</f>
        <v>23.2</v>
      </c>
      <c r="K16" s="39">
        <f>'１０月'!AA14</f>
        <v>17.3</v>
      </c>
      <c r="L16" s="39">
        <f>'１１月'!AA14</f>
        <v>15.2</v>
      </c>
      <c r="M16" s="40">
        <f>'１２月'!AA14</f>
        <v>8.2</v>
      </c>
      <c r="N16" s="3"/>
    </row>
    <row r="17" spans="1:14" ht="16.5" customHeight="1">
      <c r="A17" s="20">
        <v>13</v>
      </c>
      <c r="B17" s="38" t="s">
        <v>53</v>
      </c>
      <c r="C17" s="39" t="s">
        <v>53</v>
      </c>
      <c r="D17" s="39" t="s">
        <v>53</v>
      </c>
      <c r="E17" s="39" t="s">
        <v>53</v>
      </c>
      <c r="F17" s="39" t="s">
        <v>53</v>
      </c>
      <c r="G17" s="39" t="s">
        <v>53</v>
      </c>
      <c r="H17" s="39" t="s">
        <v>53</v>
      </c>
      <c r="I17" s="39" t="s">
        <v>53</v>
      </c>
      <c r="J17" s="39">
        <f>'９月'!AA15</f>
        <v>24</v>
      </c>
      <c r="K17" s="39">
        <f>'１０月'!AA15</f>
        <v>19.1</v>
      </c>
      <c r="L17" s="39">
        <f>'１１月'!AA15</f>
        <v>18.5</v>
      </c>
      <c r="M17" s="40">
        <f>'１２月'!AA15</f>
        <v>9.8</v>
      </c>
      <c r="N17" s="3"/>
    </row>
    <row r="18" spans="1:14" ht="16.5" customHeight="1">
      <c r="A18" s="20">
        <v>14</v>
      </c>
      <c r="B18" s="38" t="s">
        <v>53</v>
      </c>
      <c r="C18" s="39" t="s">
        <v>53</v>
      </c>
      <c r="D18" s="39" t="s">
        <v>53</v>
      </c>
      <c r="E18" s="39" t="s">
        <v>53</v>
      </c>
      <c r="F18" s="39" t="s">
        <v>53</v>
      </c>
      <c r="G18" s="39" t="s">
        <v>53</v>
      </c>
      <c r="H18" s="39" t="s">
        <v>53</v>
      </c>
      <c r="I18" s="39" t="s">
        <v>53</v>
      </c>
      <c r="J18" s="39">
        <f>'９月'!AA16</f>
        <v>23</v>
      </c>
      <c r="K18" s="39">
        <f>'１０月'!AA16</f>
        <v>24</v>
      </c>
      <c r="L18" s="39">
        <f>'１１月'!AA16</f>
        <v>15.7</v>
      </c>
      <c r="M18" s="40">
        <f>'１２月'!AA16</f>
        <v>6.5</v>
      </c>
      <c r="N18" s="3"/>
    </row>
    <row r="19" spans="1:14" ht="16.5" customHeight="1">
      <c r="A19" s="20">
        <v>15</v>
      </c>
      <c r="B19" s="38" t="s">
        <v>53</v>
      </c>
      <c r="C19" s="39" t="s">
        <v>53</v>
      </c>
      <c r="D19" s="39" t="s">
        <v>53</v>
      </c>
      <c r="E19" s="39" t="s">
        <v>53</v>
      </c>
      <c r="F19" s="39" t="s">
        <v>53</v>
      </c>
      <c r="G19" s="39" t="s">
        <v>53</v>
      </c>
      <c r="H19" s="39" t="s">
        <v>53</v>
      </c>
      <c r="I19" s="39" t="s">
        <v>53</v>
      </c>
      <c r="J19" s="39">
        <f>'９月'!AA17</f>
        <v>21.8</v>
      </c>
      <c r="K19" s="39">
        <f>'１０月'!AA17</f>
        <v>16.1</v>
      </c>
      <c r="L19" s="39">
        <f>'１１月'!AA17</f>
        <v>14.2</v>
      </c>
      <c r="M19" s="40">
        <f>'１２月'!AA17</f>
        <v>6.7</v>
      </c>
      <c r="N19" s="3"/>
    </row>
    <row r="20" spans="1:14" ht="16.5" customHeight="1">
      <c r="A20" s="20">
        <v>16</v>
      </c>
      <c r="B20" s="38" t="s">
        <v>53</v>
      </c>
      <c r="C20" s="39" t="s">
        <v>53</v>
      </c>
      <c r="D20" s="39" t="s">
        <v>53</v>
      </c>
      <c r="E20" s="39" t="s">
        <v>53</v>
      </c>
      <c r="F20" s="39" t="s">
        <v>53</v>
      </c>
      <c r="G20" s="39" t="s">
        <v>53</v>
      </c>
      <c r="H20" s="39" t="s">
        <v>53</v>
      </c>
      <c r="I20" s="39" t="s">
        <v>53</v>
      </c>
      <c r="J20" s="39">
        <f>'９月'!AA18</f>
        <v>24.3</v>
      </c>
      <c r="K20" s="39">
        <f>'１０月'!AA18</f>
        <v>16.1</v>
      </c>
      <c r="L20" s="39">
        <f>'１１月'!AA18</f>
        <v>14.9</v>
      </c>
      <c r="M20" s="40">
        <f>'１２月'!AA18</f>
        <v>6.3</v>
      </c>
      <c r="N20" s="3"/>
    </row>
    <row r="21" spans="1:14" ht="16.5" customHeight="1">
      <c r="A21" s="20">
        <v>17</v>
      </c>
      <c r="B21" s="38" t="s">
        <v>53</v>
      </c>
      <c r="C21" s="39" t="s">
        <v>53</v>
      </c>
      <c r="D21" s="39" t="s">
        <v>53</v>
      </c>
      <c r="E21" s="39" t="s">
        <v>53</v>
      </c>
      <c r="F21" s="39" t="s">
        <v>53</v>
      </c>
      <c r="G21" s="39" t="s">
        <v>53</v>
      </c>
      <c r="H21" s="39" t="s">
        <v>53</v>
      </c>
      <c r="I21" s="39" t="s">
        <v>53</v>
      </c>
      <c r="J21" s="39">
        <f>'９月'!AA19</f>
        <v>22.2</v>
      </c>
      <c r="K21" s="39">
        <f>'１０月'!AA19</f>
        <v>21.5</v>
      </c>
      <c r="L21" s="39">
        <f>'１１月'!AA19</f>
        <v>13.3</v>
      </c>
      <c r="M21" s="40">
        <f>'１２月'!AA19</f>
        <v>7</v>
      </c>
      <c r="N21" s="3"/>
    </row>
    <row r="22" spans="1:14" ht="16.5" customHeight="1">
      <c r="A22" s="20">
        <v>18</v>
      </c>
      <c r="B22" s="38" t="s">
        <v>53</v>
      </c>
      <c r="C22" s="39" t="s">
        <v>53</v>
      </c>
      <c r="D22" s="39" t="s">
        <v>53</v>
      </c>
      <c r="E22" s="39" t="s">
        <v>53</v>
      </c>
      <c r="F22" s="39" t="s">
        <v>53</v>
      </c>
      <c r="G22" s="39" t="s">
        <v>53</v>
      </c>
      <c r="H22" s="39" t="s">
        <v>53</v>
      </c>
      <c r="I22" s="39" t="s">
        <v>53</v>
      </c>
      <c r="J22" s="39">
        <f>'９月'!AA20</f>
        <v>22.1</v>
      </c>
      <c r="K22" s="39">
        <f>'１０月'!AA20</f>
        <v>17.3</v>
      </c>
      <c r="L22" s="39">
        <f>'１１月'!AA20</f>
        <v>13.6</v>
      </c>
      <c r="M22" s="40">
        <f>'１２月'!AA20</f>
        <v>6.6</v>
      </c>
      <c r="N22" s="3"/>
    </row>
    <row r="23" spans="1:14" ht="16.5" customHeight="1">
      <c r="A23" s="20">
        <v>19</v>
      </c>
      <c r="B23" s="38" t="s">
        <v>53</v>
      </c>
      <c r="C23" s="39" t="s">
        <v>53</v>
      </c>
      <c r="D23" s="39" t="s">
        <v>53</v>
      </c>
      <c r="E23" s="39" t="s">
        <v>53</v>
      </c>
      <c r="F23" s="39" t="s">
        <v>53</v>
      </c>
      <c r="G23" s="39" t="s">
        <v>53</v>
      </c>
      <c r="H23" s="39" t="s">
        <v>53</v>
      </c>
      <c r="I23" s="39" t="s">
        <v>53</v>
      </c>
      <c r="J23" s="39">
        <f>'９月'!AA21</f>
        <v>24.1</v>
      </c>
      <c r="K23" s="39">
        <f>'１０月'!AA21</f>
        <v>18.5</v>
      </c>
      <c r="L23" s="39">
        <f>'１１月'!AA21</f>
        <v>14.1</v>
      </c>
      <c r="M23" s="40">
        <f>'１２月'!AA21</f>
        <v>7.4</v>
      </c>
      <c r="N23" s="3"/>
    </row>
    <row r="24" spans="1:14" ht="16.5" customHeight="1">
      <c r="A24" s="24">
        <v>20</v>
      </c>
      <c r="B24" s="41" t="s">
        <v>53</v>
      </c>
      <c r="C24" s="42" t="s">
        <v>53</v>
      </c>
      <c r="D24" s="42" t="s">
        <v>53</v>
      </c>
      <c r="E24" s="42" t="s">
        <v>53</v>
      </c>
      <c r="F24" s="42" t="s">
        <v>53</v>
      </c>
      <c r="G24" s="42" t="s">
        <v>53</v>
      </c>
      <c r="H24" s="42" t="s">
        <v>53</v>
      </c>
      <c r="I24" s="42" t="s">
        <v>53</v>
      </c>
      <c r="J24" s="42">
        <f>'９月'!AA22</f>
        <v>20</v>
      </c>
      <c r="K24" s="42">
        <f>'１０月'!AA22</f>
        <v>21.4</v>
      </c>
      <c r="L24" s="42">
        <f>'１１月'!AA22</f>
        <v>10.8</v>
      </c>
      <c r="M24" s="43">
        <f>'１２月'!AA22</f>
        <v>12.4</v>
      </c>
      <c r="N24" s="3"/>
    </row>
    <row r="25" spans="1:14" ht="16.5" customHeight="1">
      <c r="A25" s="16">
        <v>21</v>
      </c>
      <c r="B25" s="35" t="s">
        <v>53</v>
      </c>
      <c r="C25" s="36" t="s">
        <v>53</v>
      </c>
      <c r="D25" s="36" t="s">
        <v>53</v>
      </c>
      <c r="E25" s="36" t="s">
        <v>53</v>
      </c>
      <c r="F25" s="36" t="s">
        <v>53</v>
      </c>
      <c r="G25" s="36" t="s">
        <v>53</v>
      </c>
      <c r="H25" s="36" t="s">
        <v>53</v>
      </c>
      <c r="I25" s="36" t="s">
        <v>53</v>
      </c>
      <c r="J25" s="36">
        <f>'９月'!AA23</f>
        <v>21.1</v>
      </c>
      <c r="K25" s="36">
        <f>'１０月'!AA23</f>
        <v>20.6</v>
      </c>
      <c r="L25" s="36">
        <f>'１１月'!AA23</f>
        <v>13.8</v>
      </c>
      <c r="M25" s="37">
        <f>'１２月'!AA23</f>
        <v>10.5</v>
      </c>
      <c r="N25" s="3"/>
    </row>
    <row r="26" spans="1:14" ht="16.5" customHeight="1">
      <c r="A26" s="20">
        <v>22</v>
      </c>
      <c r="B26" s="38" t="s">
        <v>53</v>
      </c>
      <c r="C26" s="39" t="s">
        <v>53</v>
      </c>
      <c r="D26" s="39" t="s">
        <v>53</v>
      </c>
      <c r="E26" s="39" t="s">
        <v>53</v>
      </c>
      <c r="F26" s="39" t="s">
        <v>53</v>
      </c>
      <c r="G26" s="39" t="s">
        <v>53</v>
      </c>
      <c r="H26" s="39" t="s">
        <v>53</v>
      </c>
      <c r="I26" s="39" t="s">
        <v>53</v>
      </c>
      <c r="J26" s="39">
        <f>'９月'!AA24</f>
        <v>21.7</v>
      </c>
      <c r="K26" s="39">
        <f>'１０月'!AA24</f>
        <v>17.8</v>
      </c>
      <c r="L26" s="39">
        <f>'１１月'!AA24</f>
        <v>17.1</v>
      </c>
      <c r="M26" s="40">
        <f>'１２月'!AA24</f>
        <v>8.8</v>
      </c>
      <c r="N26" s="3"/>
    </row>
    <row r="27" spans="1:14" ht="16.5" customHeight="1">
      <c r="A27" s="20">
        <v>23</v>
      </c>
      <c r="B27" s="38" t="s">
        <v>53</v>
      </c>
      <c r="C27" s="39" t="s">
        <v>53</v>
      </c>
      <c r="D27" s="39" t="s">
        <v>53</v>
      </c>
      <c r="E27" s="39" t="s">
        <v>53</v>
      </c>
      <c r="F27" s="39" t="s">
        <v>53</v>
      </c>
      <c r="G27" s="39" t="s">
        <v>53</v>
      </c>
      <c r="H27" s="39" t="s">
        <v>53</v>
      </c>
      <c r="I27" s="39" t="s">
        <v>53</v>
      </c>
      <c r="J27" s="39">
        <f>'９月'!AA25</f>
        <v>22.1</v>
      </c>
      <c r="K27" s="39">
        <f>'１０月'!AA25</f>
        <v>14.5</v>
      </c>
      <c r="L27" s="39">
        <f>'１１月'!AA25</f>
        <v>15.4</v>
      </c>
      <c r="M27" s="40">
        <f>'１２月'!AA25</f>
        <v>8.7</v>
      </c>
      <c r="N27" s="3"/>
    </row>
    <row r="28" spans="1:14" ht="16.5" customHeight="1">
      <c r="A28" s="20">
        <v>24</v>
      </c>
      <c r="B28" s="38" t="s">
        <v>53</v>
      </c>
      <c r="C28" s="39" t="s">
        <v>53</v>
      </c>
      <c r="D28" s="39" t="s">
        <v>53</v>
      </c>
      <c r="E28" s="39" t="s">
        <v>53</v>
      </c>
      <c r="F28" s="39" t="s">
        <v>53</v>
      </c>
      <c r="G28" s="39" t="s">
        <v>53</v>
      </c>
      <c r="H28" s="39" t="s">
        <v>53</v>
      </c>
      <c r="I28" s="39" t="s">
        <v>53</v>
      </c>
      <c r="J28" s="39">
        <f>'９月'!AA26</f>
        <v>23.4</v>
      </c>
      <c r="K28" s="39">
        <f>'１０月'!AA26</f>
        <v>16.4</v>
      </c>
      <c r="L28" s="39">
        <f>'１１月'!AA26</f>
        <v>13.9</v>
      </c>
      <c r="M28" s="40">
        <f>'１２月'!AA26</f>
        <v>9.5</v>
      </c>
      <c r="N28" s="3"/>
    </row>
    <row r="29" spans="1:14" ht="16.5" customHeight="1">
      <c r="A29" s="20">
        <v>25</v>
      </c>
      <c r="B29" s="38" t="s">
        <v>53</v>
      </c>
      <c r="C29" s="39" t="s">
        <v>53</v>
      </c>
      <c r="D29" s="39" t="s">
        <v>53</v>
      </c>
      <c r="E29" s="39" t="s">
        <v>53</v>
      </c>
      <c r="F29" s="39" t="s">
        <v>53</v>
      </c>
      <c r="G29" s="39" t="s">
        <v>53</v>
      </c>
      <c r="H29" s="39" t="s">
        <v>53</v>
      </c>
      <c r="I29" s="39" t="s">
        <v>53</v>
      </c>
      <c r="J29" s="39">
        <f>'９月'!AA27</f>
        <v>22.5</v>
      </c>
      <c r="K29" s="39">
        <f>'１０月'!AA27</f>
        <v>20.6</v>
      </c>
      <c r="L29" s="39">
        <f>'１１月'!AA27</f>
        <v>11.6</v>
      </c>
      <c r="M29" s="40">
        <f>'１２月'!AA27</f>
        <v>9.3</v>
      </c>
      <c r="N29" s="3"/>
    </row>
    <row r="30" spans="1:14" ht="16.5" customHeight="1">
      <c r="A30" s="20">
        <v>26</v>
      </c>
      <c r="B30" s="38" t="s">
        <v>53</v>
      </c>
      <c r="C30" s="39" t="s">
        <v>53</v>
      </c>
      <c r="D30" s="39" t="s">
        <v>53</v>
      </c>
      <c r="E30" s="39" t="s">
        <v>53</v>
      </c>
      <c r="F30" s="39" t="s">
        <v>53</v>
      </c>
      <c r="G30" s="39" t="s">
        <v>53</v>
      </c>
      <c r="H30" s="39" t="s">
        <v>53</v>
      </c>
      <c r="I30" s="39" t="s">
        <v>53</v>
      </c>
      <c r="J30" s="39">
        <f>'９月'!AA28</f>
        <v>23.1</v>
      </c>
      <c r="K30" s="39">
        <f>'１０月'!AA28</f>
        <v>22.2</v>
      </c>
      <c r="L30" s="39">
        <f>'１１月'!AA28</f>
        <v>9</v>
      </c>
      <c r="M30" s="40">
        <f>'１２月'!AA28</f>
        <v>6.9</v>
      </c>
      <c r="N30" s="3"/>
    </row>
    <row r="31" spans="1:14" ht="16.5" customHeight="1">
      <c r="A31" s="20">
        <v>27</v>
      </c>
      <c r="B31" s="38" t="s">
        <v>53</v>
      </c>
      <c r="C31" s="39" t="s">
        <v>53</v>
      </c>
      <c r="D31" s="39" t="s">
        <v>53</v>
      </c>
      <c r="E31" s="39" t="s">
        <v>53</v>
      </c>
      <c r="F31" s="39" t="s">
        <v>53</v>
      </c>
      <c r="G31" s="39" t="s">
        <v>53</v>
      </c>
      <c r="H31" s="39" t="s">
        <v>53</v>
      </c>
      <c r="I31" s="39" t="s">
        <v>56</v>
      </c>
      <c r="J31" s="39">
        <f>'９月'!AA29</f>
        <v>19.9</v>
      </c>
      <c r="K31" s="39">
        <f>'１０月'!AA29</f>
        <v>22.6</v>
      </c>
      <c r="L31" s="39">
        <f>'１１月'!AA29</f>
        <v>15.2</v>
      </c>
      <c r="M31" s="40">
        <f>'１２月'!AA29</f>
        <v>6.5</v>
      </c>
      <c r="N31" s="3"/>
    </row>
    <row r="32" spans="1:14" ht="16.5" customHeight="1">
      <c r="A32" s="20">
        <v>28</v>
      </c>
      <c r="B32" s="38" t="s">
        <v>53</v>
      </c>
      <c r="C32" s="39" t="s">
        <v>53</v>
      </c>
      <c r="D32" s="39" t="s">
        <v>53</v>
      </c>
      <c r="E32" s="39" t="s">
        <v>53</v>
      </c>
      <c r="F32" s="39" t="s">
        <v>53</v>
      </c>
      <c r="G32" s="39" t="s">
        <v>53</v>
      </c>
      <c r="H32" s="39" t="s">
        <v>53</v>
      </c>
      <c r="I32" s="39">
        <f>'８月'!AA30</f>
        <v>21.7</v>
      </c>
      <c r="J32" s="39">
        <f>'９月'!AA30</f>
        <v>21.2</v>
      </c>
      <c r="K32" s="39">
        <f>'１０月'!AA30</f>
        <v>18</v>
      </c>
      <c r="L32" s="39">
        <f>'１１月'!AA30</f>
        <v>14.6</v>
      </c>
      <c r="M32" s="40">
        <f>'１２月'!AA30</f>
        <v>7.4</v>
      </c>
      <c r="N32" s="3"/>
    </row>
    <row r="33" spans="1:14" ht="16.5" customHeight="1">
      <c r="A33" s="20">
        <v>29</v>
      </c>
      <c r="B33" s="38" t="s">
        <v>53</v>
      </c>
      <c r="C33" s="39"/>
      <c r="D33" s="39" t="s">
        <v>53</v>
      </c>
      <c r="E33" s="39" t="s">
        <v>53</v>
      </c>
      <c r="F33" s="39" t="s">
        <v>53</v>
      </c>
      <c r="G33" s="39" t="s">
        <v>53</v>
      </c>
      <c r="H33" s="39" t="s">
        <v>53</v>
      </c>
      <c r="I33" s="39">
        <f>'８月'!AA31</f>
        <v>24.8</v>
      </c>
      <c r="J33" s="39">
        <f>'９月'!AA31</f>
        <v>23</v>
      </c>
      <c r="K33" s="39">
        <f>'１０月'!AA31</f>
        <v>18.3</v>
      </c>
      <c r="L33" s="39">
        <f>'１１月'!AA31</f>
        <v>15.2</v>
      </c>
      <c r="M33" s="40">
        <f>'１２月'!AA31</f>
        <v>8.2</v>
      </c>
      <c r="N33" s="3"/>
    </row>
    <row r="34" spans="1:14" ht="16.5" customHeight="1">
      <c r="A34" s="20">
        <v>30</v>
      </c>
      <c r="B34" s="38" t="s">
        <v>53</v>
      </c>
      <c r="C34" s="39"/>
      <c r="D34" s="39" t="s">
        <v>53</v>
      </c>
      <c r="E34" s="39" t="s">
        <v>53</v>
      </c>
      <c r="F34" s="39" t="s">
        <v>53</v>
      </c>
      <c r="G34" s="39" t="s">
        <v>53</v>
      </c>
      <c r="H34" s="39" t="s">
        <v>53</v>
      </c>
      <c r="I34" s="39">
        <f>'８月'!AA32</f>
        <v>24.1</v>
      </c>
      <c r="J34" s="39">
        <f>'９月'!AA32</f>
        <v>24.2</v>
      </c>
      <c r="K34" s="39">
        <f>'１０月'!AA32</f>
        <v>18.3</v>
      </c>
      <c r="L34" s="39">
        <f>'１１月'!AA32</f>
        <v>13.9</v>
      </c>
      <c r="M34" s="40">
        <f>'１２月'!AA32</f>
        <v>11.2</v>
      </c>
      <c r="N34" s="3"/>
    </row>
    <row r="35" spans="1:14" ht="16.5" customHeight="1">
      <c r="A35" s="28">
        <v>31</v>
      </c>
      <c r="B35" s="44" t="s">
        <v>53</v>
      </c>
      <c r="C35" s="45"/>
      <c r="D35" s="45" t="s">
        <v>53</v>
      </c>
      <c r="E35" s="45"/>
      <c r="F35" s="45" t="s">
        <v>53</v>
      </c>
      <c r="G35" s="45"/>
      <c r="H35" s="45" t="s">
        <v>53</v>
      </c>
      <c r="I35" s="45">
        <f>'８月'!AA33</f>
        <v>24.9</v>
      </c>
      <c r="J35" s="45"/>
      <c r="K35" s="45">
        <f>'１０月'!AA33</f>
        <v>20.8</v>
      </c>
      <c r="L35" s="45"/>
      <c r="M35" s="46">
        <f>'１２月'!AA33</f>
        <v>12</v>
      </c>
      <c r="N35" s="47"/>
    </row>
    <row r="36" spans="1:14" ht="16.5" customHeight="1">
      <c r="A36" s="60" t="s">
        <v>9</v>
      </c>
      <c r="B36" s="64" t="s">
        <v>53</v>
      </c>
      <c r="C36" s="65" t="s">
        <v>53</v>
      </c>
      <c r="D36" s="65" t="s">
        <v>53</v>
      </c>
      <c r="E36" s="65" t="s">
        <v>53</v>
      </c>
      <c r="F36" s="65" t="s">
        <v>53</v>
      </c>
      <c r="G36" s="65" t="s">
        <v>53</v>
      </c>
      <c r="H36" s="65" t="s">
        <v>53</v>
      </c>
      <c r="I36" s="65" t="s">
        <v>55</v>
      </c>
      <c r="J36" s="65">
        <f aca="true" t="shared" si="0" ref="B36:M36">AVERAGE(J5:J35)</f>
        <v>22.97333333333334</v>
      </c>
      <c r="K36" s="65">
        <f t="shared" si="0"/>
        <v>19.606451612903225</v>
      </c>
      <c r="L36" s="65">
        <f t="shared" si="0"/>
        <v>15.330000000000002</v>
      </c>
      <c r="M36" s="66">
        <f t="shared" si="0"/>
        <v>9.403225806451612</v>
      </c>
      <c r="N36" s="47"/>
    </row>
    <row r="37" spans="1:14" ht="16.5" customHeight="1">
      <c r="A37" s="89" t="s">
        <v>38</v>
      </c>
      <c r="B37" s="86" t="s">
        <v>53</v>
      </c>
      <c r="C37" s="87" t="s">
        <v>53</v>
      </c>
      <c r="D37" s="87" t="s">
        <v>53</v>
      </c>
      <c r="E37" s="87" t="s">
        <v>53</v>
      </c>
      <c r="F37" s="87" t="s">
        <v>53</v>
      </c>
      <c r="G37" s="87" t="s">
        <v>53</v>
      </c>
      <c r="H37" s="87" t="s">
        <v>53</v>
      </c>
      <c r="I37" s="87" t="s">
        <v>58</v>
      </c>
      <c r="J37" s="87">
        <f aca="true" t="shared" si="1" ref="B37:M37">MAX(J5:J35)</f>
        <v>26.5</v>
      </c>
      <c r="K37" s="87">
        <f t="shared" si="1"/>
        <v>26.8</v>
      </c>
      <c r="L37" s="87">
        <f t="shared" si="1"/>
        <v>20.2</v>
      </c>
      <c r="M37" s="88">
        <f t="shared" si="1"/>
        <v>15.8</v>
      </c>
      <c r="N37" s="47"/>
    </row>
    <row r="38" spans="1:14" ht="16.5" customHeight="1">
      <c r="A38" s="32" t="s">
        <v>34</v>
      </c>
      <c r="B38" s="35" t="s">
        <v>53</v>
      </c>
      <c r="C38" s="36" t="s">
        <v>53</v>
      </c>
      <c r="D38" s="36" t="s">
        <v>53</v>
      </c>
      <c r="E38" s="36" t="s">
        <v>53</v>
      </c>
      <c r="F38" s="36" t="s">
        <v>53</v>
      </c>
      <c r="G38" s="36" t="s">
        <v>53</v>
      </c>
      <c r="H38" s="36" t="s">
        <v>53</v>
      </c>
      <c r="I38" s="36" t="s">
        <v>53</v>
      </c>
      <c r="J38" s="36">
        <f aca="true" t="shared" si="2" ref="B38:M38">AVERAGE(J5:J14)</f>
        <v>24.130000000000003</v>
      </c>
      <c r="K38" s="36">
        <f t="shared" si="2"/>
        <v>20.830000000000002</v>
      </c>
      <c r="L38" s="36">
        <f t="shared" si="2"/>
        <v>17.580000000000002</v>
      </c>
      <c r="M38" s="37">
        <f t="shared" si="2"/>
        <v>10.89</v>
      </c>
      <c r="N38" s="47"/>
    </row>
    <row r="39" spans="1:14" ht="16.5" customHeight="1">
      <c r="A39" s="33" t="s">
        <v>35</v>
      </c>
      <c r="B39" s="38" t="s">
        <v>53</v>
      </c>
      <c r="C39" s="39" t="s">
        <v>53</v>
      </c>
      <c r="D39" s="39" t="s">
        <v>53</v>
      </c>
      <c r="E39" s="39" t="s">
        <v>53</v>
      </c>
      <c r="F39" s="39" t="s">
        <v>53</v>
      </c>
      <c r="G39" s="39" t="s">
        <v>53</v>
      </c>
      <c r="H39" s="39" t="s">
        <v>53</v>
      </c>
      <c r="I39" s="39" t="s">
        <v>53</v>
      </c>
      <c r="J39" s="39">
        <f aca="true" t="shared" si="3" ref="B39:M39">AVERAGE(J15:J24)</f>
        <v>22.57</v>
      </c>
      <c r="K39" s="39">
        <f t="shared" si="3"/>
        <v>18.94</v>
      </c>
      <c r="L39" s="39">
        <f t="shared" si="3"/>
        <v>14.440000000000001</v>
      </c>
      <c r="M39" s="40">
        <f t="shared" si="3"/>
        <v>8.360000000000001</v>
      </c>
      <c r="N39" s="3"/>
    </row>
    <row r="40" spans="1:14" ht="16.5" customHeight="1">
      <c r="A40" s="34" t="s">
        <v>36</v>
      </c>
      <c r="B40" s="41" t="s">
        <v>53</v>
      </c>
      <c r="C40" s="42" t="s">
        <v>53</v>
      </c>
      <c r="D40" s="42" t="s">
        <v>53</v>
      </c>
      <c r="E40" s="42" t="s">
        <v>53</v>
      </c>
      <c r="F40" s="42" t="s">
        <v>53</v>
      </c>
      <c r="G40" s="42" t="s">
        <v>53</v>
      </c>
      <c r="H40" s="42" t="s">
        <v>53</v>
      </c>
      <c r="I40" s="42" t="s">
        <v>55</v>
      </c>
      <c r="J40" s="42">
        <f aca="true" t="shared" si="4" ref="B40:M40">AVERAGE(J25:J35)</f>
        <v>22.22</v>
      </c>
      <c r="K40" s="42">
        <f t="shared" si="4"/>
        <v>19.100000000000005</v>
      </c>
      <c r="L40" s="42">
        <f t="shared" si="4"/>
        <v>13.969999999999999</v>
      </c>
      <c r="M40" s="43">
        <f t="shared" si="4"/>
        <v>9</v>
      </c>
      <c r="N40" s="3"/>
    </row>
    <row r="41" spans="1:14" ht="16.5" customHeight="1">
      <c r="A41" s="94" t="s">
        <v>39</v>
      </c>
      <c r="B41" s="95" t="s">
        <v>53</v>
      </c>
      <c r="C41" s="95" t="s">
        <v>53</v>
      </c>
      <c r="D41" s="95" t="s">
        <v>53</v>
      </c>
      <c r="E41" s="95" t="s">
        <v>53</v>
      </c>
      <c r="F41" s="95" t="s">
        <v>53</v>
      </c>
      <c r="G41" s="95" t="s">
        <v>53</v>
      </c>
      <c r="H41" s="95" t="s">
        <v>53</v>
      </c>
      <c r="I41" s="95" t="s">
        <v>55</v>
      </c>
      <c r="J41" s="95">
        <f aca="true" t="shared" si="5" ref="B41:M41">COUNTIF(J5:J35,J46)</f>
        <v>0</v>
      </c>
      <c r="K41" s="95">
        <f t="shared" si="5"/>
        <v>0</v>
      </c>
      <c r="L41" s="95">
        <f t="shared" si="5"/>
        <v>0</v>
      </c>
      <c r="M41" s="96">
        <f t="shared" si="5"/>
        <v>0</v>
      </c>
      <c r="N41" s="3"/>
    </row>
    <row r="42" spans="1:14" ht="16.5" customHeight="1">
      <c r="A42" s="97" t="s">
        <v>40</v>
      </c>
      <c r="B42" s="98" t="s">
        <v>53</v>
      </c>
      <c r="C42" s="98" t="s">
        <v>53</v>
      </c>
      <c r="D42" s="98" t="s">
        <v>53</v>
      </c>
      <c r="E42" s="98" t="s">
        <v>53</v>
      </c>
      <c r="F42" s="98" t="s">
        <v>53</v>
      </c>
      <c r="G42" s="98" t="s">
        <v>53</v>
      </c>
      <c r="H42" s="98" t="s">
        <v>53</v>
      </c>
      <c r="I42" s="98" t="s">
        <v>56</v>
      </c>
      <c r="J42" s="98">
        <f aca="true" t="shared" si="6" ref="B42:M42">COUNTIF(J5:J35,J49)</f>
        <v>4</v>
      </c>
      <c r="K42" s="98">
        <f t="shared" si="6"/>
        <v>2</v>
      </c>
      <c r="L42" s="98">
        <f t="shared" si="6"/>
        <v>0</v>
      </c>
      <c r="M42" s="48">
        <f t="shared" si="6"/>
        <v>0</v>
      </c>
      <c r="N42" s="3"/>
    </row>
    <row r="43" spans="1:14" ht="16.5" customHeight="1">
      <c r="A43" s="97" t="s">
        <v>41</v>
      </c>
      <c r="B43" s="98" t="s">
        <v>53</v>
      </c>
      <c r="C43" s="98" t="s">
        <v>53</v>
      </c>
      <c r="D43" s="98" t="s">
        <v>53</v>
      </c>
      <c r="E43" s="98" t="s">
        <v>53</v>
      </c>
      <c r="F43" s="98" t="s">
        <v>53</v>
      </c>
      <c r="G43" s="98" t="s">
        <v>53</v>
      </c>
      <c r="H43" s="98" t="s">
        <v>53</v>
      </c>
      <c r="I43" s="98" t="s">
        <v>55</v>
      </c>
      <c r="J43" s="98">
        <f aca="true" t="shared" si="7" ref="B43:M43">COUNTIF(J5:J35,J52)</f>
        <v>0</v>
      </c>
      <c r="K43" s="98">
        <f t="shared" si="7"/>
        <v>0</v>
      </c>
      <c r="L43" s="98">
        <f t="shared" si="7"/>
        <v>0</v>
      </c>
      <c r="M43" s="48">
        <f t="shared" si="7"/>
        <v>0</v>
      </c>
      <c r="N43" s="3"/>
    </row>
    <row r="44" spans="1:14" ht="16.5" customHeight="1">
      <c r="A44" s="56" t="s">
        <v>37</v>
      </c>
      <c r="B44" s="57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9"/>
      <c r="N44" s="3"/>
    </row>
    <row r="45" spans="1:13" ht="12" customHeight="1">
      <c r="A45" s="2" t="s">
        <v>42</v>
      </c>
      <c r="B45" s="49" t="s">
        <v>21</v>
      </c>
      <c r="C45" s="49" t="s">
        <v>22</v>
      </c>
      <c r="D45" s="49" t="s">
        <v>23</v>
      </c>
      <c r="E45" s="49" t="s">
        <v>24</v>
      </c>
      <c r="F45" s="49" t="s">
        <v>25</v>
      </c>
      <c r="G45" s="49" t="s">
        <v>26</v>
      </c>
      <c r="H45" s="49" t="s">
        <v>27</v>
      </c>
      <c r="I45" s="49" t="s">
        <v>28</v>
      </c>
      <c r="J45" s="49" t="s">
        <v>29</v>
      </c>
      <c r="K45" s="49" t="s">
        <v>30</v>
      </c>
      <c r="L45" s="49" t="s">
        <v>31</v>
      </c>
      <c r="M45" s="49" t="s">
        <v>32</v>
      </c>
    </row>
    <row r="46" spans="2:13" ht="12" customHeight="1">
      <c r="B46" s="3" t="s">
        <v>43</v>
      </c>
      <c r="C46" s="3" t="s">
        <v>43</v>
      </c>
      <c r="D46" s="3" t="s">
        <v>43</v>
      </c>
      <c r="E46" s="3" t="s">
        <v>43</v>
      </c>
      <c r="F46" s="3" t="s">
        <v>43</v>
      </c>
      <c r="G46" s="3" t="s">
        <v>43</v>
      </c>
      <c r="H46" s="3" t="s">
        <v>43</v>
      </c>
      <c r="I46" s="3" t="s">
        <v>43</v>
      </c>
      <c r="J46" s="3" t="s">
        <v>43</v>
      </c>
      <c r="K46" s="3" t="s">
        <v>43</v>
      </c>
      <c r="L46" s="3" t="s">
        <v>43</v>
      </c>
      <c r="M46" s="3" t="s">
        <v>43</v>
      </c>
    </row>
    <row r="48" spans="1:13" ht="12" customHeight="1">
      <c r="A48" s="2" t="s">
        <v>44</v>
      </c>
      <c r="B48" s="49" t="s">
        <v>21</v>
      </c>
      <c r="C48" s="49" t="s">
        <v>22</v>
      </c>
      <c r="D48" s="49" t="s">
        <v>23</v>
      </c>
      <c r="E48" s="49" t="s">
        <v>24</v>
      </c>
      <c r="F48" s="49" t="s">
        <v>25</v>
      </c>
      <c r="G48" s="49" t="s">
        <v>26</v>
      </c>
      <c r="H48" s="49" t="s">
        <v>27</v>
      </c>
      <c r="I48" s="49" t="s">
        <v>28</v>
      </c>
      <c r="J48" s="49" t="s">
        <v>29</v>
      </c>
      <c r="K48" s="49" t="s">
        <v>30</v>
      </c>
      <c r="L48" s="49" t="s">
        <v>31</v>
      </c>
      <c r="M48" s="49" t="s">
        <v>32</v>
      </c>
    </row>
    <row r="49" spans="2:13" ht="12" customHeight="1">
      <c r="B49" s="3" t="s">
        <v>45</v>
      </c>
      <c r="C49" s="3" t="s">
        <v>45</v>
      </c>
      <c r="D49" s="3" t="s">
        <v>45</v>
      </c>
      <c r="E49" s="3" t="s">
        <v>45</v>
      </c>
      <c r="F49" s="3" t="s">
        <v>45</v>
      </c>
      <c r="G49" s="3" t="s">
        <v>45</v>
      </c>
      <c r="H49" s="3" t="s">
        <v>45</v>
      </c>
      <c r="I49" s="3" t="s">
        <v>45</v>
      </c>
      <c r="J49" s="3" t="s">
        <v>45</v>
      </c>
      <c r="K49" s="3" t="s">
        <v>45</v>
      </c>
      <c r="L49" s="3" t="s">
        <v>45</v>
      </c>
      <c r="M49" s="3" t="s">
        <v>45</v>
      </c>
    </row>
    <row r="51" spans="1:13" ht="12" customHeight="1">
      <c r="A51" s="2" t="s">
        <v>46</v>
      </c>
      <c r="B51" s="49" t="s">
        <v>21</v>
      </c>
      <c r="C51" s="49" t="s">
        <v>22</v>
      </c>
      <c r="D51" s="49" t="s">
        <v>23</v>
      </c>
      <c r="E51" s="49" t="s">
        <v>24</v>
      </c>
      <c r="F51" s="49" t="s">
        <v>25</v>
      </c>
      <c r="G51" s="49" t="s">
        <v>26</v>
      </c>
      <c r="H51" s="49" t="s">
        <v>27</v>
      </c>
      <c r="I51" s="49" t="s">
        <v>28</v>
      </c>
      <c r="J51" s="49" t="s">
        <v>29</v>
      </c>
      <c r="K51" s="49" t="s">
        <v>30</v>
      </c>
      <c r="L51" s="49" t="s">
        <v>31</v>
      </c>
      <c r="M51" s="49" t="s">
        <v>32</v>
      </c>
    </row>
    <row r="52" spans="2:13" ht="12" customHeight="1">
      <c r="B52" s="3" t="s">
        <v>47</v>
      </c>
      <c r="C52" s="3" t="s">
        <v>47</v>
      </c>
      <c r="D52" s="3" t="s">
        <v>47</v>
      </c>
      <c r="E52" s="3" t="s">
        <v>47</v>
      </c>
      <c r="F52" s="3" t="s">
        <v>47</v>
      </c>
      <c r="G52" s="3" t="s">
        <v>47</v>
      </c>
      <c r="H52" s="3" t="s">
        <v>47</v>
      </c>
      <c r="I52" s="3" t="s">
        <v>47</v>
      </c>
      <c r="J52" s="3" t="s">
        <v>47</v>
      </c>
      <c r="K52" s="3" t="s">
        <v>47</v>
      </c>
      <c r="L52" s="3" t="s">
        <v>47</v>
      </c>
      <c r="M52" s="3" t="s">
        <v>47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54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10.75390625" style="3" customWidth="1"/>
    <col min="2" max="13" width="7.25390625" style="3" customWidth="1"/>
    <col min="14" max="14" width="6.75390625" style="0" customWidth="1"/>
  </cols>
  <sheetData>
    <row r="1" spans="1:14" ht="24.75" customHeight="1">
      <c r="A1" s="1" t="s">
        <v>52</v>
      </c>
      <c r="B1" s="2"/>
      <c r="C1" s="2"/>
      <c r="D1" s="2"/>
      <c r="E1" s="2"/>
      <c r="F1" s="2"/>
      <c r="G1" s="2"/>
      <c r="H1" s="2"/>
      <c r="I1" s="55">
        <f>'１月'!Z1</f>
        <v>2014</v>
      </c>
      <c r="J1" s="54" t="s">
        <v>1</v>
      </c>
      <c r="L1" s="2"/>
      <c r="M1" s="2"/>
      <c r="N1" s="3"/>
    </row>
    <row r="2" spans="1:14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3"/>
    </row>
    <row r="3" spans="1:14" ht="18" customHeight="1">
      <c r="A3" s="8"/>
      <c r="B3" s="9" t="s">
        <v>21</v>
      </c>
      <c r="C3" s="10" t="s">
        <v>22</v>
      </c>
      <c r="D3" s="10" t="s">
        <v>23</v>
      </c>
      <c r="E3" s="10" t="s">
        <v>24</v>
      </c>
      <c r="F3" s="10" t="s">
        <v>25</v>
      </c>
      <c r="G3" s="10" t="s">
        <v>26</v>
      </c>
      <c r="H3" s="10" t="s">
        <v>27</v>
      </c>
      <c r="I3" s="10" t="s">
        <v>28</v>
      </c>
      <c r="J3" s="10" t="s">
        <v>29</v>
      </c>
      <c r="K3" s="10" t="s">
        <v>30</v>
      </c>
      <c r="L3" s="10" t="s">
        <v>31</v>
      </c>
      <c r="M3" s="11" t="s">
        <v>32</v>
      </c>
      <c r="N3" s="3"/>
    </row>
    <row r="4" spans="1:14" ht="18" customHeight="1">
      <c r="A4" s="12" t="s">
        <v>33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3"/>
    </row>
    <row r="5" spans="1:14" ht="18" customHeight="1">
      <c r="A5" s="16">
        <v>1</v>
      </c>
      <c r="B5" s="35" t="s">
        <v>53</v>
      </c>
      <c r="C5" s="36" t="s">
        <v>53</v>
      </c>
      <c r="D5" s="36" t="s">
        <v>53</v>
      </c>
      <c r="E5" s="36" t="s">
        <v>53</v>
      </c>
      <c r="F5" s="36" t="s">
        <v>53</v>
      </c>
      <c r="G5" s="36" t="s">
        <v>53</v>
      </c>
      <c r="H5" s="36" t="s">
        <v>53</v>
      </c>
      <c r="I5" s="36" t="s">
        <v>53</v>
      </c>
      <c r="J5" s="36">
        <f>'９月'!AC3</f>
        <v>19</v>
      </c>
      <c r="K5" s="36">
        <f>'１０月'!AC3</f>
        <v>15.8</v>
      </c>
      <c r="L5" s="36">
        <f>'１１月'!AC3</f>
        <v>14.8</v>
      </c>
      <c r="M5" s="37">
        <f>'１２月'!AC3</f>
        <v>8.5</v>
      </c>
      <c r="N5" s="3"/>
    </row>
    <row r="6" spans="1:14" ht="18" customHeight="1">
      <c r="A6" s="20">
        <v>2</v>
      </c>
      <c r="B6" s="38" t="s">
        <v>53</v>
      </c>
      <c r="C6" s="39" t="s">
        <v>53</v>
      </c>
      <c r="D6" s="39" t="s">
        <v>53</v>
      </c>
      <c r="E6" s="39" t="s">
        <v>53</v>
      </c>
      <c r="F6" s="39" t="s">
        <v>53</v>
      </c>
      <c r="G6" s="39" t="s">
        <v>53</v>
      </c>
      <c r="H6" s="39" t="s">
        <v>53</v>
      </c>
      <c r="I6" s="39" t="s">
        <v>53</v>
      </c>
      <c r="J6" s="39">
        <f>'９月'!AC4</f>
        <v>18.5</v>
      </c>
      <c r="K6" s="39">
        <f>'１０月'!AC4</f>
        <v>16.5</v>
      </c>
      <c r="L6" s="39">
        <f>'１１月'!AC4</f>
        <v>14.9</v>
      </c>
      <c r="M6" s="40">
        <f>'１２月'!AC4</f>
        <v>5.2</v>
      </c>
      <c r="N6" s="3"/>
    </row>
    <row r="7" spans="1:14" ht="18" customHeight="1">
      <c r="A7" s="20">
        <v>3</v>
      </c>
      <c r="B7" s="38" t="s">
        <v>53</v>
      </c>
      <c r="C7" s="39" t="s">
        <v>53</v>
      </c>
      <c r="D7" s="39" t="s">
        <v>53</v>
      </c>
      <c r="E7" s="39" t="s">
        <v>53</v>
      </c>
      <c r="F7" s="39" t="s">
        <v>53</v>
      </c>
      <c r="G7" s="39" t="s">
        <v>53</v>
      </c>
      <c r="H7" s="39" t="s">
        <v>53</v>
      </c>
      <c r="I7" s="39" t="s">
        <v>53</v>
      </c>
      <c r="J7" s="39">
        <f>'９月'!AC5</f>
        <v>18.2</v>
      </c>
      <c r="K7" s="39">
        <f>'１０月'!AC5</f>
        <v>18.9</v>
      </c>
      <c r="L7" s="39">
        <f>'１１月'!AC5</f>
        <v>9.5</v>
      </c>
      <c r="M7" s="40">
        <f>'１２月'!AC5</f>
        <v>5.2</v>
      </c>
      <c r="N7" s="3"/>
    </row>
    <row r="8" spans="1:14" ht="18" customHeight="1">
      <c r="A8" s="20">
        <v>4</v>
      </c>
      <c r="B8" s="38" t="s">
        <v>53</v>
      </c>
      <c r="C8" s="39" t="s">
        <v>53</v>
      </c>
      <c r="D8" s="39" t="s">
        <v>53</v>
      </c>
      <c r="E8" s="39" t="s">
        <v>53</v>
      </c>
      <c r="F8" s="39" t="s">
        <v>53</v>
      </c>
      <c r="G8" s="39" t="s">
        <v>53</v>
      </c>
      <c r="H8" s="39" t="s">
        <v>53</v>
      </c>
      <c r="I8" s="39" t="s">
        <v>53</v>
      </c>
      <c r="J8" s="39">
        <f>'９月'!AC6</f>
        <v>19.8</v>
      </c>
      <c r="K8" s="39">
        <f>'１０月'!AC6</f>
        <v>17.3</v>
      </c>
      <c r="L8" s="39">
        <f>'１１月'!AC6</f>
        <v>7.4</v>
      </c>
      <c r="M8" s="40">
        <f>'１２月'!AC6</f>
        <v>4.3</v>
      </c>
      <c r="N8" s="3"/>
    </row>
    <row r="9" spans="1:14" ht="18" customHeight="1">
      <c r="A9" s="20">
        <v>5</v>
      </c>
      <c r="B9" s="38" t="s">
        <v>53</v>
      </c>
      <c r="C9" s="39" t="s">
        <v>53</v>
      </c>
      <c r="D9" s="39" t="s">
        <v>53</v>
      </c>
      <c r="E9" s="39" t="s">
        <v>53</v>
      </c>
      <c r="F9" s="39" t="s">
        <v>53</v>
      </c>
      <c r="G9" s="39" t="s">
        <v>53</v>
      </c>
      <c r="H9" s="39" t="s">
        <v>53</v>
      </c>
      <c r="I9" s="39" t="s">
        <v>53</v>
      </c>
      <c r="J9" s="39">
        <f>'９月'!AC7</f>
        <v>22.9</v>
      </c>
      <c r="K9" s="39">
        <f>'１０月'!AC7</f>
        <v>13.7</v>
      </c>
      <c r="L9" s="39">
        <f>'１１月'!AC7</f>
        <v>8</v>
      </c>
      <c r="M9" s="40">
        <f>'１２月'!AC7</f>
        <v>0.4</v>
      </c>
      <c r="N9" s="3"/>
    </row>
    <row r="10" spans="1:14" ht="18" customHeight="1">
      <c r="A10" s="20">
        <v>6</v>
      </c>
      <c r="B10" s="38" t="s">
        <v>53</v>
      </c>
      <c r="C10" s="39" t="s">
        <v>53</v>
      </c>
      <c r="D10" s="39" t="s">
        <v>53</v>
      </c>
      <c r="E10" s="39" t="s">
        <v>53</v>
      </c>
      <c r="F10" s="39" t="s">
        <v>53</v>
      </c>
      <c r="G10" s="39" t="s">
        <v>53</v>
      </c>
      <c r="H10" s="39" t="s">
        <v>53</v>
      </c>
      <c r="I10" s="39" t="s">
        <v>53</v>
      </c>
      <c r="J10" s="39">
        <f>'９月'!AC8</f>
        <v>21.2</v>
      </c>
      <c r="K10" s="39">
        <f>'１０月'!AC8</f>
        <v>14.4</v>
      </c>
      <c r="L10" s="39">
        <f>'１１月'!AC8</f>
        <v>12</v>
      </c>
      <c r="M10" s="40">
        <f>'１２月'!AC8</f>
        <v>-2.4</v>
      </c>
      <c r="N10" s="3"/>
    </row>
    <row r="11" spans="1:14" ht="18" customHeight="1">
      <c r="A11" s="20">
        <v>7</v>
      </c>
      <c r="B11" s="38" t="s">
        <v>53</v>
      </c>
      <c r="C11" s="39" t="s">
        <v>53</v>
      </c>
      <c r="D11" s="39" t="s">
        <v>53</v>
      </c>
      <c r="E11" s="39" t="s">
        <v>53</v>
      </c>
      <c r="F11" s="39" t="s">
        <v>53</v>
      </c>
      <c r="G11" s="39" t="s">
        <v>53</v>
      </c>
      <c r="H11" s="39" t="s">
        <v>53</v>
      </c>
      <c r="I11" s="39" t="s">
        <v>53</v>
      </c>
      <c r="J11" s="39">
        <f>'９月'!AC9</f>
        <v>17.2</v>
      </c>
      <c r="K11" s="39">
        <f>'１０月'!AC9</f>
        <v>13.3</v>
      </c>
      <c r="L11" s="39">
        <f>'１１月'!AC9</f>
        <v>9.3</v>
      </c>
      <c r="M11" s="40">
        <f>'１２月'!AC9</f>
        <v>0</v>
      </c>
      <c r="N11" s="3"/>
    </row>
    <row r="12" spans="1:14" ht="18" customHeight="1">
      <c r="A12" s="20">
        <v>8</v>
      </c>
      <c r="B12" s="38" t="s">
        <v>53</v>
      </c>
      <c r="C12" s="39" t="s">
        <v>53</v>
      </c>
      <c r="D12" s="39" t="s">
        <v>53</v>
      </c>
      <c r="E12" s="39" t="s">
        <v>53</v>
      </c>
      <c r="F12" s="39" t="s">
        <v>53</v>
      </c>
      <c r="G12" s="39" t="s">
        <v>53</v>
      </c>
      <c r="H12" s="39" t="s">
        <v>53</v>
      </c>
      <c r="I12" s="39" t="s">
        <v>53</v>
      </c>
      <c r="J12" s="39">
        <f>'９月'!AC10</f>
        <v>16.3</v>
      </c>
      <c r="K12" s="39">
        <f>'１０月'!AC10</f>
        <v>11.8</v>
      </c>
      <c r="L12" s="39">
        <f>'１１月'!AC10</f>
        <v>8.3</v>
      </c>
      <c r="M12" s="40">
        <f>'１２月'!AC10</f>
        <v>-0.5</v>
      </c>
      <c r="N12" s="3"/>
    </row>
    <row r="13" spans="1:14" ht="18" customHeight="1">
      <c r="A13" s="20">
        <v>9</v>
      </c>
      <c r="B13" s="38" t="s">
        <v>53</v>
      </c>
      <c r="C13" s="39" t="s">
        <v>53</v>
      </c>
      <c r="D13" s="39" t="s">
        <v>53</v>
      </c>
      <c r="E13" s="39" t="s">
        <v>53</v>
      </c>
      <c r="F13" s="39" t="s">
        <v>53</v>
      </c>
      <c r="G13" s="39" t="s">
        <v>53</v>
      </c>
      <c r="H13" s="39" t="s">
        <v>53</v>
      </c>
      <c r="I13" s="39" t="s">
        <v>53</v>
      </c>
      <c r="J13" s="39">
        <f>'９月'!AC11</f>
        <v>18.3</v>
      </c>
      <c r="K13" s="39">
        <f>'１０月'!AC11</f>
        <v>13.2</v>
      </c>
      <c r="L13" s="39">
        <f>'１１月'!AC11</f>
        <v>12.9</v>
      </c>
      <c r="M13" s="40">
        <f>'１２月'!AC11</f>
        <v>-0.1</v>
      </c>
      <c r="N13" s="3"/>
    </row>
    <row r="14" spans="1:14" ht="18" customHeight="1">
      <c r="A14" s="24">
        <v>10</v>
      </c>
      <c r="B14" s="41" t="s">
        <v>53</v>
      </c>
      <c r="C14" s="42" t="s">
        <v>53</v>
      </c>
      <c r="D14" s="42" t="s">
        <v>53</v>
      </c>
      <c r="E14" s="42" t="s">
        <v>53</v>
      </c>
      <c r="F14" s="42" t="s">
        <v>53</v>
      </c>
      <c r="G14" s="42" t="s">
        <v>53</v>
      </c>
      <c r="H14" s="42" t="s">
        <v>53</v>
      </c>
      <c r="I14" s="42" t="s">
        <v>53</v>
      </c>
      <c r="J14" s="42">
        <f>'９月'!AC12</f>
        <v>17.6</v>
      </c>
      <c r="K14" s="42">
        <f>'１０月'!AC12</f>
        <v>16.5</v>
      </c>
      <c r="L14" s="42">
        <f>'１１月'!AC12</f>
        <v>7.3</v>
      </c>
      <c r="M14" s="43">
        <f>'１２月'!AC12</f>
        <v>-0.7</v>
      </c>
      <c r="N14" s="3"/>
    </row>
    <row r="15" spans="1:14" ht="18" customHeight="1">
      <c r="A15" s="16">
        <v>11</v>
      </c>
      <c r="B15" s="35" t="s">
        <v>53</v>
      </c>
      <c r="C15" s="36" t="s">
        <v>53</v>
      </c>
      <c r="D15" s="36" t="s">
        <v>53</v>
      </c>
      <c r="E15" s="36" t="s">
        <v>53</v>
      </c>
      <c r="F15" s="36" t="s">
        <v>53</v>
      </c>
      <c r="G15" s="36" t="s">
        <v>53</v>
      </c>
      <c r="H15" s="36" t="s">
        <v>53</v>
      </c>
      <c r="I15" s="36" t="s">
        <v>53</v>
      </c>
      <c r="J15" s="36">
        <f>'９月'!AC13</f>
        <v>15.9</v>
      </c>
      <c r="K15" s="36">
        <f>'１０月'!AC13</f>
        <v>12.3</v>
      </c>
      <c r="L15" s="36">
        <f>'１１月'!AC13</f>
        <v>7</v>
      </c>
      <c r="M15" s="37">
        <f>'１２月'!AC13</f>
        <v>5.9</v>
      </c>
      <c r="N15" s="3"/>
    </row>
    <row r="16" spans="1:14" ht="18" customHeight="1">
      <c r="A16" s="20">
        <v>12</v>
      </c>
      <c r="B16" s="38" t="s">
        <v>53</v>
      </c>
      <c r="C16" s="39" t="s">
        <v>53</v>
      </c>
      <c r="D16" s="39" t="s">
        <v>53</v>
      </c>
      <c r="E16" s="39" t="s">
        <v>53</v>
      </c>
      <c r="F16" s="39" t="s">
        <v>53</v>
      </c>
      <c r="G16" s="39" t="s">
        <v>53</v>
      </c>
      <c r="H16" s="39" t="s">
        <v>53</v>
      </c>
      <c r="I16" s="39" t="s">
        <v>53</v>
      </c>
      <c r="J16" s="39">
        <f>'９月'!AC14</f>
        <v>14.4</v>
      </c>
      <c r="K16" s="39">
        <f>'１０月'!AC14</f>
        <v>12.3</v>
      </c>
      <c r="L16" s="39">
        <f>'１１月'!AC14</f>
        <v>11.2</v>
      </c>
      <c r="M16" s="40">
        <f>'１２月'!AC14</f>
        <v>2.4</v>
      </c>
      <c r="N16" s="3"/>
    </row>
    <row r="17" spans="1:14" ht="18" customHeight="1">
      <c r="A17" s="20">
        <v>13</v>
      </c>
      <c r="B17" s="38" t="s">
        <v>53</v>
      </c>
      <c r="C17" s="39" t="s">
        <v>53</v>
      </c>
      <c r="D17" s="39" t="s">
        <v>53</v>
      </c>
      <c r="E17" s="39" t="s">
        <v>53</v>
      </c>
      <c r="F17" s="39" t="s">
        <v>53</v>
      </c>
      <c r="G17" s="39" t="s">
        <v>53</v>
      </c>
      <c r="H17" s="39" t="s">
        <v>53</v>
      </c>
      <c r="I17" s="39" t="s">
        <v>53</v>
      </c>
      <c r="J17" s="39">
        <f>'９月'!AC15</f>
        <v>15.4</v>
      </c>
      <c r="K17" s="39">
        <f>'１０月'!AC15</f>
        <v>11.4</v>
      </c>
      <c r="L17" s="39">
        <f>'１１月'!AC15</f>
        <v>8.2</v>
      </c>
      <c r="M17" s="40">
        <f>'１２月'!AC15</f>
        <v>-0.9</v>
      </c>
      <c r="N17" s="3"/>
    </row>
    <row r="18" spans="1:14" ht="18" customHeight="1">
      <c r="A18" s="20">
        <v>14</v>
      </c>
      <c r="B18" s="38" t="s">
        <v>53</v>
      </c>
      <c r="C18" s="39" t="s">
        <v>53</v>
      </c>
      <c r="D18" s="39" t="s">
        <v>53</v>
      </c>
      <c r="E18" s="39" t="s">
        <v>53</v>
      </c>
      <c r="F18" s="39" t="s">
        <v>53</v>
      </c>
      <c r="G18" s="39" t="s">
        <v>53</v>
      </c>
      <c r="H18" s="39" t="s">
        <v>53</v>
      </c>
      <c r="I18" s="39" t="s">
        <v>53</v>
      </c>
      <c r="J18" s="39">
        <f>'９月'!AC16</f>
        <v>15.2</v>
      </c>
      <c r="K18" s="39">
        <f>'１０月'!AC16</f>
        <v>14.8</v>
      </c>
      <c r="L18" s="39">
        <f>'１１月'!AC16</f>
        <v>5.2</v>
      </c>
      <c r="M18" s="40">
        <f>'１２月'!AC16</f>
        <v>-2.7</v>
      </c>
      <c r="N18" s="3"/>
    </row>
    <row r="19" spans="1:14" ht="18" customHeight="1">
      <c r="A19" s="20">
        <v>15</v>
      </c>
      <c r="B19" s="38" t="s">
        <v>53</v>
      </c>
      <c r="C19" s="39" t="s">
        <v>53</v>
      </c>
      <c r="D19" s="39" t="s">
        <v>53</v>
      </c>
      <c r="E19" s="39" t="s">
        <v>53</v>
      </c>
      <c r="F19" s="39" t="s">
        <v>53</v>
      </c>
      <c r="G19" s="39" t="s">
        <v>53</v>
      </c>
      <c r="H19" s="39" t="s">
        <v>53</v>
      </c>
      <c r="I19" s="39" t="s">
        <v>53</v>
      </c>
      <c r="J19" s="39">
        <f>'９月'!AC17</f>
        <v>16.6</v>
      </c>
      <c r="K19" s="39">
        <f>'１０月'!AC17</f>
        <v>11.3</v>
      </c>
      <c r="L19" s="39">
        <f>'１１月'!AC17</f>
        <v>4.2</v>
      </c>
      <c r="M19" s="40">
        <f>'１２月'!AC17</f>
        <v>-1.7</v>
      </c>
      <c r="N19" s="3"/>
    </row>
    <row r="20" spans="1:14" ht="18" customHeight="1">
      <c r="A20" s="20">
        <v>16</v>
      </c>
      <c r="B20" s="38" t="s">
        <v>53</v>
      </c>
      <c r="C20" s="39" t="s">
        <v>53</v>
      </c>
      <c r="D20" s="39" t="s">
        <v>53</v>
      </c>
      <c r="E20" s="39" t="s">
        <v>53</v>
      </c>
      <c r="F20" s="39" t="s">
        <v>53</v>
      </c>
      <c r="G20" s="39" t="s">
        <v>53</v>
      </c>
      <c r="H20" s="39" t="s">
        <v>53</v>
      </c>
      <c r="I20" s="39" t="s">
        <v>53</v>
      </c>
      <c r="J20" s="39">
        <f>'９月'!AC18</f>
        <v>17.4</v>
      </c>
      <c r="K20" s="39">
        <f>'１０月'!AC18</f>
        <v>11.3</v>
      </c>
      <c r="L20" s="39">
        <f>'１１月'!AC18</f>
        <v>2.5</v>
      </c>
      <c r="M20" s="40">
        <f>'１２月'!AC18</f>
        <v>0.4</v>
      </c>
      <c r="N20" s="3"/>
    </row>
    <row r="21" spans="1:14" ht="18" customHeight="1">
      <c r="A21" s="20">
        <v>17</v>
      </c>
      <c r="B21" s="38" t="s">
        <v>53</v>
      </c>
      <c r="C21" s="39" t="s">
        <v>53</v>
      </c>
      <c r="D21" s="39" t="s">
        <v>53</v>
      </c>
      <c r="E21" s="39" t="s">
        <v>53</v>
      </c>
      <c r="F21" s="39" t="s">
        <v>53</v>
      </c>
      <c r="G21" s="39" t="s">
        <v>53</v>
      </c>
      <c r="H21" s="39" t="s">
        <v>53</v>
      </c>
      <c r="I21" s="39" t="s">
        <v>53</v>
      </c>
      <c r="J21" s="39">
        <f>'９月'!AC19</f>
        <v>17.1</v>
      </c>
      <c r="K21" s="39">
        <f>'１０月'!AC19</f>
        <v>9.5</v>
      </c>
      <c r="L21" s="39">
        <f>'１１月'!AC19</f>
        <v>5.3</v>
      </c>
      <c r="M21" s="40">
        <f>'１２月'!AC19</f>
        <v>-1.1</v>
      </c>
      <c r="N21" s="3"/>
    </row>
    <row r="22" spans="1:14" ht="18" customHeight="1">
      <c r="A22" s="20">
        <v>18</v>
      </c>
      <c r="B22" s="38" t="s">
        <v>53</v>
      </c>
      <c r="C22" s="39" t="s">
        <v>53</v>
      </c>
      <c r="D22" s="39" t="s">
        <v>53</v>
      </c>
      <c r="E22" s="39" t="s">
        <v>53</v>
      </c>
      <c r="F22" s="39" t="s">
        <v>53</v>
      </c>
      <c r="G22" s="39" t="s">
        <v>53</v>
      </c>
      <c r="H22" s="39" t="s">
        <v>53</v>
      </c>
      <c r="I22" s="39" t="s">
        <v>53</v>
      </c>
      <c r="J22" s="39">
        <f>'９月'!AC20</f>
        <v>13.5</v>
      </c>
      <c r="K22" s="39">
        <f>'１０月'!AC20</f>
        <v>7.9</v>
      </c>
      <c r="L22" s="39">
        <f>'１１月'!AC20</f>
        <v>4.5</v>
      </c>
      <c r="M22" s="40">
        <f>'１２月'!AC20</f>
        <v>-1.9</v>
      </c>
      <c r="N22" s="3"/>
    </row>
    <row r="23" spans="1:14" ht="18" customHeight="1">
      <c r="A23" s="20">
        <v>19</v>
      </c>
      <c r="B23" s="38" t="s">
        <v>53</v>
      </c>
      <c r="C23" s="39" t="s">
        <v>53</v>
      </c>
      <c r="D23" s="39" t="s">
        <v>53</v>
      </c>
      <c r="E23" s="39" t="s">
        <v>53</v>
      </c>
      <c r="F23" s="39" t="s">
        <v>53</v>
      </c>
      <c r="G23" s="39" t="s">
        <v>53</v>
      </c>
      <c r="H23" s="39" t="s">
        <v>53</v>
      </c>
      <c r="I23" s="39" t="s">
        <v>53</v>
      </c>
      <c r="J23" s="39">
        <f>'９月'!AC21</f>
        <v>11.7</v>
      </c>
      <c r="K23" s="39">
        <f>'１０月'!AC21</f>
        <v>9</v>
      </c>
      <c r="L23" s="39">
        <f>'１１月'!AC21</f>
        <v>2.6</v>
      </c>
      <c r="M23" s="40">
        <f>'１２月'!AC21</f>
        <v>-1.8</v>
      </c>
      <c r="N23" s="3"/>
    </row>
    <row r="24" spans="1:14" ht="18" customHeight="1">
      <c r="A24" s="24">
        <v>20</v>
      </c>
      <c r="B24" s="41" t="s">
        <v>53</v>
      </c>
      <c r="C24" s="42" t="s">
        <v>53</v>
      </c>
      <c r="D24" s="42" t="s">
        <v>53</v>
      </c>
      <c r="E24" s="42" t="s">
        <v>53</v>
      </c>
      <c r="F24" s="42" t="s">
        <v>53</v>
      </c>
      <c r="G24" s="42" t="s">
        <v>53</v>
      </c>
      <c r="H24" s="42" t="s">
        <v>53</v>
      </c>
      <c r="I24" s="42" t="s">
        <v>53</v>
      </c>
      <c r="J24" s="42">
        <f>'９月'!AC22</f>
        <v>12.6</v>
      </c>
      <c r="K24" s="42">
        <f>'１０月'!AC22</f>
        <v>12.4</v>
      </c>
      <c r="L24" s="42">
        <f>'１１月'!AC22</f>
        <v>1.8</v>
      </c>
      <c r="M24" s="43">
        <f>'１２月'!AC22</f>
        <v>3.9</v>
      </c>
      <c r="N24" s="3"/>
    </row>
    <row r="25" spans="1:14" ht="18" customHeight="1">
      <c r="A25" s="16">
        <v>21</v>
      </c>
      <c r="B25" s="35" t="s">
        <v>53</v>
      </c>
      <c r="C25" s="36" t="s">
        <v>53</v>
      </c>
      <c r="D25" s="36" t="s">
        <v>53</v>
      </c>
      <c r="E25" s="36" t="s">
        <v>53</v>
      </c>
      <c r="F25" s="36" t="s">
        <v>53</v>
      </c>
      <c r="G25" s="36" t="s">
        <v>53</v>
      </c>
      <c r="H25" s="36" t="s">
        <v>53</v>
      </c>
      <c r="I25" s="36" t="s">
        <v>53</v>
      </c>
      <c r="J25" s="36">
        <f>'９月'!AC23</f>
        <v>11.5</v>
      </c>
      <c r="K25" s="36">
        <f>'１０月'!AC23</f>
        <v>15.2</v>
      </c>
      <c r="L25" s="36">
        <f>'１１月'!AC23</f>
        <v>7.2</v>
      </c>
      <c r="M25" s="37">
        <f>'１２月'!AC23</f>
        <v>3.2</v>
      </c>
      <c r="N25" s="3"/>
    </row>
    <row r="26" spans="1:14" ht="18" customHeight="1">
      <c r="A26" s="20">
        <v>22</v>
      </c>
      <c r="B26" s="38" t="s">
        <v>53</v>
      </c>
      <c r="C26" s="39" t="s">
        <v>53</v>
      </c>
      <c r="D26" s="39" t="s">
        <v>53</v>
      </c>
      <c r="E26" s="39" t="s">
        <v>53</v>
      </c>
      <c r="F26" s="39" t="s">
        <v>53</v>
      </c>
      <c r="G26" s="39" t="s">
        <v>53</v>
      </c>
      <c r="H26" s="39" t="s">
        <v>53</v>
      </c>
      <c r="I26" s="39" t="s">
        <v>53</v>
      </c>
      <c r="J26" s="39">
        <f>'９月'!AC24</f>
        <v>15.1</v>
      </c>
      <c r="K26" s="39">
        <f>'１０月'!AC24</f>
        <v>10.6</v>
      </c>
      <c r="L26" s="39">
        <f>'１１月'!AC24</f>
        <v>8.2</v>
      </c>
      <c r="M26" s="40">
        <f>'１２月'!AC24</f>
        <v>-0.2</v>
      </c>
      <c r="N26" s="3"/>
    </row>
    <row r="27" spans="1:14" ht="18" customHeight="1">
      <c r="A27" s="20">
        <v>23</v>
      </c>
      <c r="B27" s="38" t="s">
        <v>53</v>
      </c>
      <c r="C27" s="39" t="s">
        <v>53</v>
      </c>
      <c r="D27" s="39" t="s">
        <v>53</v>
      </c>
      <c r="E27" s="39" t="s">
        <v>53</v>
      </c>
      <c r="F27" s="39" t="s">
        <v>53</v>
      </c>
      <c r="G27" s="39" t="s">
        <v>53</v>
      </c>
      <c r="H27" s="39" t="s">
        <v>53</v>
      </c>
      <c r="I27" s="39" t="s">
        <v>53</v>
      </c>
      <c r="J27" s="39">
        <f>'９月'!AC25</f>
        <v>13.3</v>
      </c>
      <c r="K27" s="39">
        <f>'１０月'!AC25</f>
        <v>10.2</v>
      </c>
      <c r="L27" s="39">
        <f>'１１月'!AC25</f>
        <v>6.9</v>
      </c>
      <c r="M27" s="40">
        <f>'１２月'!AC25</f>
        <v>-1.6</v>
      </c>
      <c r="N27" s="3"/>
    </row>
    <row r="28" spans="1:14" ht="18" customHeight="1">
      <c r="A28" s="20">
        <v>24</v>
      </c>
      <c r="B28" s="38" t="s">
        <v>53</v>
      </c>
      <c r="C28" s="39" t="s">
        <v>53</v>
      </c>
      <c r="D28" s="39" t="s">
        <v>53</v>
      </c>
      <c r="E28" s="39" t="s">
        <v>53</v>
      </c>
      <c r="F28" s="39" t="s">
        <v>53</v>
      </c>
      <c r="G28" s="39" t="s">
        <v>53</v>
      </c>
      <c r="H28" s="39" t="s">
        <v>53</v>
      </c>
      <c r="I28" s="39" t="s">
        <v>53</v>
      </c>
      <c r="J28" s="39">
        <f>'９月'!AC26</f>
        <v>15.2</v>
      </c>
      <c r="K28" s="39">
        <f>'１０月'!AC26</f>
        <v>8.1</v>
      </c>
      <c r="L28" s="39">
        <f>'１１月'!AC26</f>
        <v>7.1</v>
      </c>
      <c r="M28" s="40">
        <f>'１２月'!AC26</f>
        <v>0</v>
      </c>
      <c r="N28" s="3"/>
    </row>
    <row r="29" spans="1:14" ht="18" customHeight="1">
      <c r="A29" s="20">
        <v>25</v>
      </c>
      <c r="B29" s="38" t="s">
        <v>53</v>
      </c>
      <c r="C29" s="39" t="s">
        <v>53</v>
      </c>
      <c r="D29" s="39" t="s">
        <v>53</v>
      </c>
      <c r="E29" s="39" t="s">
        <v>53</v>
      </c>
      <c r="F29" s="39" t="s">
        <v>53</v>
      </c>
      <c r="G29" s="39" t="s">
        <v>53</v>
      </c>
      <c r="H29" s="39" t="s">
        <v>53</v>
      </c>
      <c r="I29" s="39" t="s">
        <v>53</v>
      </c>
      <c r="J29" s="39">
        <f>'９月'!AC27</f>
        <v>18.4</v>
      </c>
      <c r="K29" s="39">
        <f>'１０月'!AC27</f>
        <v>9.4</v>
      </c>
      <c r="L29" s="39">
        <f>'１１月'!AC27</f>
        <v>7.9</v>
      </c>
      <c r="M29" s="40">
        <f>'１２月'!AC27</f>
        <v>-0.5</v>
      </c>
      <c r="N29" s="3"/>
    </row>
    <row r="30" spans="1:14" ht="18" customHeight="1">
      <c r="A30" s="20">
        <v>26</v>
      </c>
      <c r="B30" s="38" t="s">
        <v>53</v>
      </c>
      <c r="C30" s="39" t="s">
        <v>53</v>
      </c>
      <c r="D30" s="39" t="s">
        <v>53</v>
      </c>
      <c r="E30" s="39" t="s">
        <v>53</v>
      </c>
      <c r="F30" s="39" t="s">
        <v>53</v>
      </c>
      <c r="G30" s="39" t="s">
        <v>53</v>
      </c>
      <c r="H30" s="39" t="s">
        <v>53</v>
      </c>
      <c r="I30" s="39" t="s">
        <v>53</v>
      </c>
      <c r="J30" s="39">
        <f>'９月'!AC28</f>
        <v>16.1</v>
      </c>
      <c r="K30" s="39">
        <f>'１０月'!AC28</f>
        <v>14.1</v>
      </c>
      <c r="L30" s="39">
        <f>'１１月'!AC28</f>
        <v>7.6</v>
      </c>
      <c r="M30" s="40">
        <f>'１２月'!AC28</f>
        <v>-2.3</v>
      </c>
      <c r="N30" s="3"/>
    </row>
    <row r="31" spans="1:14" ht="18" customHeight="1">
      <c r="A31" s="20">
        <v>27</v>
      </c>
      <c r="B31" s="38" t="s">
        <v>53</v>
      </c>
      <c r="C31" s="39" t="s">
        <v>53</v>
      </c>
      <c r="D31" s="39" t="s">
        <v>53</v>
      </c>
      <c r="E31" s="39" t="s">
        <v>53</v>
      </c>
      <c r="F31" s="39" t="s">
        <v>53</v>
      </c>
      <c r="G31" s="39" t="s">
        <v>53</v>
      </c>
      <c r="H31" s="39" t="s">
        <v>53</v>
      </c>
      <c r="I31" s="39" t="s">
        <v>55</v>
      </c>
      <c r="J31" s="39">
        <f>'９月'!AC29</f>
        <v>15.2</v>
      </c>
      <c r="K31" s="39">
        <f>'１０月'!AC29</f>
        <v>11.4</v>
      </c>
      <c r="L31" s="39">
        <f>'１１月'!AC29</f>
        <v>6.3</v>
      </c>
      <c r="M31" s="40">
        <f>'１２月'!AC29</f>
        <v>-3.6</v>
      </c>
      <c r="N31" s="3"/>
    </row>
    <row r="32" spans="1:14" ht="18" customHeight="1">
      <c r="A32" s="20">
        <v>28</v>
      </c>
      <c r="B32" s="38" t="s">
        <v>53</v>
      </c>
      <c r="C32" s="39" t="s">
        <v>53</v>
      </c>
      <c r="D32" s="39" t="s">
        <v>53</v>
      </c>
      <c r="E32" s="39" t="s">
        <v>53</v>
      </c>
      <c r="F32" s="39" t="s">
        <v>53</v>
      </c>
      <c r="G32" s="39" t="s">
        <v>53</v>
      </c>
      <c r="H32" s="39" t="s">
        <v>53</v>
      </c>
      <c r="I32" s="39">
        <f>'８月'!AC30</f>
        <v>17.8</v>
      </c>
      <c r="J32" s="39">
        <f>'９月'!AC30</f>
        <v>15.7</v>
      </c>
      <c r="K32" s="39">
        <f>'１０月'!AC30</f>
        <v>7.4</v>
      </c>
      <c r="L32" s="39">
        <f>'１１月'!AC30</f>
        <v>6.2</v>
      </c>
      <c r="M32" s="40">
        <f>'１２月'!AC30</f>
        <v>-3.4</v>
      </c>
      <c r="N32" s="3"/>
    </row>
    <row r="33" spans="1:14" ht="18" customHeight="1">
      <c r="A33" s="20">
        <v>29</v>
      </c>
      <c r="B33" s="38" t="s">
        <v>53</v>
      </c>
      <c r="C33" s="39"/>
      <c r="D33" s="39" t="s">
        <v>53</v>
      </c>
      <c r="E33" s="39" t="s">
        <v>53</v>
      </c>
      <c r="F33" s="39" t="s">
        <v>53</v>
      </c>
      <c r="G33" s="39" t="s">
        <v>53</v>
      </c>
      <c r="H33" s="39" t="s">
        <v>53</v>
      </c>
      <c r="I33" s="39">
        <f>'８月'!AC31</f>
        <v>19.2</v>
      </c>
      <c r="J33" s="39">
        <f>'９月'!AC31</f>
        <v>15.7</v>
      </c>
      <c r="K33" s="39">
        <f>'１０月'!AC31</f>
        <v>6.5</v>
      </c>
      <c r="L33" s="39">
        <f>'１１月'!AC31</f>
        <v>9.2</v>
      </c>
      <c r="M33" s="40">
        <f>'１２月'!AC31</f>
        <v>1.3</v>
      </c>
      <c r="N33" s="3"/>
    </row>
    <row r="34" spans="1:14" ht="18" customHeight="1">
      <c r="A34" s="20">
        <v>30</v>
      </c>
      <c r="B34" s="38" t="s">
        <v>53</v>
      </c>
      <c r="C34" s="39"/>
      <c r="D34" s="39" t="s">
        <v>53</v>
      </c>
      <c r="E34" s="39" t="s">
        <v>53</v>
      </c>
      <c r="F34" s="39" t="s">
        <v>53</v>
      </c>
      <c r="G34" s="39" t="s">
        <v>53</v>
      </c>
      <c r="H34" s="39" t="s">
        <v>53</v>
      </c>
      <c r="I34" s="39">
        <f>'８月'!AC32</f>
        <v>18.8</v>
      </c>
      <c r="J34" s="39">
        <f>'９月'!AC32</f>
        <v>16.2</v>
      </c>
      <c r="K34" s="39">
        <f>'１０月'!AC32</f>
        <v>7.3</v>
      </c>
      <c r="L34" s="39">
        <f>'１１月'!AC32</f>
        <v>8.9</v>
      </c>
      <c r="M34" s="40">
        <f>'１２月'!AC32</f>
        <v>-0.1</v>
      </c>
      <c r="N34" s="3"/>
    </row>
    <row r="35" spans="1:14" ht="18" customHeight="1">
      <c r="A35" s="28">
        <v>31</v>
      </c>
      <c r="B35" s="41" t="s">
        <v>53</v>
      </c>
      <c r="C35" s="42"/>
      <c r="D35" s="42" t="s">
        <v>53</v>
      </c>
      <c r="E35" s="42"/>
      <c r="F35" s="42" t="s">
        <v>53</v>
      </c>
      <c r="G35" s="42"/>
      <c r="H35" s="42" t="s">
        <v>53</v>
      </c>
      <c r="I35" s="42">
        <f>'８月'!AC33</f>
        <v>19.3</v>
      </c>
      <c r="J35" s="42"/>
      <c r="K35" s="42">
        <f>'１０月'!AC33</f>
        <v>13.5</v>
      </c>
      <c r="L35" s="42"/>
      <c r="M35" s="43">
        <f>'１２月'!AC33</f>
        <v>0.6</v>
      </c>
      <c r="N35" s="3"/>
    </row>
    <row r="36" spans="1:14" ht="18" customHeight="1">
      <c r="A36" s="60" t="s">
        <v>9</v>
      </c>
      <c r="B36" s="64" t="s">
        <v>53</v>
      </c>
      <c r="C36" s="65" t="s">
        <v>53</v>
      </c>
      <c r="D36" s="65" t="s">
        <v>53</v>
      </c>
      <c r="E36" s="65" t="s">
        <v>53</v>
      </c>
      <c r="F36" s="65" t="s">
        <v>53</v>
      </c>
      <c r="G36" s="65" t="s">
        <v>53</v>
      </c>
      <c r="H36" s="65" t="s">
        <v>53</v>
      </c>
      <c r="I36" s="65" t="s">
        <v>59</v>
      </c>
      <c r="J36" s="65">
        <f aca="true" t="shared" si="0" ref="B36:M36">AVERAGE(J5:J35)</f>
        <v>16.373333333333335</v>
      </c>
      <c r="K36" s="65">
        <f t="shared" si="0"/>
        <v>12.170967741935486</v>
      </c>
      <c r="L36" s="65">
        <f t="shared" si="0"/>
        <v>7.746666666666665</v>
      </c>
      <c r="M36" s="66">
        <f t="shared" si="0"/>
        <v>0.5096774193548385</v>
      </c>
      <c r="N36" s="3"/>
    </row>
    <row r="37" spans="1:14" ht="18" customHeight="1">
      <c r="A37" s="93" t="s">
        <v>48</v>
      </c>
      <c r="B37" s="90" t="s">
        <v>53</v>
      </c>
      <c r="C37" s="91" t="s">
        <v>53</v>
      </c>
      <c r="D37" s="91" t="s">
        <v>53</v>
      </c>
      <c r="E37" s="91" t="s">
        <v>53</v>
      </c>
      <c r="F37" s="91" t="s">
        <v>53</v>
      </c>
      <c r="G37" s="91" t="s">
        <v>53</v>
      </c>
      <c r="H37" s="91" t="s">
        <v>53</v>
      </c>
      <c r="I37" s="91" t="s">
        <v>55</v>
      </c>
      <c r="J37" s="91">
        <f aca="true" t="shared" si="1" ref="B37:M37">MIN(J5:J35)</f>
        <v>11.5</v>
      </c>
      <c r="K37" s="91">
        <f t="shared" si="1"/>
        <v>6.5</v>
      </c>
      <c r="L37" s="91">
        <f t="shared" si="1"/>
        <v>1.8</v>
      </c>
      <c r="M37" s="92">
        <f t="shared" si="1"/>
        <v>-3.6</v>
      </c>
      <c r="N37" s="3"/>
    </row>
    <row r="38" spans="1:14" ht="18" customHeight="1">
      <c r="A38" s="32" t="s">
        <v>34</v>
      </c>
      <c r="B38" s="35" t="s">
        <v>53</v>
      </c>
      <c r="C38" s="36" t="s">
        <v>53</v>
      </c>
      <c r="D38" s="36" t="s">
        <v>53</v>
      </c>
      <c r="E38" s="36" t="s">
        <v>53</v>
      </c>
      <c r="F38" s="36" t="s">
        <v>53</v>
      </c>
      <c r="G38" s="36" t="s">
        <v>53</v>
      </c>
      <c r="H38" s="36" t="s">
        <v>53</v>
      </c>
      <c r="I38" s="36" t="s">
        <v>57</v>
      </c>
      <c r="J38" s="36">
        <f aca="true" t="shared" si="2" ref="B38:M38">AVERAGE(J5:J14)</f>
        <v>18.900000000000002</v>
      </c>
      <c r="K38" s="36">
        <f t="shared" si="2"/>
        <v>15.14</v>
      </c>
      <c r="L38" s="36">
        <f t="shared" si="2"/>
        <v>10.44</v>
      </c>
      <c r="M38" s="37">
        <f t="shared" si="2"/>
        <v>1.9899999999999998</v>
      </c>
      <c r="N38" s="3"/>
    </row>
    <row r="39" spans="1:14" ht="18" customHeight="1">
      <c r="A39" s="33" t="s">
        <v>35</v>
      </c>
      <c r="B39" s="38" t="s">
        <v>53</v>
      </c>
      <c r="C39" s="39" t="s">
        <v>53</v>
      </c>
      <c r="D39" s="39" t="s">
        <v>53</v>
      </c>
      <c r="E39" s="39" t="s">
        <v>53</v>
      </c>
      <c r="F39" s="39" t="s">
        <v>53</v>
      </c>
      <c r="G39" s="39" t="s">
        <v>53</v>
      </c>
      <c r="H39" s="39" t="s">
        <v>53</v>
      </c>
      <c r="I39" s="39" t="s">
        <v>57</v>
      </c>
      <c r="J39" s="39">
        <f aca="true" t="shared" si="3" ref="B39:M39">AVERAGE(J15:J24)</f>
        <v>14.979999999999999</v>
      </c>
      <c r="K39" s="39">
        <f t="shared" si="3"/>
        <v>11.22</v>
      </c>
      <c r="L39" s="39">
        <f t="shared" si="3"/>
        <v>5.249999999999999</v>
      </c>
      <c r="M39" s="40">
        <f t="shared" si="3"/>
        <v>0.25</v>
      </c>
      <c r="N39" s="3"/>
    </row>
    <row r="40" spans="1:14" ht="18" customHeight="1">
      <c r="A40" s="34" t="s">
        <v>36</v>
      </c>
      <c r="B40" s="41" t="s">
        <v>53</v>
      </c>
      <c r="C40" s="42" t="s">
        <v>53</v>
      </c>
      <c r="D40" s="42" t="s">
        <v>53</v>
      </c>
      <c r="E40" s="42" t="s">
        <v>53</v>
      </c>
      <c r="F40" s="42" t="s">
        <v>53</v>
      </c>
      <c r="G40" s="42" t="s">
        <v>53</v>
      </c>
      <c r="H40" s="42" t="s">
        <v>53</v>
      </c>
      <c r="I40" s="42" t="s">
        <v>55</v>
      </c>
      <c r="J40" s="42">
        <f aca="true" t="shared" si="4" ref="B40:M40">AVERAGE(J25:J35)</f>
        <v>15.239999999999998</v>
      </c>
      <c r="K40" s="42">
        <f t="shared" si="4"/>
        <v>10.336363636363636</v>
      </c>
      <c r="L40" s="42">
        <f t="shared" si="4"/>
        <v>7.55</v>
      </c>
      <c r="M40" s="43">
        <f t="shared" si="4"/>
        <v>-0.6000000000000001</v>
      </c>
      <c r="N40" s="3"/>
    </row>
    <row r="41" spans="1:14" ht="18" customHeight="1">
      <c r="A41" s="32" t="s">
        <v>39</v>
      </c>
      <c r="B41" s="99" t="s">
        <v>53</v>
      </c>
      <c r="C41" s="101" t="s">
        <v>53</v>
      </c>
      <c r="D41" s="101" t="s">
        <v>53</v>
      </c>
      <c r="E41" s="101" t="s">
        <v>53</v>
      </c>
      <c r="F41" s="101" t="s">
        <v>53</v>
      </c>
      <c r="G41" s="101" t="s">
        <v>53</v>
      </c>
      <c r="H41" s="101" t="s">
        <v>53</v>
      </c>
      <c r="I41" s="101" t="s">
        <v>55</v>
      </c>
      <c r="J41" s="101">
        <f aca="true" t="shared" si="5" ref="B41:M41">COUNTIF(J5:J35,J45)</f>
        <v>0</v>
      </c>
      <c r="K41" s="101">
        <f t="shared" si="5"/>
        <v>0</v>
      </c>
      <c r="L41" s="101">
        <f t="shared" si="5"/>
        <v>0</v>
      </c>
      <c r="M41" s="102">
        <f t="shared" si="5"/>
        <v>17</v>
      </c>
      <c r="N41" s="3"/>
    </row>
    <row r="42" spans="1:14" ht="18" customHeight="1">
      <c r="A42" s="34" t="s">
        <v>40</v>
      </c>
      <c r="B42" s="100" t="s">
        <v>53</v>
      </c>
      <c r="C42" s="103" t="s">
        <v>53</v>
      </c>
      <c r="D42" s="103" t="s">
        <v>53</v>
      </c>
      <c r="E42" s="103" t="s">
        <v>53</v>
      </c>
      <c r="F42" s="103" t="s">
        <v>53</v>
      </c>
      <c r="G42" s="103" t="s">
        <v>53</v>
      </c>
      <c r="H42" s="103" t="s">
        <v>53</v>
      </c>
      <c r="I42" s="103" t="s">
        <v>55</v>
      </c>
      <c r="J42" s="103">
        <f aca="true" t="shared" si="6" ref="B42:M42">COUNTIF(J5:J35,J48)</f>
        <v>0</v>
      </c>
      <c r="K42" s="103">
        <f t="shared" si="6"/>
        <v>0</v>
      </c>
      <c r="L42" s="103">
        <f t="shared" si="6"/>
        <v>0</v>
      </c>
      <c r="M42" s="50">
        <f t="shared" si="6"/>
        <v>0</v>
      </c>
      <c r="N42" s="3"/>
    </row>
    <row r="43" spans="1:14" ht="18" customHeight="1">
      <c r="A43" s="56" t="s">
        <v>37</v>
      </c>
      <c r="B43" s="57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9"/>
      <c r="N43" s="3"/>
    </row>
    <row r="44" spans="1:13" ht="12" customHeight="1">
      <c r="A44" s="2" t="s">
        <v>42</v>
      </c>
      <c r="B44" s="49" t="s">
        <v>21</v>
      </c>
      <c r="C44" s="49" t="s">
        <v>22</v>
      </c>
      <c r="D44" s="49" t="s">
        <v>23</v>
      </c>
      <c r="E44" s="49" t="s">
        <v>24</v>
      </c>
      <c r="F44" s="49" t="s">
        <v>25</v>
      </c>
      <c r="G44" s="49" t="s">
        <v>26</v>
      </c>
      <c r="H44" s="49" t="s">
        <v>27</v>
      </c>
      <c r="I44" s="49" t="s">
        <v>28</v>
      </c>
      <c r="J44" s="49" t="s">
        <v>29</v>
      </c>
      <c r="K44" s="49" t="s">
        <v>30</v>
      </c>
      <c r="L44" s="49" t="s">
        <v>31</v>
      </c>
      <c r="M44" s="49" t="s">
        <v>32</v>
      </c>
    </row>
    <row r="45" spans="2:13" ht="12" customHeight="1">
      <c r="B45" s="3" t="s">
        <v>43</v>
      </c>
      <c r="C45" s="3" t="s">
        <v>43</v>
      </c>
      <c r="D45" s="3" t="s">
        <v>43</v>
      </c>
      <c r="E45" s="3" t="s">
        <v>43</v>
      </c>
      <c r="F45" s="3" t="s">
        <v>43</v>
      </c>
      <c r="G45" s="3" t="s">
        <v>43</v>
      </c>
      <c r="H45" s="3" t="s">
        <v>43</v>
      </c>
      <c r="I45" s="3" t="s">
        <v>43</v>
      </c>
      <c r="J45" s="3" t="s">
        <v>43</v>
      </c>
      <c r="K45" s="3" t="s">
        <v>43</v>
      </c>
      <c r="L45" s="3" t="s">
        <v>43</v>
      </c>
      <c r="M45" s="3" t="s">
        <v>43</v>
      </c>
    </row>
    <row r="47" spans="1:13" ht="12" customHeight="1">
      <c r="A47" s="2" t="s">
        <v>44</v>
      </c>
      <c r="B47" s="49" t="s">
        <v>21</v>
      </c>
      <c r="C47" s="49" t="s">
        <v>22</v>
      </c>
      <c r="D47" s="49" t="s">
        <v>23</v>
      </c>
      <c r="E47" s="49" t="s">
        <v>24</v>
      </c>
      <c r="F47" s="49" t="s">
        <v>25</v>
      </c>
      <c r="G47" s="49" t="s">
        <v>26</v>
      </c>
      <c r="H47" s="49" t="s">
        <v>27</v>
      </c>
      <c r="I47" s="49" t="s">
        <v>28</v>
      </c>
      <c r="J47" s="49" t="s">
        <v>29</v>
      </c>
      <c r="K47" s="49" t="s">
        <v>30</v>
      </c>
      <c r="L47" s="49" t="s">
        <v>31</v>
      </c>
      <c r="M47" s="49" t="s">
        <v>32</v>
      </c>
    </row>
    <row r="48" spans="2:13" ht="12" customHeight="1">
      <c r="B48" s="3" t="s">
        <v>45</v>
      </c>
      <c r="C48" s="3" t="s">
        <v>45</v>
      </c>
      <c r="D48" s="3" t="s">
        <v>45</v>
      </c>
      <c r="E48" s="3" t="s">
        <v>45</v>
      </c>
      <c r="F48" s="3" t="s">
        <v>45</v>
      </c>
      <c r="G48" s="3" t="s">
        <v>45</v>
      </c>
      <c r="H48" s="3" t="s">
        <v>45</v>
      </c>
      <c r="I48" s="3" t="s">
        <v>45</v>
      </c>
      <c r="J48" s="3" t="s">
        <v>45</v>
      </c>
      <c r="K48" s="3" t="s">
        <v>45</v>
      </c>
      <c r="L48" s="3" t="s">
        <v>45</v>
      </c>
      <c r="M48" s="3" t="s">
        <v>45</v>
      </c>
    </row>
    <row r="54" ht="12" customHeight="1">
      <c r="A54" s="2"/>
    </row>
  </sheetData>
  <sheetProtection/>
  <printOptions horizontalCentered="1"/>
  <pageMargins left="0.5905511811023623" right="0.5905511811023623" top="0.7874015748031497" bottom="0.5905511811023623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v>2014</v>
      </c>
      <c r="AA1" t="s">
        <v>1</v>
      </c>
      <c r="AB1" s="84">
        <v>2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7" t="e">
        <f aca="true" t="shared" si="0" ref="Z3:Z30">AVERAGE(B3:Y3)</f>
        <v>#DIV/0!</v>
      </c>
      <c r="AA3" s="118"/>
      <c r="AB3" s="119"/>
      <c r="AC3" s="118"/>
      <c r="AD3" s="119"/>
    </row>
    <row r="4" spans="1:30" ht="11.25" customHeight="1">
      <c r="A4" s="78">
        <v>2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20"/>
      <c r="T4" s="116"/>
      <c r="U4" s="116"/>
      <c r="V4" s="116"/>
      <c r="W4" s="116"/>
      <c r="X4" s="116"/>
      <c r="Y4" s="116"/>
      <c r="Z4" s="117" t="e">
        <f t="shared" si="0"/>
        <v>#DIV/0!</v>
      </c>
      <c r="AA4" s="118"/>
      <c r="AB4" s="119"/>
      <c r="AC4" s="118"/>
      <c r="AD4" s="119"/>
    </row>
    <row r="5" spans="1:30" ht="11.25" customHeight="1">
      <c r="A5" s="78">
        <v>3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7" t="e">
        <f t="shared" si="0"/>
        <v>#DIV/0!</v>
      </c>
      <c r="AA5" s="118"/>
      <c r="AB5" s="119"/>
      <c r="AC5" s="118"/>
      <c r="AD5" s="119"/>
    </row>
    <row r="6" spans="1:30" ht="11.25" customHeight="1">
      <c r="A6" s="78">
        <v>4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7" t="e">
        <f t="shared" si="0"/>
        <v>#DIV/0!</v>
      </c>
      <c r="AA6" s="118"/>
      <c r="AB6" s="119"/>
      <c r="AC6" s="118"/>
      <c r="AD6" s="119"/>
    </row>
    <row r="7" spans="1:30" ht="11.25" customHeight="1">
      <c r="A7" s="78">
        <v>5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7" t="e">
        <f t="shared" si="0"/>
        <v>#DIV/0!</v>
      </c>
      <c r="AA7" s="118"/>
      <c r="AB7" s="119"/>
      <c r="AC7" s="118"/>
      <c r="AD7" s="119"/>
    </row>
    <row r="8" spans="1:30" ht="11.25" customHeight="1">
      <c r="A8" s="78">
        <v>6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7" t="e">
        <f t="shared" si="0"/>
        <v>#DIV/0!</v>
      </c>
      <c r="AA8" s="118"/>
      <c r="AB8" s="119"/>
      <c r="AC8" s="118"/>
      <c r="AD8" s="119"/>
    </row>
    <row r="9" spans="1:30" ht="11.25" customHeight="1">
      <c r="A9" s="78">
        <v>7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7" t="e">
        <f t="shared" si="0"/>
        <v>#DIV/0!</v>
      </c>
      <c r="AA9" s="118"/>
      <c r="AB9" s="119"/>
      <c r="AC9" s="118"/>
      <c r="AD9" s="119"/>
    </row>
    <row r="10" spans="1:30" ht="11.25" customHeight="1">
      <c r="A10" s="78">
        <v>8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7" t="e">
        <f t="shared" si="0"/>
        <v>#DIV/0!</v>
      </c>
      <c r="AA10" s="118"/>
      <c r="AB10" s="119"/>
      <c r="AC10" s="118"/>
      <c r="AD10" s="119"/>
    </row>
    <row r="11" spans="1:30" ht="11.25" customHeight="1">
      <c r="A11" s="78">
        <v>9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7" t="e">
        <f t="shared" si="0"/>
        <v>#DIV/0!</v>
      </c>
      <c r="AA11" s="118"/>
      <c r="AB11" s="119"/>
      <c r="AC11" s="118"/>
      <c r="AD11" s="119"/>
    </row>
    <row r="12" spans="1:30" ht="11.25" customHeight="1">
      <c r="A12" s="82">
        <v>10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2" t="e">
        <f t="shared" si="0"/>
        <v>#DIV/0!</v>
      </c>
      <c r="AA12" s="105"/>
      <c r="AB12" s="123"/>
      <c r="AC12" s="105"/>
      <c r="AD12" s="123"/>
    </row>
    <row r="13" spans="1:30" ht="11.25" customHeight="1">
      <c r="A13" s="78">
        <v>11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7" t="e">
        <f t="shared" si="0"/>
        <v>#DIV/0!</v>
      </c>
      <c r="AA13" s="118"/>
      <c r="AB13" s="119"/>
      <c r="AC13" s="118"/>
      <c r="AD13" s="119"/>
    </row>
    <row r="14" spans="1:30" ht="11.25" customHeight="1">
      <c r="A14" s="78">
        <v>12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7" t="e">
        <f t="shared" si="0"/>
        <v>#DIV/0!</v>
      </c>
      <c r="AA14" s="118"/>
      <c r="AB14" s="119"/>
      <c r="AC14" s="118"/>
      <c r="AD14" s="119"/>
    </row>
    <row r="15" spans="1:30" ht="11.25" customHeight="1">
      <c r="A15" s="78">
        <v>13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7" t="e">
        <f t="shared" si="0"/>
        <v>#DIV/0!</v>
      </c>
      <c r="AA15" s="118"/>
      <c r="AB15" s="119"/>
      <c r="AC15" s="118"/>
      <c r="AD15" s="119"/>
    </row>
    <row r="16" spans="1:30" ht="11.25" customHeight="1">
      <c r="A16" s="78">
        <v>14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7" t="e">
        <f t="shared" si="0"/>
        <v>#DIV/0!</v>
      </c>
      <c r="AA16" s="118"/>
      <c r="AB16" s="119"/>
      <c r="AC16" s="118"/>
      <c r="AD16" s="119"/>
    </row>
    <row r="17" spans="1:30" ht="11.25" customHeight="1">
      <c r="A17" s="78">
        <v>15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7" t="e">
        <f t="shared" si="0"/>
        <v>#DIV/0!</v>
      </c>
      <c r="AA17" s="118"/>
      <c r="AB17" s="119"/>
      <c r="AC17" s="118"/>
      <c r="AD17" s="119"/>
    </row>
    <row r="18" spans="1:30" ht="11.25" customHeight="1">
      <c r="A18" s="78">
        <v>16</v>
      </c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7" t="e">
        <f t="shared" si="0"/>
        <v>#DIV/0!</v>
      </c>
      <c r="AA18" s="118"/>
      <c r="AB18" s="119"/>
      <c r="AC18" s="118"/>
      <c r="AD18" s="119"/>
    </row>
    <row r="19" spans="1:30" ht="11.25" customHeight="1">
      <c r="A19" s="78">
        <v>17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7" t="e">
        <f t="shared" si="0"/>
        <v>#DIV/0!</v>
      </c>
      <c r="AA19" s="118"/>
      <c r="AB19" s="119"/>
      <c r="AC19" s="118"/>
      <c r="AD19" s="119"/>
    </row>
    <row r="20" spans="1:30" ht="11.25" customHeight="1">
      <c r="A20" s="78">
        <v>18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7" t="e">
        <f t="shared" si="0"/>
        <v>#DIV/0!</v>
      </c>
      <c r="AA20" s="118"/>
      <c r="AB20" s="119"/>
      <c r="AC20" s="118"/>
      <c r="AD20" s="119"/>
    </row>
    <row r="21" spans="1:30" ht="11.25" customHeight="1">
      <c r="A21" s="78">
        <v>19</v>
      </c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7" t="e">
        <f t="shared" si="0"/>
        <v>#DIV/0!</v>
      </c>
      <c r="AA21" s="118"/>
      <c r="AB21" s="119"/>
      <c r="AC21" s="118"/>
      <c r="AD21" s="119"/>
    </row>
    <row r="22" spans="1:30" ht="11.25" customHeight="1">
      <c r="A22" s="82">
        <v>20</v>
      </c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2" t="e">
        <f t="shared" si="0"/>
        <v>#DIV/0!</v>
      </c>
      <c r="AA22" s="105"/>
      <c r="AB22" s="123"/>
      <c r="AC22" s="105"/>
      <c r="AD22" s="123"/>
    </row>
    <row r="23" spans="1:30" ht="11.25" customHeight="1">
      <c r="A23" s="78">
        <v>21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7" t="e">
        <f t="shared" si="0"/>
        <v>#DIV/0!</v>
      </c>
      <c r="AA23" s="118"/>
      <c r="AB23" s="119"/>
      <c r="AC23" s="118"/>
      <c r="AD23" s="119"/>
    </row>
    <row r="24" spans="1:30" ht="11.25" customHeight="1">
      <c r="A24" s="78">
        <v>22</v>
      </c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7" t="e">
        <f t="shared" si="0"/>
        <v>#DIV/0!</v>
      </c>
      <c r="AA24" s="118"/>
      <c r="AB24" s="119"/>
      <c r="AC24" s="118"/>
      <c r="AD24" s="119"/>
    </row>
    <row r="25" spans="1:30" ht="11.25" customHeight="1">
      <c r="A25" s="78">
        <v>23</v>
      </c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7" t="e">
        <f t="shared" si="0"/>
        <v>#DIV/0!</v>
      </c>
      <c r="AA25" s="118"/>
      <c r="AB25" s="119"/>
      <c r="AC25" s="118"/>
      <c r="AD25" s="119"/>
    </row>
    <row r="26" spans="1:30" ht="11.25" customHeight="1">
      <c r="A26" s="78">
        <v>24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7" t="e">
        <f t="shared" si="0"/>
        <v>#DIV/0!</v>
      </c>
      <c r="AA26" s="118"/>
      <c r="AB26" s="119"/>
      <c r="AC26" s="118"/>
      <c r="AD26" s="119"/>
    </row>
    <row r="27" spans="1:30" ht="11.25" customHeight="1">
      <c r="A27" s="78">
        <v>25</v>
      </c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7" t="e">
        <f t="shared" si="0"/>
        <v>#DIV/0!</v>
      </c>
      <c r="AA27" s="118"/>
      <c r="AB27" s="119"/>
      <c r="AC27" s="118"/>
      <c r="AD27" s="119"/>
    </row>
    <row r="28" spans="1:30" ht="11.25" customHeight="1">
      <c r="A28" s="78">
        <v>26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7" t="e">
        <f t="shared" si="0"/>
        <v>#DIV/0!</v>
      </c>
      <c r="AA28" s="118"/>
      <c r="AB28" s="119"/>
      <c r="AC28" s="118"/>
      <c r="AD28" s="119"/>
    </row>
    <row r="29" spans="1:30" ht="11.25" customHeight="1">
      <c r="A29" s="78">
        <v>27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7" t="e">
        <f t="shared" si="0"/>
        <v>#DIV/0!</v>
      </c>
      <c r="AA29" s="118"/>
      <c r="AB29" s="119"/>
      <c r="AC29" s="118"/>
      <c r="AD29" s="119"/>
    </row>
    <row r="30" spans="1:30" ht="11.25" customHeight="1">
      <c r="A30" s="78">
        <v>28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7" t="e">
        <f t="shared" si="0"/>
        <v>#DIV/0!</v>
      </c>
      <c r="AA30" s="118"/>
      <c r="AB30" s="119"/>
      <c r="AC30" s="118"/>
      <c r="AD30" s="119"/>
    </row>
    <row r="31" spans="1:30" ht="11.25" customHeight="1">
      <c r="A31" s="78">
        <v>29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7"/>
      <c r="AA31" s="118"/>
      <c r="AB31" s="119"/>
      <c r="AC31" s="118"/>
      <c r="AD31" s="119"/>
    </row>
    <row r="32" spans="1:30" ht="11.25" customHeight="1">
      <c r="A32" s="78">
        <v>30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7"/>
      <c r="AA32" s="118"/>
      <c r="AB32" s="119"/>
      <c r="AC32" s="118"/>
      <c r="AD32" s="119"/>
    </row>
    <row r="33" spans="1:30" ht="11.25" customHeight="1">
      <c r="A33" s="78">
        <v>31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7"/>
      <c r="AA33" s="118"/>
      <c r="AB33" s="119"/>
      <c r="AC33" s="118"/>
      <c r="AD33" s="119"/>
    </row>
    <row r="34" spans="1:30" ht="15" customHeight="1">
      <c r="A34" s="79" t="s">
        <v>9</v>
      </c>
      <c r="B34" s="124" t="e">
        <f aca="true" t="shared" si="1" ref="B34:Y34">AVERAGE(B3:B33)</f>
        <v>#DIV/0!</v>
      </c>
      <c r="C34" s="124" t="e">
        <f t="shared" si="1"/>
        <v>#DIV/0!</v>
      </c>
      <c r="D34" s="124" t="e">
        <f t="shared" si="1"/>
        <v>#DIV/0!</v>
      </c>
      <c r="E34" s="124" t="e">
        <f t="shared" si="1"/>
        <v>#DIV/0!</v>
      </c>
      <c r="F34" s="124" t="e">
        <f t="shared" si="1"/>
        <v>#DIV/0!</v>
      </c>
      <c r="G34" s="124" t="e">
        <f t="shared" si="1"/>
        <v>#DIV/0!</v>
      </c>
      <c r="H34" s="124" t="e">
        <f t="shared" si="1"/>
        <v>#DIV/0!</v>
      </c>
      <c r="I34" s="124" t="e">
        <f t="shared" si="1"/>
        <v>#DIV/0!</v>
      </c>
      <c r="J34" s="124" t="e">
        <f t="shared" si="1"/>
        <v>#DIV/0!</v>
      </c>
      <c r="K34" s="124" t="e">
        <f t="shared" si="1"/>
        <v>#DIV/0!</v>
      </c>
      <c r="L34" s="124" t="e">
        <f t="shared" si="1"/>
        <v>#DIV/0!</v>
      </c>
      <c r="M34" s="124" t="e">
        <f t="shared" si="1"/>
        <v>#DIV/0!</v>
      </c>
      <c r="N34" s="124" t="e">
        <f t="shared" si="1"/>
        <v>#DIV/0!</v>
      </c>
      <c r="O34" s="124" t="e">
        <f t="shared" si="1"/>
        <v>#DIV/0!</v>
      </c>
      <c r="P34" s="124" t="e">
        <f t="shared" si="1"/>
        <v>#DIV/0!</v>
      </c>
      <c r="Q34" s="124" t="e">
        <f t="shared" si="1"/>
        <v>#DIV/0!</v>
      </c>
      <c r="R34" s="124" t="e">
        <f t="shared" si="1"/>
        <v>#DIV/0!</v>
      </c>
      <c r="S34" s="124" t="e">
        <f t="shared" si="1"/>
        <v>#DIV/0!</v>
      </c>
      <c r="T34" s="124" t="e">
        <f t="shared" si="1"/>
        <v>#DIV/0!</v>
      </c>
      <c r="U34" s="124" t="e">
        <f t="shared" si="1"/>
        <v>#DIV/0!</v>
      </c>
      <c r="V34" s="124" t="e">
        <f t="shared" si="1"/>
        <v>#DIV/0!</v>
      </c>
      <c r="W34" s="124" t="e">
        <f t="shared" si="1"/>
        <v>#DIV/0!</v>
      </c>
      <c r="X34" s="124" t="e">
        <f t="shared" si="1"/>
        <v>#DIV/0!</v>
      </c>
      <c r="Y34" s="124" t="e">
        <f t="shared" si="1"/>
        <v>#DIV/0!</v>
      </c>
      <c r="Z34" s="124" t="e">
        <f>AVERAGE(B3:Y33)</f>
        <v>#DIV/0!</v>
      </c>
      <c r="AA34" s="125" t="e">
        <f>AVERAGE(AA3:AA33)</f>
        <v>#DIV/0!</v>
      </c>
      <c r="AB34" s="126"/>
      <c r="AC34" s="125" t="e">
        <f>AVERAGE(AC3:AC33)</f>
        <v>#DIV/0!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0</v>
      </c>
      <c r="C46" s="106" t="e">
        <f>MATCH(B46,AA3:AA33,0)</f>
        <v>#N/A</v>
      </c>
      <c r="D46" s="107" t="e">
        <f>INDEX(AB3:AB33,C46,1)</f>
        <v>#N/A</v>
      </c>
      <c r="E46" s="120"/>
      <c r="F46" s="104"/>
      <c r="G46" s="105">
        <f>MIN(AC3:AC33)</f>
        <v>0</v>
      </c>
      <c r="H46" s="106" t="e">
        <f>MATCH(G46,AC3:AC33,0)</f>
        <v>#N/A</v>
      </c>
      <c r="I46" s="107" t="e">
        <f>INDEX(AD3:AD33,H46,1)</f>
        <v>#N/A</v>
      </c>
    </row>
    <row r="47" spans="1:9" ht="11.25" customHeight="1">
      <c r="A47" s="108"/>
      <c r="B47" s="109"/>
      <c r="C47" s="106"/>
      <c r="D47" s="130"/>
      <c r="E47" s="120"/>
      <c r="F47" s="108"/>
      <c r="G47" s="109"/>
      <c r="H47" s="106"/>
      <c r="I47" s="131"/>
    </row>
    <row r="48" spans="1:9" ht="11.25" customHeight="1">
      <c r="A48" s="110"/>
      <c r="B48" s="111"/>
      <c r="C48" s="112"/>
      <c r="D48" s="129"/>
      <c r="E48" s="120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v>2014</v>
      </c>
      <c r="AA1" t="s">
        <v>1</v>
      </c>
      <c r="AB1" s="84">
        <v>3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7" t="e">
        <f aca="true" t="shared" si="0" ref="Z3:Z33">AVERAGE(B3:Y3)</f>
        <v>#DIV/0!</v>
      </c>
      <c r="AA3" s="118"/>
      <c r="AB3" s="119"/>
      <c r="AC3" s="118"/>
      <c r="AD3" s="119"/>
    </row>
    <row r="4" spans="1:30" ht="11.25" customHeight="1">
      <c r="A4" s="78">
        <v>2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20"/>
      <c r="T4" s="116"/>
      <c r="U4" s="116"/>
      <c r="V4" s="116"/>
      <c r="W4" s="116"/>
      <c r="X4" s="116"/>
      <c r="Y4" s="116"/>
      <c r="Z4" s="117" t="e">
        <f t="shared" si="0"/>
        <v>#DIV/0!</v>
      </c>
      <c r="AA4" s="118"/>
      <c r="AB4" s="119"/>
      <c r="AC4" s="118"/>
      <c r="AD4" s="119"/>
    </row>
    <row r="5" spans="1:30" ht="11.25" customHeight="1">
      <c r="A5" s="78">
        <v>3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7" t="e">
        <f t="shared" si="0"/>
        <v>#DIV/0!</v>
      </c>
      <c r="AA5" s="118"/>
      <c r="AB5" s="119"/>
      <c r="AC5" s="118"/>
      <c r="AD5" s="119"/>
    </row>
    <row r="6" spans="1:30" ht="11.25" customHeight="1">
      <c r="A6" s="78">
        <v>4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7" t="e">
        <f t="shared" si="0"/>
        <v>#DIV/0!</v>
      </c>
      <c r="AA6" s="118"/>
      <c r="AB6" s="119"/>
      <c r="AC6" s="118"/>
      <c r="AD6" s="119"/>
    </row>
    <row r="7" spans="1:30" ht="11.25" customHeight="1">
      <c r="A7" s="78">
        <v>5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7" t="e">
        <f t="shared" si="0"/>
        <v>#DIV/0!</v>
      </c>
      <c r="AA7" s="118"/>
      <c r="AB7" s="119"/>
      <c r="AC7" s="118"/>
      <c r="AD7" s="119"/>
    </row>
    <row r="8" spans="1:30" ht="11.25" customHeight="1">
      <c r="A8" s="78">
        <v>6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7" t="e">
        <f t="shared" si="0"/>
        <v>#DIV/0!</v>
      </c>
      <c r="AA8" s="118"/>
      <c r="AB8" s="119"/>
      <c r="AC8" s="118"/>
      <c r="AD8" s="119"/>
    </row>
    <row r="9" spans="1:30" ht="11.25" customHeight="1">
      <c r="A9" s="78">
        <v>7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7" t="e">
        <f t="shared" si="0"/>
        <v>#DIV/0!</v>
      </c>
      <c r="AA9" s="118"/>
      <c r="AB9" s="119"/>
      <c r="AC9" s="118"/>
      <c r="AD9" s="119"/>
    </row>
    <row r="10" spans="1:30" ht="11.25" customHeight="1">
      <c r="A10" s="78">
        <v>8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7" t="e">
        <f t="shared" si="0"/>
        <v>#DIV/0!</v>
      </c>
      <c r="AA10" s="118"/>
      <c r="AB10" s="119"/>
      <c r="AC10" s="118"/>
      <c r="AD10" s="119"/>
    </row>
    <row r="11" spans="1:30" ht="11.25" customHeight="1">
      <c r="A11" s="78">
        <v>9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7" t="e">
        <f t="shared" si="0"/>
        <v>#DIV/0!</v>
      </c>
      <c r="AA11" s="118"/>
      <c r="AB11" s="119"/>
      <c r="AC11" s="118"/>
      <c r="AD11" s="119"/>
    </row>
    <row r="12" spans="1:30" ht="11.25" customHeight="1">
      <c r="A12" s="82">
        <v>10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2" t="e">
        <f t="shared" si="0"/>
        <v>#DIV/0!</v>
      </c>
      <c r="AA12" s="105"/>
      <c r="AB12" s="123"/>
      <c r="AC12" s="105"/>
      <c r="AD12" s="123"/>
    </row>
    <row r="13" spans="1:30" ht="11.25" customHeight="1">
      <c r="A13" s="78">
        <v>11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7" t="e">
        <f t="shared" si="0"/>
        <v>#DIV/0!</v>
      </c>
      <c r="AA13" s="118"/>
      <c r="AB13" s="119"/>
      <c r="AC13" s="118"/>
      <c r="AD13" s="119"/>
    </row>
    <row r="14" spans="1:30" ht="11.25" customHeight="1">
      <c r="A14" s="78">
        <v>12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7" t="e">
        <f t="shared" si="0"/>
        <v>#DIV/0!</v>
      </c>
      <c r="AA14" s="118"/>
      <c r="AB14" s="119"/>
      <c r="AC14" s="118"/>
      <c r="AD14" s="119"/>
    </row>
    <row r="15" spans="1:30" ht="11.25" customHeight="1">
      <c r="A15" s="78">
        <v>13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7" t="e">
        <f t="shared" si="0"/>
        <v>#DIV/0!</v>
      </c>
      <c r="AA15" s="118"/>
      <c r="AB15" s="119"/>
      <c r="AC15" s="118"/>
      <c r="AD15" s="119"/>
    </row>
    <row r="16" spans="1:30" ht="11.25" customHeight="1">
      <c r="A16" s="78">
        <v>14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7" t="e">
        <f t="shared" si="0"/>
        <v>#DIV/0!</v>
      </c>
      <c r="AA16" s="118"/>
      <c r="AB16" s="119"/>
      <c r="AC16" s="118"/>
      <c r="AD16" s="119"/>
    </row>
    <row r="17" spans="1:30" ht="11.25" customHeight="1">
      <c r="A17" s="78">
        <v>15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7" t="e">
        <f t="shared" si="0"/>
        <v>#DIV/0!</v>
      </c>
      <c r="AA17" s="118"/>
      <c r="AB17" s="119"/>
      <c r="AC17" s="118"/>
      <c r="AD17" s="119"/>
    </row>
    <row r="18" spans="1:30" ht="11.25" customHeight="1">
      <c r="A18" s="78">
        <v>16</v>
      </c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7" t="e">
        <f t="shared" si="0"/>
        <v>#DIV/0!</v>
      </c>
      <c r="AA18" s="118"/>
      <c r="AB18" s="119"/>
      <c r="AC18" s="118"/>
      <c r="AD18" s="119"/>
    </row>
    <row r="19" spans="1:30" ht="11.25" customHeight="1">
      <c r="A19" s="78">
        <v>17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7" t="e">
        <f t="shared" si="0"/>
        <v>#DIV/0!</v>
      </c>
      <c r="AA19" s="118"/>
      <c r="AB19" s="119"/>
      <c r="AC19" s="118"/>
      <c r="AD19" s="119"/>
    </row>
    <row r="20" spans="1:30" ht="11.25" customHeight="1">
      <c r="A20" s="78">
        <v>18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7" t="e">
        <f t="shared" si="0"/>
        <v>#DIV/0!</v>
      </c>
      <c r="AA20" s="118"/>
      <c r="AB20" s="119"/>
      <c r="AC20" s="118"/>
      <c r="AD20" s="119"/>
    </row>
    <row r="21" spans="1:30" ht="11.25" customHeight="1">
      <c r="A21" s="78">
        <v>19</v>
      </c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7" t="e">
        <f t="shared" si="0"/>
        <v>#DIV/0!</v>
      </c>
      <c r="AA21" s="118"/>
      <c r="AB21" s="119"/>
      <c r="AC21" s="118"/>
      <c r="AD21" s="119"/>
    </row>
    <row r="22" spans="1:30" ht="11.25" customHeight="1">
      <c r="A22" s="82">
        <v>20</v>
      </c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2" t="e">
        <f t="shared" si="0"/>
        <v>#DIV/0!</v>
      </c>
      <c r="AA22" s="105"/>
      <c r="AB22" s="123"/>
      <c r="AC22" s="105"/>
      <c r="AD22" s="123"/>
    </row>
    <row r="23" spans="1:30" ht="11.25" customHeight="1">
      <c r="A23" s="78">
        <v>21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7" t="e">
        <f t="shared" si="0"/>
        <v>#DIV/0!</v>
      </c>
      <c r="AA23" s="118"/>
      <c r="AB23" s="119"/>
      <c r="AC23" s="118"/>
      <c r="AD23" s="119"/>
    </row>
    <row r="24" spans="1:30" ht="11.25" customHeight="1">
      <c r="A24" s="78">
        <v>22</v>
      </c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7" t="e">
        <f t="shared" si="0"/>
        <v>#DIV/0!</v>
      </c>
      <c r="AA24" s="118"/>
      <c r="AB24" s="119"/>
      <c r="AC24" s="118"/>
      <c r="AD24" s="119"/>
    </row>
    <row r="25" spans="1:30" ht="11.25" customHeight="1">
      <c r="A25" s="78">
        <v>23</v>
      </c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7" t="e">
        <f t="shared" si="0"/>
        <v>#DIV/0!</v>
      </c>
      <c r="AA25" s="118"/>
      <c r="AB25" s="119"/>
      <c r="AC25" s="118"/>
      <c r="AD25" s="119"/>
    </row>
    <row r="26" spans="1:30" ht="11.25" customHeight="1">
      <c r="A26" s="78">
        <v>24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7" t="e">
        <f t="shared" si="0"/>
        <v>#DIV/0!</v>
      </c>
      <c r="AA26" s="118"/>
      <c r="AB26" s="119"/>
      <c r="AC26" s="118"/>
      <c r="AD26" s="119"/>
    </row>
    <row r="27" spans="1:30" ht="11.25" customHeight="1">
      <c r="A27" s="78">
        <v>25</v>
      </c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7" t="e">
        <f t="shared" si="0"/>
        <v>#DIV/0!</v>
      </c>
      <c r="AA27" s="118"/>
      <c r="AB27" s="119"/>
      <c r="AC27" s="118"/>
      <c r="AD27" s="119"/>
    </row>
    <row r="28" spans="1:30" ht="11.25" customHeight="1">
      <c r="A28" s="78">
        <v>26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7" t="e">
        <f t="shared" si="0"/>
        <v>#DIV/0!</v>
      </c>
      <c r="AA28" s="118"/>
      <c r="AB28" s="119"/>
      <c r="AC28" s="118"/>
      <c r="AD28" s="119"/>
    </row>
    <row r="29" spans="1:30" ht="11.25" customHeight="1">
      <c r="A29" s="78">
        <v>27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7" t="e">
        <f t="shared" si="0"/>
        <v>#DIV/0!</v>
      </c>
      <c r="AA29" s="118"/>
      <c r="AB29" s="119"/>
      <c r="AC29" s="118"/>
      <c r="AD29" s="119"/>
    </row>
    <row r="30" spans="1:30" ht="11.25" customHeight="1">
      <c r="A30" s="78">
        <v>28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7" t="e">
        <f t="shared" si="0"/>
        <v>#DIV/0!</v>
      </c>
      <c r="AA30" s="118"/>
      <c r="AB30" s="119"/>
      <c r="AC30" s="118"/>
      <c r="AD30" s="119"/>
    </row>
    <row r="31" spans="1:30" ht="11.25" customHeight="1">
      <c r="A31" s="78">
        <v>29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7" t="e">
        <f t="shared" si="0"/>
        <v>#DIV/0!</v>
      </c>
      <c r="AA31" s="118"/>
      <c r="AB31" s="119"/>
      <c r="AC31" s="118"/>
      <c r="AD31" s="119"/>
    </row>
    <row r="32" spans="1:30" ht="11.25" customHeight="1">
      <c r="A32" s="78">
        <v>30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7" t="e">
        <f t="shared" si="0"/>
        <v>#DIV/0!</v>
      </c>
      <c r="AA32" s="118"/>
      <c r="AB32" s="119"/>
      <c r="AC32" s="118"/>
      <c r="AD32" s="119"/>
    </row>
    <row r="33" spans="1:30" ht="11.25" customHeight="1">
      <c r="A33" s="78">
        <v>31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7" t="e">
        <f t="shared" si="0"/>
        <v>#DIV/0!</v>
      </c>
      <c r="AA33" s="118"/>
      <c r="AB33" s="119"/>
      <c r="AC33" s="118"/>
      <c r="AD33" s="119"/>
    </row>
    <row r="34" spans="1:30" ht="15" customHeight="1">
      <c r="A34" s="79" t="s">
        <v>9</v>
      </c>
      <c r="B34" s="124" t="e">
        <f aca="true" t="shared" si="1" ref="B34:Y34">AVERAGE(B3:B33)</f>
        <v>#DIV/0!</v>
      </c>
      <c r="C34" s="124" t="e">
        <f t="shared" si="1"/>
        <v>#DIV/0!</v>
      </c>
      <c r="D34" s="124" t="e">
        <f t="shared" si="1"/>
        <v>#DIV/0!</v>
      </c>
      <c r="E34" s="124" t="e">
        <f t="shared" si="1"/>
        <v>#DIV/0!</v>
      </c>
      <c r="F34" s="124" t="e">
        <f t="shared" si="1"/>
        <v>#DIV/0!</v>
      </c>
      <c r="G34" s="124" t="e">
        <f t="shared" si="1"/>
        <v>#DIV/0!</v>
      </c>
      <c r="H34" s="124" t="e">
        <f t="shared" si="1"/>
        <v>#DIV/0!</v>
      </c>
      <c r="I34" s="124" t="e">
        <f t="shared" si="1"/>
        <v>#DIV/0!</v>
      </c>
      <c r="J34" s="124" t="e">
        <f t="shared" si="1"/>
        <v>#DIV/0!</v>
      </c>
      <c r="K34" s="124" t="e">
        <f t="shared" si="1"/>
        <v>#DIV/0!</v>
      </c>
      <c r="L34" s="124" t="e">
        <f t="shared" si="1"/>
        <v>#DIV/0!</v>
      </c>
      <c r="M34" s="124" t="e">
        <f t="shared" si="1"/>
        <v>#DIV/0!</v>
      </c>
      <c r="N34" s="124" t="e">
        <f t="shared" si="1"/>
        <v>#DIV/0!</v>
      </c>
      <c r="O34" s="124" t="e">
        <f t="shared" si="1"/>
        <v>#DIV/0!</v>
      </c>
      <c r="P34" s="124" t="e">
        <f t="shared" si="1"/>
        <v>#DIV/0!</v>
      </c>
      <c r="Q34" s="124" t="e">
        <f t="shared" si="1"/>
        <v>#DIV/0!</v>
      </c>
      <c r="R34" s="124" t="e">
        <f t="shared" si="1"/>
        <v>#DIV/0!</v>
      </c>
      <c r="S34" s="124" t="e">
        <f t="shared" si="1"/>
        <v>#DIV/0!</v>
      </c>
      <c r="T34" s="124" t="e">
        <f t="shared" si="1"/>
        <v>#DIV/0!</v>
      </c>
      <c r="U34" s="124" t="e">
        <f t="shared" si="1"/>
        <v>#DIV/0!</v>
      </c>
      <c r="V34" s="124" t="e">
        <f t="shared" si="1"/>
        <v>#DIV/0!</v>
      </c>
      <c r="W34" s="124" t="e">
        <f t="shared" si="1"/>
        <v>#DIV/0!</v>
      </c>
      <c r="X34" s="124" t="e">
        <f t="shared" si="1"/>
        <v>#DIV/0!</v>
      </c>
      <c r="Y34" s="124" t="e">
        <f t="shared" si="1"/>
        <v>#DIV/0!</v>
      </c>
      <c r="Z34" s="124" t="e">
        <f>AVERAGE(B3:Y33)</f>
        <v>#DIV/0!</v>
      </c>
      <c r="AA34" s="125" t="e">
        <f>AVERAGE(AA3:AA33)</f>
        <v>#DIV/0!</v>
      </c>
      <c r="AB34" s="126"/>
      <c r="AC34" s="125" t="e">
        <f>AVERAGE(AC3:AC33)</f>
        <v>#DIV/0!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0</v>
      </c>
      <c r="C46" s="106" t="e">
        <f>MATCH(B46,AA3:AA33,0)</f>
        <v>#N/A</v>
      </c>
      <c r="D46" s="107" t="e">
        <f>INDEX(AB3:AB33,C46,1)</f>
        <v>#N/A</v>
      </c>
      <c r="E46" s="120"/>
      <c r="F46" s="104"/>
      <c r="G46" s="105">
        <f>MIN(AC3:AC33)</f>
        <v>0</v>
      </c>
      <c r="H46" s="106" t="e">
        <f>MATCH(G46,AC3:AC33,0)</f>
        <v>#N/A</v>
      </c>
      <c r="I46" s="107" t="e">
        <f>INDEX(AD3:AD33,H46,1)</f>
        <v>#N/A</v>
      </c>
    </row>
    <row r="47" spans="1:9" ht="11.25" customHeight="1">
      <c r="A47" s="108"/>
      <c r="B47" s="109"/>
      <c r="C47" s="106"/>
      <c r="D47" s="130"/>
      <c r="E47" s="120"/>
      <c r="F47" s="108"/>
      <c r="G47" s="109"/>
      <c r="H47" s="106"/>
      <c r="I47" s="107"/>
    </row>
    <row r="48" spans="1:9" ht="11.25" customHeight="1">
      <c r="A48" s="110"/>
      <c r="B48" s="111"/>
      <c r="C48" s="112"/>
      <c r="D48" s="129"/>
      <c r="E48" s="120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v>2014</v>
      </c>
      <c r="AA1" t="s">
        <v>1</v>
      </c>
      <c r="AB1" s="84">
        <v>4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7" t="e">
        <f aca="true" t="shared" si="0" ref="Z3:Z32">AVERAGE(B3:Y3)</f>
        <v>#DIV/0!</v>
      </c>
      <c r="AA3" s="118"/>
      <c r="AB3" s="119"/>
      <c r="AC3" s="118"/>
      <c r="AD3" s="119"/>
    </row>
    <row r="4" spans="1:30" ht="11.25" customHeight="1">
      <c r="A4" s="78">
        <v>2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20"/>
      <c r="T4" s="116"/>
      <c r="U4" s="116"/>
      <c r="V4" s="116"/>
      <c r="W4" s="116"/>
      <c r="X4" s="116"/>
      <c r="Y4" s="116"/>
      <c r="Z4" s="117" t="e">
        <f t="shared" si="0"/>
        <v>#DIV/0!</v>
      </c>
      <c r="AA4" s="118"/>
      <c r="AB4" s="119"/>
      <c r="AC4" s="118"/>
      <c r="AD4" s="119"/>
    </row>
    <row r="5" spans="1:30" ht="11.25" customHeight="1">
      <c r="A5" s="78">
        <v>3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7" t="e">
        <f t="shared" si="0"/>
        <v>#DIV/0!</v>
      </c>
      <c r="AA5" s="118"/>
      <c r="AB5" s="119"/>
      <c r="AC5" s="118"/>
      <c r="AD5" s="119"/>
    </row>
    <row r="6" spans="1:30" ht="11.25" customHeight="1">
      <c r="A6" s="78">
        <v>4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7" t="e">
        <f t="shared" si="0"/>
        <v>#DIV/0!</v>
      </c>
      <c r="AA6" s="118"/>
      <c r="AB6" s="119"/>
      <c r="AC6" s="118"/>
      <c r="AD6" s="119"/>
    </row>
    <row r="7" spans="1:30" ht="11.25" customHeight="1">
      <c r="A7" s="78">
        <v>5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7" t="e">
        <f t="shared" si="0"/>
        <v>#DIV/0!</v>
      </c>
      <c r="AA7" s="118"/>
      <c r="AB7" s="119"/>
      <c r="AC7" s="118"/>
      <c r="AD7" s="119"/>
    </row>
    <row r="8" spans="1:30" ht="11.25" customHeight="1">
      <c r="A8" s="78">
        <v>6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7" t="e">
        <f t="shared" si="0"/>
        <v>#DIV/0!</v>
      </c>
      <c r="AA8" s="118"/>
      <c r="AB8" s="119"/>
      <c r="AC8" s="118"/>
      <c r="AD8" s="119"/>
    </row>
    <row r="9" spans="1:30" ht="11.25" customHeight="1">
      <c r="A9" s="78">
        <v>7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7" t="e">
        <f t="shared" si="0"/>
        <v>#DIV/0!</v>
      </c>
      <c r="AA9" s="118"/>
      <c r="AB9" s="119"/>
      <c r="AC9" s="118"/>
      <c r="AD9" s="119"/>
    </row>
    <row r="10" spans="1:30" ht="11.25" customHeight="1">
      <c r="A10" s="78">
        <v>8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7" t="e">
        <f t="shared" si="0"/>
        <v>#DIV/0!</v>
      </c>
      <c r="AA10" s="118"/>
      <c r="AB10" s="119"/>
      <c r="AC10" s="118"/>
      <c r="AD10" s="119"/>
    </row>
    <row r="11" spans="1:30" ht="11.25" customHeight="1">
      <c r="A11" s="78">
        <v>9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7" t="e">
        <f t="shared" si="0"/>
        <v>#DIV/0!</v>
      </c>
      <c r="AA11" s="118"/>
      <c r="AB11" s="119"/>
      <c r="AC11" s="118"/>
      <c r="AD11" s="119"/>
    </row>
    <row r="12" spans="1:30" ht="11.25" customHeight="1">
      <c r="A12" s="82">
        <v>10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2" t="e">
        <f t="shared" si="0"/>
        <v>#DIV/0!</v>
      </c>
      <c r="AA12" s="105"/>
      <c r="AB12" s="123"/>
      <c r="AC12" s="105"/>
      <c r="AD12" s="123"/>
    </row>
    <row r="13" spans="1:30" ht="11.25" customHeight="1">
      <c r="A13" s="78">
        <v>11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7" t="e">
        <f t="shared" si="0"/>
        <v>#DIV/0!</v>
      </c>
      <c r="AA13" s="118"/>
      <c r="AB13" s="119"/>
      <c r="AC13" s="118"/>
      <c r="AD13" s="119"/>
    </row>
    <row r="14" spans="1:30" ht="11.25" customHeight="1">
      <c r="A14" s="78">
        <v>12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7" t="e">
        <f t="shared" si="0"/>
        <v>#DIV/0!</v>
      </c>
      <c r="AA14" s="118"/>
      <c r="AB14" s="119"/>
      <c r="AC14" s="118"/>
      <c r="AD14" s="119"/>
    </row>
    <row r="15" spans="1:30" ht="11.25" customHeight="1">
      <c r="A15" s="78">
        <v>13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7" t="e">
        <f t="shared" si="0"/>
        <v>#DIV/0!</v>
      </c>
      <c r="AA15" s="118"/>
      <c r="AB15" s="119"/>
      <c r="AC15" s="118"/>
      <c r="AD15" s="119"/>
    </row>
    <row r="16" spans="1:30" ht="11.25" customHeight="1">
      <c r="A16" s="78">
        <v>14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7" t="e">
        <f t="shared" si="0"/>
        <v>#DIV/0!</v>
      </c>
      <c r="AA16" s="118"/>
      <c r="AB16" s="119"/>
      <c r="AC16" s="118"/>
      <c r="AD16" s="119"/>
    </row>
    <row r="17" spans="1:30" ht="11.25" customHeight="1">
      <c r="A17" s="78">
        <v>15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7" t="e">
        <f t="shared" si="0"/>
        <v>#DIV/0!</v>
      </c>
      <c r="AA17" s="118"/>
      <c r="AB17" s="119"/>
      <c r="AC17" s="118"/>
      <c r="AD17" s="119"/>
    </row>
    <row r="18" spans="1:30" ht="11.25" customHeight="1">
      <c r="A18" s="78">
        <v>16</v>
      </c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7" t="e">
        <f t="shared" si="0"/>
        <v>#DIV/0!</v>
      </c>
      <c r="AA18" s="118"/>
      <c r="AB18" s="119"/>
      <c r="AC18" s="118"/>
      <c r="AD18" s="119"/>
    </row>
    <row r="19" spans="1:30" ht="11.25" customHeight="1">
      <c r="A19" s="78">
        <v>17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7" t="e">
        <f t="shared" si="0"/>
        <v>#DIV/0!</v>
      </c>
      <c r="AA19" s="118"/>
      <c r="AB19" s="119"/>
      <c r="AC19" s="118"/>
      <c r="AD19" s="119"/>
    </row>
    <row r="20" spans="1:30" ht="11.25" customHeight="1">
      <c r="A20" s="78">
        <v>18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7" t="e">
        <f t="shared" si="0"/>
        <v>#DIV/0!</v>
      </c>
      <c r="AA20" s="118"/>
      <c r="AB20" s="119"/>
      <c r="AC20" s="118"/>
      <c r="AD20" s="119"/>
    </row>
    <row r="21" spans="1:30" ht="11.25" customHeight="1">
      <c r="A21" s="78">
        <v>19</v>
      </c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7" t="e">
        <f t="shared" si="0"/>
        <v>#DIV/0!</v>
      </c>
      <c r="AA21" s="118"/>
      <c r="AB21" s="119"/>
      <c r="AC21" s="118"/>
      <c r="AD21" s="119"/>
    </row>
    <row r="22" spans="1:30" ht="11.25" customHeight="1">
      <c r="A22" s="82">
        <v>20</v>
      </c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2" t="e">
        <f t="shared" si="0"/>
        <v>#DIV/0!</v>
      </c>
      <c r="AA22" s="105"/>
      <c r="AB22" s="123"/>
      <c r="AC22" s="105"/>
      <c r="AD22" s="123"/>
    </row>
    <row r="23" spans="1:30" ht="11.25" customHeight="1">
      <c r="A23" s="78">
        <v>21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7" t="e">
        <f t="shared" si="0"/>
        <v>#DIV/0!</v>
      </c>
      <c r="AA23" s="118"/>
      <c r="AB23" s="119"/>
      <c r="AC23" s="118"/>
      <c r="AD23" s="119"/>
    </row>
    <row r="24" spans="1:30" ht="11.25" customHeight="1">
      <c r="A24" s="78">
        <v>22</v>
      </c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7" t="e">
        <f t="shared" si="0"/>
        <v>#DIV/0!</v>
      </c>
      <c r="AA24" s="118"/>
      <c r="AB24" s="119"/>
      <c r="AC24" s="118"/>
      <c r="AD24" s="119"/>
    </row>
    <row r="25" spans="1:30" ht="11.25" customHeight="1">
      <c r="A25" s="78">
        <v>23</v>
      </c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7" t="e">
        <f t="shared" si="0"/>
        <v>#DIV/0!</v>
      </c>
      <c r="AA25" s="118"/>
      <c r="AB25" s="119"/>
      <c r="AC25" s="118"/>
      <c r="AD25" s="119"/>
    </row>
    <row r="26" spans="1:30" ht="11.25" customHeight="1">
      <c r="A26" s="78">
        <v>24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7" t="e">
        <f t="shared" si="0"/>
        <v>#DIV/0!</v>
      </c>
      <c r="AA26" s="118"/>
      <c r="AB26" s="119"/>
      <c r="AC26" s="118"/>
      <c r="AD26" s="119"/>
    </row>
    <row r="27" spans="1:30" ht="11.25" customHeight="1">
      <c r="A27" s="78">
        <v>25</v>
      </c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7" t="e">
        <f t="shared" si="0"/>
        <v>#DIV/0!</v>
      </c>
      <c r="AA27" s="118"/>
      <c r="AB27" s="119"/>
      <c r="AC27" s="118"/>
      <c r="AD27" s="119"/>
    </row>
    <row r="28" spans="1:30" ht="11.25" customHeight="1">
      <c r="A28" s="78">
        <v>26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7" t="e">
        <f t="shared" si="0"/>
        <v>#DIV/0!</v>
      </c>
      <c r="AA28" s="118"/>
      <c r="AB28" s="119"/>
      <c r="AC28" s="118"/>
      <c r="AD28" s="119"/>
    </row>
    <row r="29" spans="1:30" ht="11.25" customHeight="1">
      <c r="A29" s="78">
        <v>27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7" t="e">
        <f t="shared" si="0"/>
        <v>#DIV/0!</v>
      </c>
      <c r="AA29" s="118"/>
      <c r="AB29" s="119"/>
      <c r="AC29" s="118"/>
      <c r="AD29" s="119"/>
    </row>
    <row r="30" spans="1:30" ht="11.25" customHeight="1">
      <c r="A30" s="78">
        <v>28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7" t="e">
        <f t="shared" si="0"/>
        <v>#DIV/0!</v>
      </c>
      <c r="AA30" s="118"/>
      <c r="AB30" s="119"/>
      <c r="AC30" s="118"/>
      <c r="AD30" s="119"/>
    </row>
    <row r="31" spans="1:30" ht="11.25" customHeight="1">
      <c r="A31" s="78">
        <v>29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7" t="e">
        <f t="shared" si="0"/>
        <v>#DIV/0!</v>
      </c>
      <c r="AA31" s="118"/>
      <c r="AB31" s="119"/>
      <c r="AC31" s="118"/>
      <c r="AD31" s="119"/>
    </row>
    <row r="32" spans="1:30" ht="11.25" customHeight="1">
      <c r="A32" s="78">
        <v>30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7" t="e">
        <f t="shared" si="0"/>
        <v>#DIV/0!</v>
      </c>
      <c r="AA32" s="118"/>
      <c r="AB32" s="119"/>
      <c r="AC32" s="118"/>
      <c r="AD32" s="119"/>
    </row>
    <row r="33" spans="1:30" ht="11.25" customHeight="1">
      <c r="A33" s="78">
        <v>31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7"/>
      <c r="AA33" s="118"/>
      <c r="AB33" s="119"/>
      <c r="AC33" s="118"/>
      <c r="AD33" s="119"/>
    </row>
    <row r="34" spans="1:30" ht="15" customHeight="1">
      <c r="A34" s="79" t="s">
        <v>9</v>
      </c>
      <c r="B34" s="124" t="e">
        <f aca="true" t="shared" si="1" ref="B34:Y34">AVERAGE(B3:B33)</f>
        <v>#DIV/0!</v>
      </c>
      <c r="C34" s="124" t="e">
        <f t="shared" si="1"/>
        <v>#DIV/0!</v>
      </c>
      <c r="D34" s="124" t="e">
        <f t="shared" si="1"/>
        <v>#DIV/0!</v>
      </c>
      <c r="E34" s="124" t="e">
        <f t="shared" si="1"/>
        <v>#DIV/0!</v>
      </c>
      <c r="F34" s="124" t="e">
        <f t="shared" si="1"/>
        <v>#DIV/0!</v>
      </c>
      <c r="G34" s="124" t="e">
        <f t="shared" si="1"/>
        <v>#DIV/0!</v>
      </c>
      <c r="H34" s="124" t="e">
        <f t="shared" si="1"/>
        <v>#DIV/0!</v>
      </c>
      <c r="I34" s="124" t="e">
        <f t="shared" si="1"/>
        <v>#DIV/0!</v>
      </c>
      <c r="J34" s="124" t="e">
        <f t="shared" si="1"/>
        <v>#DIV/0!</v>
      </c>
      <c r="K34" s="124" t="e">
        <f t="shared" si="1"/>
        <v>#DIV/0!</v>
      </c>
      <c r="L34" s="124" t="e">
        <f t="shared" si="1"/>
        <v>#DIV/0!</v>
      </c>
      <c r="M34" s="124" t="e">
        <f t="shared" si="1"/>
        <v>#DIV/0!</v>
      </c>
      <c r="N34" s="124" t="e">
        <f t="shared" si="1"/>
        <v>#DIV/0!</v>
      </c>
      <c r="O34" s="124" t="e">
        <f t="shared" si="1"/>
        <v>#DIV/0!</v>
      </c>
      <c r="P34" s="124" t="e">
        <f t="shared" si="1"/>
        <v>#DIV/0!</v>
      </c>
      <c r="Q34" s="124" t="e">
        <f t="shared" si="1"/>
        <v>#DIV/0!</v>
      </c>
      <c r="R34" s="124" t="e">
        <f t="shared" si="1"/>
        <v>#DIV/0!</v>
      </c>
      <c r="S34" s="124" t="e">
        <f t="shared" si="1"/>
        <v>#DIV/0!</v>
      </c>
      <c r="T34" s="124" t="e">
        <f t="shared" si="1"/>
        <v>#DIV/0!</v>
      </c>
      <c r="U34" s="124" t="e">
        <f t="shared" si="1"/>
        <v>#DIV/0!</v>
      </c>
      <c r="V34" s="124" t="e">
        <f t="shared" si="1"/>
        <v>#DIV/0!</v>
      </c>
      <c r="W34" s="124" t="e">
        <f t="shared" si="1"/>
        <v>#DIV/0!</v>
      </c>
      <c r="X34" s="124" t="e">
        <f t="shared" si="1"/>
        <v>#DIV/0!</v>
      </c>
      <c r="Y34" s="124" t="e">
        <f t="shared" si="1"/>
        <v>#DIV/0!</v>
      </c>
      <c r="Z34" s="124" t="e">
        <f>AVERAGE(B3:Y33)</f>
        <v>#DIV/0!</v>
      </c>
      <c r="AA34" s="125" t="e">
        <f>AVERAGE(AA3:AA33)</f>
        <v>#DIV/0!</v>
      </c>
      <c r="AB34" s="126"/>
      <c r="AC34" s="125" t="e">
        <f>AVERAGE(AC3:AC33)</f>
        <v>#DIV/0!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0</v>
      </c>
      <c r="C46" s="106" t="e">
        <f>MATCH(B46,AA3:AA33,0)</f>
        <v>#N/A</v>
      </c>
      <c r="D46" s="107" t="e">
        <f>INDEX(AB3:AB33,C46,1)</f>
        <v>#N/A</v>
      </c>
      <c r="E46" s="120"/>
      <c r="F46" s="104"/>
      <c r="G46" s="105">
        <f>MIN(AC3:AC33)</f>
        <v>0</v>
      </c>
      <c r="H46" s="106" t="e">
        <f>MATCH(G46,AC3:AC33,0)</f>
        <v>#N/A</v>
      </c>
      <c r="I46" s="107" t="e">
        <f>INDEX(AD3:AD33,H46,1)</f>
        <v>#N/A</v>
      </c>
    </row>
    <row r="47" spans="1:9" ht="11.25" customHeight="1">
      <c r="A47" s="108"/>
      <c r="B47" s="109"/>
      <c r="C47" s="106"/>
      <c r="D47" s="130"/>
      <c r="E47" s="120"/>
      <c r="F47" s="108"/>
      <c r="G47" s="109"/>
      <c r="H47" s="106"/>
      <c r="I47" s="114"/>
    </row>
    <row r="48" spans="1:9" ht="11.25" customHeight="1">
      <c r="A48" s="110"/>
      <c r="B48" s="111"/>
      <c r="C48" s="112"/>
      <c r="D48" s="129"/>
      <c r="E48" s="120"/>
      <c r="F48" s="110"/>
      <c r="G48" s="111"/>
      <c r="H48" s="112"/>
      <c r="I48" s="113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v>2014</v>
      </c>
      <c r="AA1" t="s">
        <v>1</v>
      </c>
      <c r="AB1" s="84">
        <v>5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7" t="e">
        <f aca="true" t="shared" si="0" ref="Z3:Z33">AVERAGE(B3:Y3)</f>
        <v>#DIV/0!</v>
      </c>
      <c r="AA3" s="118"/>
      <c r="AB3" s="119"/>
      <c r="AC3" s="118"/>
      <c r="AD3" s="119"/>
    </row>
    <row r="4" spans="1:30" ht="11.25" customHeight="1">
      <c r="A4" s="78">
        <v>2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20"/>
      <c r="T4" s="116"/>
      <c r="U4" s="116"/>
      <c r="V4" s="116"/>
      <c r="W4" s="116"/>
      <c r="X4" s="116"/>
      <c r="Y4" s="116"/>
      <c r="Z4" s="117" t="e">
        <f t="shared" si="0"/>
        <v>#DIV/0!</v>
      </c>
      <c r="AA4" s="118"/>
      <c r="AB4" s="119"/>
      <c r="AC4" s="118"/>
      <c r="AD4" s="119"/>
    </row>
    <row r="5" spans="1:30" ht="11.25" customHeight="1">
      <c r="A5" s="78">
        <v>3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7" t="e">
        <f t="shared" si="0"/>
        <v>#DIV/0!</v>
      </c>
      <c r="AA5" s="118"/>
      <c r="AB5" s="119"/>
      <c r="AC5" s="118"/>
      <c r="AD5" s="119"/>
    </row>
    <row r="6" spans="1:30" ht="11.25" customHeight="1">
      <c r="A6" s="78">
        <v>4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7" t="e">
        <f t="shared" si="0"/>
        <v>#DIV/0!</v>
      </c>
      <c r="AA6" s="118"/>
      <c r="AB6" s="119"/>
      <c r="AC6" s="118"/>
      <c r="AD6" s="119"/>
    </row>
    <row r="7" spans="1:30" ht="11.25" customHeight="1">
      <c r="A7" s="78">
        <v>5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7" t="e">
        <f t="shared" si="0"/>
        <v>#DIV/0!</v>
      </c>
      <c r="AA7" s="118"/>
      <c r="AB7" s="119"/>
      <c r="AC7" s="118"/>
      <c r="AD7" s="119"/>
    </row>
    <row r="8" spans="1:30" ht="11.25" customHeight="1">
      <c r="A8" s="78">
        <v>6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7" t="e">
        <f t="shared" si="0"/>
        <v>#DIV/0!</v>
      </c>
      <c r="AA8" s="118"/>
      <c r="AB8" s="119"/>
      <c r="AC8" s="118"/>
      <c r="AD8" s="119"/>
    </row>
    <row r="9" spans="1:30" ht="11.25" customHeight="1">
      <c r="A9" s="78">
        <v>7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7" t="e">
        <f t="shared" si="0"/>
        <v>#DIV/0!</v>
      </c>
      <c r="AA9" s="118"/>
      <c r="AB9" s="119"/>
      <c r="AC9" s="118"/>
      <c r="AD9" s="119"/>
    </row>
    <row r="10" spans="1:30" ht="11.25" customHeight="1">
      <c r="A10" s="78">
        <v>8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7" t="e">
        <f t="shared" si="0"/>
        <v>#DIV/0!</v>
      </c>
      <c r="AA10" s="118"/>
      <c r="AB10" s="119"/>
      <c r="AC10" s="118"/>
      <c r="AD10" s="119"/>
    </row>
    <row r="11" spans="1:30" ht="11.25" customHeight="1">
      <c r="A11" s="78">
        <v>9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7" t="e">
        <f t="shared" si="0"/>
        <v>#DIV/0!</v>
      </c>
      <c r="AA11" s="118"/>
      <c r="AB11" s="119"/>
      <c r="AC11" s="118"/>
      <c r="AD11" s="119"/>
    </row>
    <row r="12" spans="1:30" ht="11.25" customHeight="1">
      <c r="A12" s="82">
        <v>10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2" t="e">
        <f t="shared" si="0"/>
        <v>#DIV/0!</v>
      </c>
      <c r="AA12" s="105"/>
      <c r="AB12" s="123"/>
      <c r="AC12" s="105"/>
      <c r="AD12" s="123"/>
    </row>
    <row r="13" spans="1:30" ht="11.25" customHeight="1">
      <c r="A13" s="78">
        <v>11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7" t="e">
        <f t="shared" si="0"/>
        <v>#DIV/0!</v>
      </c>
      <c r="AA13" s="118"/>
      <c r="AB13" s="119"/>
      <c r="AC13" s="118"/>
      <c r="AD13" s="119"/>
    </row>
    <row r="14" spans="1:30" ht="11.25" customHeight="1">
      <c r="A14" s="78">
        <v>12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7" t="e">
        <f t="shared" si="0"/>
        <v>#DIV/0!</v>
      </c>
      <c r="AA14" s="118"/>
      <c r="AB14" s="119"/>
      <c r="AC14" s="118"/>
      <c r="AD14" s="119"/>
    </row>
    <row r="15" spans="1:30" ht="11.25" customHeight="1">
      <c r="A15" s="78">
        <v>13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7" t="e">
        <f t="shared" si="0"/>
        <v>#DIV/0!</v>
      </c>
      <c r="AA15" s="118"/>
      <c r="AB15" s="119"/>
      <c r="AC15" s="118"/>
      <c r="AD15" s="119"/>
    </row>
    <row r="16" spans="1:30" ht="11.25" customHeight="1">
      <c r="A16" s="78">
        <v>14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7" t="e">
        <f t="shared" si="0"/>
        <v>#DIV/0!</v>
      </c>
      <c r="AA16" s="118"/>
      <c r="AB16" s="119"/>
      <c r="AC16" s="118"/>
      <c r="AD16" s="119"/>
    </row>
    <row r="17" spans="1:30" ht="11.25" customHeight="1">
      <c r="A17" s="78">
        <v>15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7" t="e">
        <f t="shared" si="0"/>
        <v>#DIV/0!</v>
      </c>
      <c r="AA17" s="118"/>
      <c r="AB17" s="119"/>
      <c r="AC17" s="118"/>
      <c r="AD17" s="119"/>
    </row>
    <row r="18" spans="1:30" ht="11.25" customHeight="1">
      <c r="A18" s="78">
        <v>16</v>
      </c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7" t="e">
        <f t="shared" si="0"/>
        <v>#DIV/0!</v>
      </c>
      <c r="AA18" s="118"/>
      <c r="AB18" s="119"/>
      <c r="AC18" s="118"/>
      <c r="AD18" s="119"/>
    </row>
    <row r="19" spans="1:30" ht="11.25" customHeight="1">
      <c r="A19" s="78">
        <v>17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7" t="e">
        <f t="shared" si="0"/>
        <v>#DIV/0!</v>
      </c>
      <c r="AA19" s="118"/>
      <c r="AB19" s="119"/>
      <c r="AC19" s="118"/>
      <c r="AD19" s="119"/>
    </row>
    <row r="20" spans="1:30" ht="11.25" customHeight="1">
      <c r="A20" s="78">
        <v>18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7" t="e">
        <f t="shared" si="0"/>
        <v>#DIV/0!</v>
      </c>
      <c r="AA20" s="118"/>
      <c r="AB20" s="119"/>
      <c r="AC20" s="118"/>
      <c r="AD20" s="119"/>
    </row>
    <row r="21" spans="1:30" ht="11.25" customHeight="1">
      <c r="A21" s="78">
        <v>19</v>
      </c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7" t="e">
        <f t="shared" si="0"/>
        <v>#DIV/0!</v>
      </c>
      <c r="AA21" s="118"/>
      <c r="AB21" s="119"/>
      <c r="AC21" s="118"/>
      <c r="AD21" s="119"/>
    </row>
    <row r="22" spans="1:30" ht="11.25" customHeight="1">
      <c r="A22" s="82">
        <v>20</v>
      </c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2" t="e">
        <f t="shared" si="0"/>
        <v>#DIV/0!</v>
      </c>
      <c r="AA22" s="105"/>
      <c r="AB22" s="123"/>
      <c r="AC22" s="105"/>
      <c r="AD22" s="123"/>
    </row>
    <row r="23" spans="1:30" ht="11.25" customHeight="1">
      <c r="A23" s="78">
        <v>21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7" t="e">
        <f t="shared" si="0"/>
        <v>#DIV/0!</v>
      </c>
      <c r="AA23" s="118"/>
      <c r="AB23" s="119"/>
      <c r="AC23" s="118"/>
      <c r="AD23" s="119"/>
    </row>
    <row r="24" spans="1:30" ht="11.25" customHeight="1">
      <c r="A24" s="78">
        <v>22</v>
      </c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7" t="e">
        <f t="shared" si="0"/>
        <v>#DIV/0!</v>
      </c>
      <c r="AA24" s="118"/>
      <c r="AB24" s="119"/>
      <c r="AC24" s="118"/>
      <c r="AD24" s="119"/>
    </row>
    <row r="25" spans="1:30" ht="11.25" customHeight="1">
      <c r="A25" s="78">
        <v>23</v>
      </c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7" t="e">
        <f t="shared" si="0"/>
        <v>#DIV/0!</v>
      </c>
      <c r="AA25" s="118"/>
      <c r="AB25" s="119"/>
      <c r="AC25" s="118"/>
      <c r="AD25" s="119"/>
    </row>
    <row r="26" spans="1:30" ht="11.25" customHeight="1">
      <c r="A26" s="78">
        <v>24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7" t="e">
        <f t="shared" si="0"/>
        <v>#DIV/0!</v>
      </c>
      <c r="AA26" s="118"/>
      <c r="AB26" s="119"/>
      <c r="AC26" s="118"/>
      <c r="AD26" s="119"/>
    </row>
    <row r="27" spans="1:30" ht="11.25" customHeight="1">
      <c r="A27" s="78">
        <v>25</v>
      </c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7" t="e">
        <f t="shared" si="0"/>
        <v>#DIV/0!</v>
      </c>
      <c r="AA27" s="118"/>
      <c r="AB27" s="119"/>
      <c r="AC27" s="118"/>
      <c r="AD27" s="119"/>
    </row>
    <row r="28" spans="1:30" ht="11.25" customHeight="1">
      <c r="A28" s="78">
        <v>26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7" t="e">
        <f t="shared" si="0"/>
        <v>#DIV/0!</v>
      </c>
      <c r="AA28" s="118"/>
      <c r="AB28" s="119"/>
      <c r="AC28" s="118"/>
      <c r="AD28" s="119"/>
    </row>
    <row r="29" spans="1:30" ht="11.25" customHeight="1">
      <c r="A29" s="78">
        <v>27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7" t="e">
        <f t="shared" si="0"/>
        <v>#DIV/0!</v>
      </c>
      <c r="AA29" s="118"/>
      <c r="AB29" s="119"/>
      <c r="AC29" s="118"/>
      <c r="AD29" s="119"/>
    </row>
    <row r="30" spans="1:30" ht="11.25" customHeight="1">
      <c r="A30" s="78">
        <v>28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7" t="e">
        <f t="shared" si="0"/>
        <v>#DIV/0!</v>
      </c>
      <c r="AA30" s="118"/>
      <c r="AB30" s="119"/>
      <c r="AC30" s="118"/>
      <c r="AD30" s="119"/>
    </row>
    <row r="31" spans="1:30" ht="11.25" customHeight="1">
      <c r="A31" s="78">
        <v>29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7" t="e">
        <f t="shared" si="0"/>
        <v>#DIV/0!</v>
      </c>
      <c r="AA31" s="118"/>
      <c r="AB31" s="119"/>
      <c r="AC31" s="118"/>
      <c r="AD31" s="119"/>
    </row>
    <row r="32" spans="1:30" ht="11.25" customHeight="1">
      <c r="A32" s="78">
        <v>30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7" t="e">
        <f t="shared" si="0"/>
        <v>#DIV/0!</v>
      </c>
      <c r="AA32" s="118"/>
      <c r="AB32" s="119"/>
      <c r="AC32" s="118"/>
      <c r="AD32" s="119"/>
    </row>
    <row r="33" spans="1:30" ht="11.25" customHeight="1">
      <c r="A33" s="78">
        <v>31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7" t="e">
        <f t="shared" si="0"/>
        <v>#DIV/0!</v>
      </c>
      <c r="AA33" s="118"/>
      <c r="AB33" s="119"/>
      <c r="AC33" s="118"/>
      <c r="AD33" s="119"/>
    </row>
    <row r="34" spans="1:30" ht="15" customHeight="1">
      <c r="A34" s="79" t="s">
        <v>9</v>
      </c>
      <c r="B34" s="124" t="e">
        <f aca="true" t="shared" si="1" ref="B34:Y34">AVERAGE(B3:B33)</f>
        <v>#DIV/0!</v>
      </c>
      <c r="C34" s="124" t="e">
        <f t="shared" si="1"/>
        <v>#DIV/0!</v>
      </c>
      <c r="D34" s="124" t="e">
        <f t="shared" si="1"/>
        <v>#DIV/0!</v>
      </c>
      <c r="E34" s="124" t="e">
        <f t="shared" si="1"/>
        <v>#DIV/0!</v>
      </c>
      <c r="F34" s="124" t="e">
        <f t="shared" si="1"/>
        <v>#DIV/0!</v>
      </c>
      <c r="G34" s="124" t="e">
        <f t="shared" si="1"/>
        <v>#DIV/0!</v>
      </c>
      <c r="H34" s="124" t="e">
        <f t="shared" si="1"/>
        <v>#DIV/0!</v>
      </c>
      <c r="I34" s="124" t="e">
        <f t="shared" si="1"/>
        <v>#DIV/0!</v>
      </c>
      <c r="J34" s="124" t="e">
        <f t="shared" si="1"/>
        <v>#DIV/0!</v>
      </c>
      <c r="K34" s="124" t="e">
        <f t="shared" si="1"/>
        <v>#DIV/0!</v>
      </c>
      <c r="L34" s="124" t="e">
        <f t="shared" si="1"/>
        <v>#DIV/0!</v>
      </c>
      <c r="M34" s="124" t="e">
        <f t="shared" si="1"/>
        <v>#DIV/0!</v>
      </c>
      <c r="N34" s="124" t="e">
        <f t="shared" si="1"/>
        <v>#DIV/0!</v>
      </c>
      <c r="O34" s="124" t="e">
        <f t="shared" si="1"/>
        <v>#DIV/0!</v>
      </c>
      <c r="P34" s="124" t="e">
        <f t="shared" si="1"/>
        <v>#DIV/0!</v>
      </c>
      <c r="Q34" s="124" t="e">
        <f t="shared" si="1"/>
        <v>#DIV/0!</v>
      </c>
      <c r="R34" s="124" t="e">
        <f t="shared" si="1"/>
        <v>#DIV/0!</v>
      </c>
      <c r="S34" s="124" t="e">
        <f t="shared" si="1"/>
        <v>#DIV/0!</v>
      </c>
      <c r="T34" s="124" t="e">
        <f t="shared" si="1"/>
        <v>#DIV/0!</v>
      </c>
      <c r="U34" s="124" t="e">
        <f t="shared" si="1"/>
        <v>#DIV/0!</v>
      </c>
      <c r="V34" s="124" t="e">
        <f t="shared" si="1"/>
        <v>#DIV/0!</v>
      </c>
      <c r="W34" s="124" t="e">
        <f t="shared" si="1"/>
        <v>#DIV/0!</v>
      </c>
      <c r="X34" s="124" t="e">
        <f t="shared" si="1"/>
        <v>#DIV/0!</v>
      </c>
      <c r="Y34" s="124" t="e">
        <f t="shared" si="1"/>
        <v>#DIV/0!</v>
      </c>
      <c r="Z34" s="124" t="e">
        <f>AVERAGE(B3:Y33)</f>
        <v>#DIV/0!</v>
      </c>
      <c r="AA34" s="125" t="e">
        <f>AVERAGE(AA3:AA33)</f>
        <v>#DIV/0!</v>
      </c>
      <c r="AB34" s="126"/>
      <c r="AC34" s="125" t="e">
        <f>AVERAGE(AC3:AC33)</f>
        <v>#DIV/0!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0</v>
      </c>
      <c r="C46" s="106" t="e">
        <f>MATCH(B46,AA3:AA33,0)</f>
        <v>#N/A</v>
      </c>
      <c r="D46" s="107" t="e">
        <f>INDEX(AB3:AB33,C46,1)</f>
        <v>#N/A</v>
      </c>
      <c r="E46" s="120"/>
      <c r="F46" s="104"/>
      <c r="G46" s="105">
        <f>MIN(AC3:AC33)</f>
        <v>0</v>
      </c>
      <c r="H46" s="106" t="e">
        <f>MATCH(G46,AC3:AC33,0)</f>
        <v>#N/A</v>
      </c>
      <c r="I46" s="107" t="e">
        <f>INDEX(AD3:AD33,H46,1)</f>
        <v>#N/A</v>
      </c>
    </row>
    <row r="47" spans="1:9" ht="11.25" customHeight="1">
      <c r="A47" s="108"/>
      <c r="B47" s="109"/>
      <c r="C47" s="106"/>
      <c r="D47" s="130"/>
      <c r="E47" s="120"/>
      <c r="F47" s="108"/>
      <c r="G47" s="109"/>
      <c r="H47" s="106"/>
      <c r="I47" s="107"/>
    </row>
    <row r="48" spans="1:9" ht="11.25" customHeight="1">
      <c r="A48" s="110"/>
      <c r="B48" s="111"/>
      <c r="C48" s="112"/>
      <c r="D48" s="129"/>
      <c r="E48" s="120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v>2014</v>
      </c>
      <c r="AA1" t="s">
        <v>1</v>
      </c>
      <c r="AB1" s="84">
        <v>6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7" t="e">
        <f aca="true" t="shared" si="0" ref="Z3:Z32">AVERAGE(B3:Y3)</f>
        <v>#DIV/0!</v>
      </c>
      <c r="AA3" s="127"/>
      <c r="AB3" s="132"/>
      <c r="AC3" s="118"/>
      <c r="AD3" s="119"/>
    </row>
    <row r="4" spans="1:30" ht="11.25" customHeight="1">
      <c r="A4" s="78">
        <v>2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20"/>
      <c r="T4" s="116"/>
      <c r="U4" s="116"/>
      <c r="V4" s="116"/>
      <c r="W4" s="116"/>
      <c r="X4" s="116"/>
      <c r="Y4" s="116"/>
      <c r="Z4" s="117" t="e">
        <f t="shared" si="0"/>
        <v>#DIV/0!</v>
      </c>
      <c r="AA4" s="127"/>
      <c r="AB4" s="132"/>
      <c r="AC4" s="118"/>
      <c r="AD4" s="119"/>
    </row>
    <row r="5" spans="1:30" ht="11.25" customHeight="1">
      <c r="A5" s="78">
        <v>3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7" t="e">
        <f t="shared" si="0"/>
        <v>#DIV/0!</v>
      </c>
      <c r="AA5" s="127"/>
      <c r="AB5" s="132"/>
      <c r="AC5" s="118"/>
      <c r="AD5" s="119"/>
    </row>
    <row r="6" spans="1:30" ht="11.25" customHeight="1">
      <c r="A6" s="78">
        <v>4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7" t="e">
        <f t="shared" si="0"/>
        <v>#DIV/0!</v>
      </c>
      <c r="AA6" s="127"/>
      <c r="AB6" s="132"/>
      <c r="AC6" s="118"/>
      <c r="AD6" s="119"/>
    </row>
    <row r="7" spans="1:30" ht="11.25" customHeight="1">
      <c r="A7" s="78">
        <v>5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7" t="e">
        <f t="shared" si="0"/>
        <v>#DIV/0!</v>
      </c>
      <c r="AA7" s="127"/>
      <c r="AB7" s="132"/>
      <c r="AC7" s="118"/>
      <c r="AD7" s="119"/>
    </row>
    <row r="8" spans="1:30" ht="11.25" customHeight="1">
      <c r="A8" s="78">
        <v>6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7" t="e">
        <f t="shared" si="0"/>
        <v>#DIV/0!</v>
      </c>
      <c r="AA8" s="127"/>
      <c r="AB8" s="132"/>
      <c r="AC8" s="118"/>
      <c r="AD8" s="119"/>
    </row>
    <row r="9" spans="1:30" ht="11.25" customHeight="1">
      <c r="A9" s="78">
        <v>7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7" t="e">
        <f t="shared" si="0"/>
        <v>#DIV/0!</v>
      </c>
      <c r="AA9" s="127"/>
      <c r="AB9" s="132"/>
      <c r="AC9" s="118"/>
      <c r="AD9" s="119"/>
    </row>
    <row r="10" spans="1:30" ht="11.25" customHeight="1">
      <c r="A10" s="78">
        <v>8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7" t="e">
        <f t="shared" si="0"/>
        <v>#DIV/0!</v>
      </c>
      <c r="AA10" s="127"/>
      <c r="AB10" s="132"/>
      <c r="AC10" s="118"/>
      <c r="AD10" s="119"/>
    </row>
    <row r="11" spans="1:30" ht="11.25" customHeight="1">
      <c r="A11" s="78">
        <v>9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7" t="e">
        <f t="shared" si="0"/>
        <v>#DIV/0!</v>
      </c>
      <c r="AA11" s="127"/>
      <c r="AB11" s="132"/>
      <c r="AC11" s="118"/>
      <c r="AD11" s="119"/>
    </row>
    <row r="12" spans="1:30" ht="11.25" customHeight="1">
      <c r="A12" s="82">
        <v>10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2" t="e">
        <f t="shared" si="0"/>
        <v>#DIV/0!</v>
      </c>
      <c r="AA12" s="133"/>
      <c r="AB12" s="134"/>
      <c r="AC12" s="105"/>
      <c r="AD12" s="123"/>
    </row>
    <row r="13" spans="1:30" ht="11.25" customHeight="1">
      <c r="A13" s="78">
        <v>11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7" t="e">
        <f t="shared" si="0"/>
        <v>#DIV/0!</v>
      </c>
      <c r="AA13" s="135"/>
      <c r="AB13" s="136"/>
      <c r="AC13" s="118"/>
      <c r="AD13" s="119"/>
    </row>
    <row r="14" spans="1:30" ht="11.25" customHeight="1">
      <c r="A14" s="78">
        <v>12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7" t="e">
        <f t="shared" si="0"/>
        <v>#DIV/0!</v>
      </c>
      <c r="AA14" s="135"/>
      <c r="AB14" s="136"/>
      <c r="AC14" s="118"/>
      <c r="AD14" s="119"/>
    </row>
    <row r="15" spans="1:30" ht="11.25" customHeight="1">
      <c r="A15" s="78">
        <v>13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7" t="e">
        <f t="shared" si="0"/>
        <v>#DIV/0!</v>
      </c>
      <c r="AA15" s="135"/>
      <c r="AB15" s="136"/>
      <c r="AC15" s="118"/>
      <c r="AD15" s="119"/>
    </row>
    <row r="16" spans="1:30" ht="11.25" customHeight="1">
      <c r="A16" s="78">
        <v>14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7" t="e">
        <f t="shared" si="0"/>
        <v>#DIV/0!</v>
      </c>
      <c r="AA16" s="135"/>
      <c r="AB16" s="136"/>
      <c r="AC16" s="118"/>
      <c r="AD16" s="119"/>
    </row>
    <row r="17" spans="1:30" ht="11.25" customHeight="1">
      <c r="A17" s="78">
        <v>15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7" t="e">
        <f t="shared" si="0"/>
        <v>#DIV/0!</v>
      </c>
      <c r="AA17" s="135"/>
      <c r="AB17" s="136"/>
      <c r="AC17" s="118"/>
      <c r="AD17" s="119"/>
    </row>
    <row r="18" spans="1:30" ht="11.25" customHeight="1">
      <c r="A18" s="78">
        <v>16</v>
      </c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7" t="e">
        <f t="shared" si="0"/>
        <v>#DIV/0!</v>
      </c>
      <c r="AA18" s="135"/>
      <c r="AB18" s="136"/>
      <c r="AC18" s="118"/>
      <c r="AD18" s="119"/>
    </row>
    <row r="19" spans="1:30" ht="11.25" customHeight="1">
      <c r="A19" s="78">
        <v>17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7" t="e">
        <f t="shared" si="0"/>
        <v>#DIV/0!</v>
      </c>
      <c r="AA19" s="135"/>
      <c r="AB19" s="136"/>
      <c r="AC19" s="118"/>
      <c r="AD19" s="119"/>
    </row>
    <row r="20" spans="1:30" ht="11.25" customHeight="1">
      <c r="A20" s="78">
        <v>18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7" t="e">
        <f t="shared" si="0"/>
        <v>#DIV/0!</v>
      </c>
      <c r="AA20" s="135"/>
      <c r="AB20" s="136"/>
      <c r="AC20" s="118"/>
      <c r="AD20" s="119"/>
    </row>
    <row r="21" spans="1:30" ht="11.25" customHeight="1">
      <c r="A21" s="78">
        <v>19</v>
      </c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7" t="e">
        <f t="shared" si="0"/>
        <v>#DIV/0!</v>
      </c>
      <c r="AA21" s="137"/>
      <c r="AB21" s="138"/>
      <c r="AC21" s="118"/>
      <c r="AD21" s="119"/>
    </row>
    <row r="22" spans="1:30" ht="11.25" customHeight="1">
      <c r="A22" s="82">
        <v>20</v>
      </c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2" t="e">
        <f t="shared" si="0"/>
        <v>#DIV/0!</v>
      </c>
      <c r="AA22" s="127"/>
      <c r="AB22" s="132"/>
      <c r="AC22" s="105"/>
      <c r="AD22" s="123"/>
    </row>
    <row r="23" spans="1:30" ht="11.25" customHeight="1">
      <c r="A23" s="78">
        <v>21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7" t="e">
        <f t="shared" si="0"/>
        <v>#DIV/0!</v>
      </c>
      <c r="AA23" s="127"/>
      <c r="AB23" s="132"/>
      <c r="AC23" s="118"/>
      <c r="AD23" s="119"/>
    </row>
    <row r="24" spans="1:30" ht="11.25" customHeight="1">
      <c r="A24" s="78">
        <v>22</v>
      </c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7" t="e">
        <f t="shared" si="0"/>
        <v>#DIV/0!</v>
      </c>
      <c r="AA24" s="127"/>
      <c r="AB24" s="132"/>
      <c r="AC24" s="118"/>
      <c r="AD24" s="119"/>
    </row>
    <row r="25" spans="1:30" ht="11.25" customHeight="1">
      <c r="A25" s="78">
        <v>23</v>
      </c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7" t="e">
        <f t="shared" si="0"/>
        <v>#DIV/0!</v>
      </c>
      <c r="AA25" s="127"/>
      <c r="AB25" s="132"/>
      <c r="AC25" s="118"/>
      <c r="AD25" s="119"/>
    </row>
    <row r="26" spans="1:30" ht="11.25" customHeight="1">
      <c r="A26" s="78">
        <v>24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7" t="e">
        <f t="shared" si="0"/>
        <v>#DIV/0!</v>
      </c>
      <c r="AA26" s="127"/>
      <c r="AB26" s="132"/>
      <c r="AC26" s="118"/>
      <c r="AD26" s="119"/>
    </row>
    <row r="27" spans="1:30" ht="11.25" customHeight="1">
      <c r="A27" s="78">
        <v>25</v>
      </c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7" t="e">
        <f t="shared" si="0"/>
        <v>#DIV/0!</v>
      </c>
      <c r="AA27" s="127"/>
      <c r="AB27" s="132"/>
      <c r="AC27" s="118"/>
      <c r="AD27" s="119"/>
    </row>
    <row r="28" spans="1:30" ht="11.25" customHeight="1">
      <c r="A28" s="78">
        <v>26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7" t="e">
        <f t="shared" si="0"/>
        <v>#DIV/0!</v>
      </c>
      <c r="AA28" s="127"/>
      <c r="AB28" s="132"/>
      <c r="AC28" s="118"/>
      <c r="AD28" s="119"/>
    </row>
    <row r="29" spans="1:30" ht="11.25" customHeight="1">
      <c r="A29" s="78">
        <v>27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7" t="e">
        <f t="shared" si="0"/>
        <v>#DIV/0!</v>
      </c>
      <c r="AA29" s="127"/>
      <c r="AB29" s="132"/>
      <c r="AC29" s="118"/>
      <c r="AD29" s="119"/>
    </row>
    <row r="30" spans="1:30" ht="11.25" customHeight="1">
      <c r="A30" s="78">
        <v>28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7" t="e">
        <f t="shared" si="0"/>
        <v>#DIV/0!</v>
      </c>
      <c r="AA30" s="127"/>
      <c r="AB30" s="132"/>
      <c r="AC30" s="118"/>
      <c r="AD30" s="119"/>
    </row>
    <row r="31" spans="1:30" ht="11.25" customHeight="1">
      <c r="A31" s="78">
        <v>29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7" t="e">
        <f t="shared" si="0"/>
        <v>#DIV/0!</v>
      </c>
      <c r="AA31" s="127"/>
      <c r="AB31" s="132"/>
      <c r="AC31" s="118"/>
      <c r="AD31" s="119"/>
    </row>
    <row r="32" spans="1:30" ht="11.25" customHeight="1">
      <c r="A32" s="78">
        <v>30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7" t="e">
        <f t="shared" si="0"/>
        <v>#DIV/0!</v>
      </c>
      <c r="AA32" s="127"/>
      <c r="AB32" s="132"/>
      <c r="AC32" s="118"/>
      <c r="AD32" s="119"/>
    </row>
    <row r="33" spans="1:30" ht="11.25" customHeight="1">
      <c r="A33" s="78">
        <v>31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7"/>
      <c r="AA33" s="128"/>
      <c r="AB33" s="119"/>
      <c r="AC33" s="118"/>
      <c r="AD33" s="119"/>
    </row>
    <row r="34" spans="1:30" ht="15" customHeight="1">
      <c r="A34" s="79" t="s">
        <v>9</v>
      </c>
      <c r="B34" s="124" t="e">
        <f aca="true" t="shared" si="1" ref="B34:Y34">AVERAGE(B3:B33)</f>
        <v>#DIV/0!</v>
      </c>
      <c r="C34" s="124" t="e">
        <f t="shared" si="1"/>
        <v>#DIV/0!</v>
      </c>
      <c r="D34" s="124" t="e">
        <f t="shared" si="1"/>
        <v>#DIV/0!</v>
      </c>
      <c r="E34" s="124" t="e">
        <f t="shared" si="1"/>
        <v>#DIV/0!</v>
      </c>
      <c r="F34" s="124" t="e">
        <f t="shared" si="1"/>
        <v>#DIV/0!</v>
      </c>
      <c r="G34" s="124" t="e">
        <f t="shared" si="1"/>
        <v>#DIV/0!</v>
      </c>
      <c r="H34" s="124" t="e">
        <f t="shared" si="1"/>
        <v>#DIV/0!</v>
      </c>
      <c r="I34" s="124" t="e">
        <f t="shared" si="1"/>
        <v>#DIV/0!</v>
      </c>
      <c r="J34" s="124" t="e">
        <f t="shared" si="1"/>
        <v>#DIV/0!</v>
      </c>
      <c r="K34" s="124" t="e">
        <f t="shared" si="1"/>
        <v>#DIV/0!</v>
      </c>
      <c r="L34" s="124" t="e">
        <f t="shared" si="1"/>
        <v>#DIV/0!</v>
      </c>
      <c r="M34" s="124" t="e">
        <f t="shared" si="1"/>
        <v>#DIV/0!</v>
      </c>
      <c r="N34" s="124" t="e">
        <f t="shared" si="1"/>
        <v>#DIV/0!</v>
      </c>
      <c r="O34" s="124" t="e">
        <f t="shared" si="1"/>
        <v>#DIV/0!</v>
      </c>
      <c r="P34" s="124" t="e">
        <f t="shared" si="1"/>
        <v>#DIV/0!</v>
      </c>
      <c r="Q34" s="124" t="e">
        <f t="shared" si="1"/>
        <v>#DIV/0!</v>
      </c>
      <c r="R34" s="124" t="e">
        <f t="shared" si="1"/>
        <v>#DIV/0!</v>
      </c>
      <c r="S34" s="124" t="e">
        <f t="shared" si="1"/>
        <v>#DIV/0!</v>
      </c>
      <c r="T34" s="124" t="e">
        <f t="shared" si="1"/>
        <v>#DIV/0!</v>
      </c>
      <c r="U34" s="124" t="e">
        <f t="shared" si="1"/>
        <v>#DIV/0!</v>
      </c>
      <c r="V34" s="124" t="e">
        <f t="shared" si="1"/>
        <v>#DIV/0!</v>
      </c>
      <c r="W34" s="124" t="e">
        <f t="shared" si="1"/>
        <v>#DIV/0!</v>
      </c>
      <c r="X34" s="124" t="e">
        <f t="shared" si="1"/>
        <v>#DIV/0!</v>
      </c>
      <c r="Y34" s="124" t="e">
        <f t="shared" si="1"/>
        <v>#DIV/0!</v>
      </c>
      <c r="Z34" s="124" t="e">
        <f>AVERAGE(B3:Y33)</f>
        <v>#DIV/0!</v>
      </c>
      <c r="AA34" s="125" t="e">
        <f>AVERAGE(AA3:AA33)</f>
        <v>#DIV/0!</v>
      </c>
      <c r="AB34" s="126"/>
      <c r="AC34" s="125" t="e">
        <f>AVERAGE(AC3:AC33)</f>
        <v>#DIV/0!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0</v>
      </c>
      <c r="C46" s="106" t="e">
        <f>MATCH(B46,AA3:AA33,0)</f>
        <v>#N/A</v>
      </c>
      <c r="D46" s="107" t="e">
        <f>INDEX(AB3:AB33,C46,1)</f>
        <v>#N/A</v>
      </c>
      <c r="E46" s="120"/>
      <c r="F46" s="104"/>
      <c r="G46" s="105">
        <f>MIN(AC3:AC33)</f>
        <v>0</v>
      </c>
      <c r="H46" s="106" t="e">
        <f>MATCH(G46,AC3:AC33,0)</f>
        <v>#N/A</v>
      </c>
      <c r="I46" s="107" t="e">
        <f>INDEX(AD3:AD33,H46,1)</f>
        <v>#N/A</v>
      </c>
    </row>
    <row r="47" spans="1:9" ht="11.25" customHeight="1">
      <c r="A47" s="108"/>
      <c r="B47" s="109"/>
      <c r="C47" s="106"/>
      <c r="D47" s="107"/>
      <c r="E47" s="120"/>
      <c r="F47" s="108"/>
      <c r="G47" s="109"/>
      <c r="H47" s="106"/>
      <c r="I47" s="107"/>
    </row>
    <row r="48" spans="1:9" ht="11.25" customHeight="1">
      <c r="A48" s="110"/>
      <c r="B48" s="111"/>
      <c r="C48" s="112"/>
      <c r="D48" s="129"/>
      <c r="E48" s="120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v>2014</v>
      </c>
      <c r="AA1" t="s">
        <v>1</v>
      </c>
      <c r="AB1" s="84">
        <v>7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7" t="e">
        <f aca="true" t="shared" si="0" ref="Z3:Z33">AVERAGE(B3:Y3)</f>
        <v>#DIV/0!</v>
      </c>
      <c r="AA3" s="118"/>
      <c r="AB3" s="119"/>
      <c r="AC3" s="118"/>
      <c r="AD3" s="119"/>
    </row>
    <row r="4" spans="1:30" ht="11.25" customHeight="1">
      <c r="A4" s="78">
        <v>2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20"/>
      <c r="T4" s="116"/>
      <c r="U4" s="116"/>
      <c r="V4" s="116"/>
      <c r="W4" s="116"/>
      <c r="X4" s="116"/>
      <c r="Y4" s="116"/>
      <c r="Z4" s="117" t="e">
        <f t="shared" si="0"/>
        <v>#DIV/0!</v>
      </c>
      <c r="AA4" s="118"/>
      <c r="AB4" s="119"/>
      <c r="AC4" s="118"/>
      <c r="AD4" s="119"/>
    </row>
    <row r="5" spans="1:30" ht="11.25" customHeight="1">
      <c r="A5" s="78">
        <v>3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7" t="e">
        <f t="shared" si="0"/>
        <v>#DIV/0!</v>
      </c>
      <c r="AA5" s="118"/>
      <c r="AB5" s="119"/>
      <c r="AC5" s="118"/>
      <c r="AD5" s="119"/>
    </row>
    <row r="6" spans="1:30" ht="11.25" customHeight="1">
      <c r="A6" s="78">
        <v>4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7" t="e">
        <f t="shared" si="0"/>
        <v>#DIV/0!</v>
      </c>
      <c r="AA6" s="118"/>
      <c r="AB6" s="119"/>
      <c r="AC6" s="118"/>
      <c r="AD6" s="119"/>
    </row>
    <row r="7" spans="1:30" ht="11.25" customHeight="1">
      <c r="A7" s="78">
        <v>5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7" t="e">
        <f t="shared" si="0"/>
        <v>#DIV/0!</v>
      </c>
      <c r="AA7" s="118"/>
      <c r="AB7" s="119"/>
      <c r="AC7" s="118"/>
      <c r="AD7" s="119"/>
    </row>
    <row r="8" spans="1:30" ht="11.25" customHeight="1">
      <c r="A8" s="78">
        <v>6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7" t="e">
        <f t="shared" si="0"/>
        <v>#DIV/0!</v>
      </c>
      <c r="AA8" s="118"/>
      <c r="AB8" s="119"/>
      <c r="AC8" s="118"/>
      <c r="AD8" s="119"/>
    </row>
    <row r="9" spans="1:30" ht="11.25" customHeight="1">
      <c r="A9" s="78">
        <v>7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7" t="e">
        <f t="shared" si="0"/>
        <v>#DIV/0!</v>
      </c>
      <c r="AA9" s="118"/>
      <c r="AB9" s="119"/>
      <c r="AC9" s="118"/>
      <c r="AD9" s="119"/>
    </row>
    <row r="10" spans="1:30" ht="11.25" customHeight="1">
      <c r="A10" s="78">
        <v>8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7" t="e">
        <f t="shared" si="0"/>
        <v>#DIV/0!</v>
      </c>
      <c r="AA10" s="118"/>
      <c r="AB10" s="119"/>
      <c r="AC10" s="118"/>
      <c r="AD10" s="119"/>
    </row>
    <row r="11" spans="1:30" ht="11.25" customHeight="1">
      <c r="A11" s="78">
        <v>9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7" t="e">
        <f t="shared" si="0"/>
        <v>#DIV/0!</v>
      </c>
      <c r="AA11" s="118"/>
      <c r="AB11" s="119"/>
      <c r="AC11" s="118"/>
      <c r="AD11" s="119"/>
    </row>
    <row r="12" spans="1:30" ht="11.25" customHeight="1">
      <c r="A12" s="82">
        <v>10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2" t="e">
        <f t="shared" si="0"/>
        <v>#DIV/0!</v>
      </c>
      <c r="AA12" s="105"/>
      <c r="AB12" s="123"/>
      <c r="AC12" s="105"/>
      <c r="AD12" s="123"/>
    </row>
    <row r="13" spans="1:30" ht="11.25" customHeight="1">
      <c r="A13" s="78">
        <v>11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7" t="e">
        <f t="shared" si="0"/>
        <v>#DIV/0!</v>
      </c>
      <c r="AA13" s="118"/>
      <c r="AB13" s="119"/>
      <c r="AC13" s="118"/>
      <c r="AD13" s="119"/>
    </row>
    <row r="14" spans="1:30" ht="11.25" customHeight="1">
      <c r="A14" s="78">
        <v>12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7" t="e">
        <f t="shared" si="0"/>
        <v>#DIV/0!</v>
      </c>
      <c r="AA14" s="118"/>
      <c r="AB14" s="119"/>
      <c r="AC14" s="118"/>
      <c r="AD14" s="119"/>
    </row>
    <row r="15" spans="1:30" ht="11.25" customHeight="1">
      <c r="A15" s="78">
        <v>13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7" t="e">
        <f t="shared" si="0"/>
        <v>#DIV/0!</v>
      </c>
      <c r="AA15" s="118"/>
      <c r="AB15" s="119"/>
      <c r="AC15" s="118"/>
      <c r="AD15" s="119"/>
    </row>
    <row r="16" spans="1:30" ht="11.25" customHeight="1">
      <c r="A16" s="78">
        <v>14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7" t="e">
        <f t="shared" si="0"/>
        <v>#DIV/0!</v>
      </c>
      <c r="AA16" s="118"/>
      <c r="AB16" s="119"/>
      <c r="AC16" s="118"/>
      <c r="AD16" s="119"/>
    </row>
    <row r="17" spans="1:30" ht="11.25" customHeight="1">
      <c r="A17" s="78">
        <v>15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7" t="e">
        <f t="shared" si="0"/>
        <v>#DIV/0!</v>
      </c>
      <c r="AA17" s="118"/>
      <c r="AB17" s="119"/>
      <c r="AC17" s="118"/>
      <c r="AD17" s="119"/>
    </row>
    <row r="18" spans="1:30" ht="11.25" customHeight="1">
      <c r="A18" s="78">
        <v>16</v>
      </c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7" t="e">
        <f t="shared" si="0"/>
        <v>#DIV/0!</v>
      </c>
      <c r="AA18" s="118"/>
      <c r="AB18" s="119"/>
      <c r="AC18" s="118"/>
      <c r="AD18" s="119"/>
    </row>
    <row r="19" spans="1:30" ht="11.25" customHeight="1">
      <c r="A19" s="78">
        <v>17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7" t="e">
        <f t="shared" si="0"/>
        <v>#DIV/0!</v>
      </c>
      <c r="AA19" s="118"/>
      <c r="AB19" s="119"/>
      <c r="AC19" s="118"/>
      <c r="AD19" s="119"/>
    </row>
    <row r="20" spans="1:30" ht="11.25" customHeight="1">
      <c r="A20" s="78">
        <v>18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7" t="e">
        <f t="shared" si="0"/>
        <v>#DIV/0!</v>
      </c>
      <c r="AA20" s="118"/>
      <c r="AB20" s="119"/>
      <c r="AC20" s="118"/>
      <c r="AD20" s="119"/>
    </row>
    <row r="21" spans="1:30" ht="11.25" customHeight="1">
      <c r="A21" s="78">
        <v>19</v>
      </c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7" t="e">
        <f t="shared" si="0"/>
        <v>#DIV/0!</v>
      </c>
      <c r="AA21" s="118"/>
      <c r="AB21" s="119"/>
      <c r="AC21" s="118"/>
      <c r="AD21" s="119"/>
    </row>
    <row r="22" spans="1:30" ht="11.25" customHeight="1">
      <c r="A22" s="82">
        <v>20</v>
      </c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2" t="e">
        <f t="shared" si="0"/>
        <v>#DIV/0!</v>
      </c>
      <c r="AA22" s="105"/>
      <c r="AB22" s="123"/>
      <c r="AC22" s="105"/>
      <c r="AD22" s="123"/>
    </row>
    <row r="23" spans="1:30" ht="11.25" customHeight="1">
      <c r="A23" s="78">
        <v>21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7" t="e">
        <f t="shared" si="0"/>
        <v>#DIV/0!</v>
      </c>
      <c r="AA23" s="118"/>
      <c r="AB23" s="119"/>
      <c r="AC23" s="118"/>
      <c r="AD23" s="119"/>
    </row>
    <row r="24" spans="1:30" ht="11.25" customHeight="1">
      <c r="A24" s="78">
        <v>22</v>
      </c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7" t="e">
        <f t="shared" si="0"/>
        <v>#DIV/0!</v>
      </c>
      <c r="AA24" s="118"/>
      <c r="AB24" s="119"/>
      <c r="AC24" s="118"/>
      <c r="AD24" s="119"/>
    </row>
    <row r="25" spans="1:30" ht="11.25" customHeight="1">
      <c r="A25" s="78">
        <v>23</v>
      </c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7" t="e">
        <f t="shared" si="0"/>
        <v>#DIV/0!</v>
      </c>
      <c r="AA25" s="118"/>
      <c r="AB25" s="119"/>
      <c r="AC25" s="118"/>
      <c r="AD25" s="119"/>
    </row>
    <row r="26" spans="1:30" ht="11.25" customHeight="1">
      <c r="A26" s="78">
        <v>24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7" t="e">
        <f t="shared" si="0"/>
        <v>#DIV/0!</v>
      </c>
      <c r="AA26" s="118"/>
      <c r="AB26" s="119"/>
      <c r="AC26" s="118"/>
      <c r="AD26" s="119"/>
    </row>
    <row r="27" spans="1:30" ht="11.25" customHeight="1">
      <c r="A27" s="78">
        <v>25</v>
      </c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7" t="e">
        <f t="shared" si="0"/>
        <v>#DIV/0!</v>
      </c>
      <c r="AA27" s="118"/>
      <c r="AB27" s="119"/>
      <c r="AC27" s="118"/>
      <c r="AD27" s="119"/>
    </row>
    <row r="28" spans="1:30" ht="11.25" customHeight="1">
      <c r="A28" s="78">
        <v>26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7" t="e">
        <f t="shared" si="0"/>
        <v>#DIV/0!</v>
      </c>
      <c r="AA28" s="118"/>
      <c r="AB28" s="119"/>
      <c r="AC28" s="118"/>
      <c r="AD28" s="119"/>
    </row>
    <row r="29" spans="1:30" ht="11.25" customHeight="1">
      <c r="A29" s="78">
        <v>27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7" t="e">
        <f t="shared" si="0"/>
        <v>#DIV/0!</v>
      </c>
      <c r="AA29" s="118"/>
      <c r="AB29" s="119"/>
      <c r="AC29" s="118"/>
      <c r="AD29" s="119"/>
    </row>
    <row r="30" spans="1:30" ht="11.25" customHeight="1">
      <c r="A30" s="78">
        <v>28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7" t="e">
        <f t="shared" si="0"/>
        <v>#DIV/0!</v>
      </c>
      <c r="AA30" s="118"/>
      <c r="AB30" s="119"/>
      <c r="AC30" s="118"/>
      <c r="AD30" s="119"/>
    </row>
    <row r="31" spans="1:30" ht="11.25" customHeight="1">
      <c r="A31" s="78">
        <v>29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7" t="e">
        <f t="shared" si="0"/>
        <v>#DIV/0!</v>
      </c>
      <c r="AA31" s="118"/>
      <c r="AB31" s="119"/>
      <c r="AC31" s="118"/>
      <c r="AD31" s="119"/>
    </row>
    <row r="32" spans="1:30" ht="11.25" customHeight="1">
      <c r="A32" s="78">
        <v>30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7" t="e">
        <f t="shared" si="0"/>
        <v>#DIV/0!</v>
      </c>
      <c r="AA32" s="118"/>
      <c r="AB32" s="119"/>
      <c r="AC32" s="118"/>
      <c r="AD32" s="119"/>
    </row>
    <row r="33" spans="1:30" ht="11.25" customHeight="1">
      <c r="A33" s="78">
        <v>31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7" t="e">
        <f t="shared" si="0"/>
        <v>#DIV/0!</v>
      </c>
      <c r="AA33" s="118"/>
      <c r="AB33" s="119"/>
      <c r="AC33" s="118"/>
      <c r="AD33" s="119"/>
    </row>
    <row r="34" spans="1:30" ht="15" customHeight="1">
      <c r="A34" s="79" t="s">
        <v>9</v>
      </c>
      <c r="B34" s="124" t="e">
        <f aca="true" t="shared" si="1" ref="B34:Y34">AVERAGE(B3:B33)</f>
        <v>#DIV/0!</v>
      </c>
      <c r="C34" s="124" t="e">
        <f t="shared" si="1"/>
        <v>#DIV/0!</v>
      </c>
      <c r="D34" s="124" t="e">
        <f t="shared" si="1"/>
        <v>#DIV/0!</v>
      </c>
      <c r="E34" s="124" t="e">
        <f t="shared" si="1"/>
        <v>#DIV/0!</v>
      </c>
      <c r="F34" s="124" t="e">
        <f t="shared" si="1"/>
        <v>#DIV/0!</v>
      </c>
      <c r="G34" s="124" t="e">
        <f t="shared" si="1"/>
        <v>#DIV/0!</v>
      </c>
      <c r="H34" s="124" t="e">
        <f t="shared" si="1"/>
        <v>#DIV/0!</v>
      </c>
      <c r="I34" s="124" t="e">
        <f t="shared" si="1"/>
        <v>#DIV/0!</v>
      </c>
      <c r="J34" s="124" t="e">
        <f t="shared" si="1"/>
        <v>#DIV/0!</v>
      </c>
      <c r="K34" s="124" t="e">
        <f t="shared" si="1"/>
        <v>#DIV/0!</v>
      </c>
      <c r="L34" s="124" t="e">
        <f t="shared" si="1"/>
        <v>#DIV/0!</v>
      </c>
      <c r="M34" s="124" t="e">
        <f t="shared" si="1"/>
        <v>#DIV/0!</v>
      </c>
      <c r="N34" s="124" t="e">
        <f t="shared" si="1"/>
        <v>#DIV/0!</v>
      </c>
      <c r="O34" s="124" t="e">
        <f t="shared" si="1"/>
        <v>#DIV/0!</v>
      </c>
      <c r="P34" s="124" t="e">
        <f t="shared" si="1"/>
        <v>#DIV/0!</v>
      </c>
      <c r="Q34" s="124" t="e">
        <f t="shared" si="1"/>
        <v>#DIV/0!</v>
      </c>
      <c r="R34" s="124" t="e">
        <f t="shared" si="1"/>
        <v>#DIV/0!</v>
      </c>
      <c r="S34" s="124" t="e">
        <f t="shared" si="1"/>
        <v>#DIV/0!</v>
      </c>
      <c r="T34" s="124" t="e">
        <f t="shared" si="1"/>
        <v>#DIV/0!</v>
      </c>
      <c r="U34" s="124" t="e">
        <f t="shared" si="1"/>
        <v>#DIV/0!</v>
      </c>
      <c r="V34" s="124" t="e">
        <f t="shared" si="1"/>
        <v>#DIV/0!</v>
      </c>
      <c r="W34" s="124" t="e">
        <f t="shared" si="1"/>
        <v>#DIV/0!</v>
      </c>
      <c r="X34" s="124" t="e">
        <f t="shared" si="1"/>
        <v>#DIV/0!</v>
      </c>
      <c r="Y34" s="124" t="e">
        <f t="shared" si="1"/>
        <v>#DIV/0!</v>
      </c>
      <c r="Z34" s="124" t="e">
        <f>AVERAGE(B3:Y33)</f>
        <v>#DIV/0!</v>
      </c>
      <c r="AA34" s="125" t="e">
        <f>AVERAGE(AA3:AA33)</f>
        <v>#DIV/0!</v>
      </c>
      <c r="AB34" s="126"/>
      <c r="AC34" s="125" t="e">
        <f>AVERAGE(AC3:AC33)</f>
        <v>#DIV/0!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0</v>
      </c>
      <c r="C46" s="106" t="e">
        <f>MATCH(B46,AA3:AA33,0)</f>
        <v>#N/A</v>
      </c>
      <c r="D46" s="107" t="e">
        <f>INDEX(AB3:AB33,C46,1)</f>
        <v>#N/A</v>
      </c>
      <c r="E46" s="120"/>
      <c r="F46" s="104"/>
      <c r="G46" s="105">
        <f>MIN(AC3:AC33)</f>
        <v>0</v>
      </c>
      <c r="H46" s="106" t="e">
        <f>MATCH(G46,AC3:AC33,0)</f>
        <v>#N/A</v>
      </c>
      <c r="I46" s="107" t="e">
        <f>INDEX(AD3:AD33,H46,1)</f>
        <v>#N/A</v>
      </c>
    </row>
    <row r="47" spans="1:9" ht="11.25" customHeight="1">
      <c r="A47" s="108"/>
      <c r="B47" s="109"/>
      <c r="C47" s="106"/>
      <c r="D47" s="130"/>
      <c r="E47" s="120"/>
      <c r="F47" s="108"/>
      <c r="G47" s="109"/>
      <c r="H47" s="106"/>
      <c r="I47" s="131"/>
    </row>
    <row r="48" spans="1:9" ht="11.25" customHeight="1">
      <c r="A48" s="110"/>
      <c r="B48" s="111"/>
      <c r="C48" s="112"/>
      <c r="D48" s="129"/>
      <c r="E48" s="120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C29" sqref="C29:Q29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v>2014</v>
      </c>
      <c r="AA1" t="s">
        <v>1</v>
      </c>
      <c r="AB1" s="84">
        <v>8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 t="s">
        <v>54</v>
      </c>
      <c r="C3" s="116" t="s">
        <v>53</v>
      </c>
      <c r="D3" s="116" t="s">
        <v>53</v>
      </c>
      <c r="E3" s="116" t="s">
        <v>53</v>
      </c>
      <c r="F3" s="116" t="s">
        <v>53</v>
      </c>
      <c r="G3" s="116" t="s">
        <v>53</v>
      </c>
      <c r="H3" s="116" t="s">
        <v>53</v>
      </c>
      <c r="I3" s="116" t="s">
        <v>53</v>
      </c>
      <c r="J3" s="116" t="s">
        <v>53</v>
      </c>
      <c r="K3" s="116" t="s">
        <v>53</v>
      </c>
      <c r="L3" s="116" t="s">
        <v>53</v>
      </c>
      <c r="M3" s="116" t="s">
        <v>53</v>
      </c>
      <c r="N3" s="116" t="s">
        <v>53</v>
      </c>
      <c r="O3" s="116" t="s">
        <v>53</v>
      </c>
      <c r="P3" s="116" t="s">
        <v>53</v>
      </c>
      <c r="Q3" s="116" t="s">
        <v>53</v>
      </c>
      <c r="R3" s="116" t="s">
        <v>53</v>
      </c>
      <c r="S3" s="116" t="s">
        <v>53</v>
      </c>
      <c r="T3" s="116" t="s">
        <v>53</v>
      </c>
      <c r="U3" s="116" t="s">
        <v>53</v>
      </c>
      <c r="V3" s="116" t="s">
        <v>53</v>
      </c>
      <c r="W3" s="116" t="s">
        <v>53</v>
      </c>
      <c r="X3" s="116" t="s">
        <v>53</v>
      </c>
      <c r="Y3" s="116" t="s">
        <v>53</v>
      </c>
      <c r="Z3" s="117" t="e">
        <f aca="true" t="shared" si="0" ref="Z3:Z33">AVERAGE(B3:Y3)</f>
        <v>#DIV/0!</v>
      </c>
      <c r="AA3" s="118"/>
      <c r="AB3" s="119"/>
      <c r="AC3" s="118"/>
      <c r="AD3" s="119"/>
    </row>
    <row r="4" spans="1:30" ht="11.25" customHeight="1">
      <c r="A4" s="78">
        <v>2</v>
      </c>
      <c r="B4" s="116" t="s">
        <v>53</v>
      </c>
      <c r="C4" s="116" t="s">
        <v>53</v>
      </c>
      <c r="D4" s="116" t="s">
        <v>53</v>
      </c>
      <c r="E4" s="116" t="s">
        <v>53</v>
      </c>
      <c r="F4" s="116" t="s">
        <v>53</v>
      </c>
      <c r="G4" s="116" t="s">
        <v>53</v>
      </c>
      <c r="H4" s="116" t="s">
        <v>53</v>
      </c>
      <c r="I4" s="116" t="s">
        <v>53</v>
      </c>
      <c r="J4" s="116" t="s">
        <v>53</v>
      </c>
      <c r="K4" s="116" t="s">
        <v>53</v>
      </c>
      <c r="L4" s="116" t="s">
        <v>53</v>
      </c>
      <c r="M4" s="116" t="s">
        <v>53</v>
      </c>
      <c r="N4" s="116" t="s">
        <v>53</v>
      </c>
      <c r="O4" s="116" t="s">
        <v>53</v>
      </c>
      <c r="P4" s="116" t="s">
        <v>53</v>
      </c>
      <c r="Q4" s="116" t="s">
        <v>53</v>
      </c>
      <c r="R4" s="116" t="s">
        <v>53</v>
      </c>
      <c r="S4" s="120" t="s">
        <v>53</v>
      </c>
      <c r="T4" s="116" t="s">
        <v>53</v>
      </c>
      <c r="U4" s="116" t="s">
        <v>53</v>
      </c>
      <c r="V4" s="116" t="s">
        <v>53</v>
      </c>
      <c r="W4" s="116" t="s">
        <v>53</v>
      </c>
      <c r="X4" s="116" t="s">
        <v>53</v>
      </c>
      <c r="Y4" s="116" t="s">
        <v>53</v>
      </c>
      <c r="Z4" s="117" t="e">
        <f t="shared" si="0"/>
        <v>#DIV/0!</v>
      </c>
      <c r="AA4" s="118"/>
      <c r="AB4" s="119"/>
      <c r="AC4" s="118"/>
      <c r="AD4" s="119"/>
    </row>
    <row r="5" spans="1:30" ht="11.25" customHeight="1">
      <c r="A5" s="78">
        <v>3</v>
      </c>
      <c r="B5" s="116" t="s">
        <v>53</v>
      </c>
      <c r="C5" s="116" t="s">
        <v>53</v>
      </c>
      <c r="D5" s="116" t="s">
        <v>53</v>
      </c>
      <c r="E5" s="116" t="s">
        <v>53</v>
      </c>
      <c r="F5" s="116" t="s">
        <v>53</v>
      </c>
      <c r="G5" s="116" t="s">
        <v>53</v>
      </c>
      <c r="H5" s="116" t="s">
        <v>53</v>
      </c>
      <c r="I5" s="116" t="s">
        <v>53</v>
      </c>
      <c r="J5" s="116" t="s">
        <v>53</v>
      </c>
      <c r="K5" s="116" t="s">
        <v>53</v>
      </c>
      <c r="L5" s="116" t="s">
        <v>53</v>
      </c>
      <c r="M5" s="116" t="s">
        <v>53</v>
      </c>
      <c r="N5" s="116" t="s">
        <v>53</v>
      </c>
      <c r="O5" s="116" t="s">
        <v>53</v>
      </c>
      <c r="P5" s="116" t="s">
        <v>53</v>
      </c>
      <c r="Q5" s="116" t="s">
        <v>53</v>
      </c>
      <c r="R5" s="116" t="s">
        <v>53</v>
      </c>
      <c r="S5" s="116" t="s">
        <v>53</v>
      </c>
      <c r="T5" s="116" t="s">
        <v>53</v>
      </c>
      <c r="U5" s="116" t="s">
        <v>53</v>
      </c>
      <c r="V5" s="116" t="s">
        <v>53</v>
      </c>
      <c r="W5" s="116" t="s">
        <v>53</v>
      </c>
      <c r="X5" s="116" t="s">
        <v>53</v>
      </c>
      <c r="Y5" s="116" t="s">
        <v>53</v>
      </c>
      <c r="Z5" s="117" t="e">
        <f t="shared" si="0"/>
        <v>#DIV/0!</v>
      </c>
      <c r="AA5" s="118"/>
      <c r="AB5" s="119"/>
      <c r="AC5" s="118"/>
      <c r="AD5" s="119"/>
    </row>
    <row r="6" spans="1:30" ht="11.25" customHeight="1">
      <c r="A6" s="78">
        <v>4</v>
      </c>
      <c r="B6" s="116" t="s">
        <v>53</v>
      </c>
      <c r="C6" s="116" t="s">
        <v>53</v>
      </c>
      <c r="D6" s="116" t="s">
        <v>53</v>
      </c>
      <c r="E6" s="116" t="s">
        <v>53</v>
      </c>
      <c r="F6" s="116" t="s">
        <v>53</v>
      </c>
      <c r="G6" s="116" t="s">
        <v>53</v>
      </c>
      <c r="H6" s="116" t="s">
        <v>53</v>
      </c>
      <c r="I6" s="116" t="s">
        <v>53</v>
      </c>
      <c r="J6" s="116" t="s">
        <v>53</v>
      </c>
      <c r="K6" s="116" t="s">
        <v>53</v>
      </c>
      <c r="L6" s="116" t="s">
        <v>53</v>
      </c>
      <c r="M6" s="116" t="s">
        <v>53</v>
      </c>
      <c r="N6" s="116" t="s">
        <v>53</v>
      </c>
      <c r="O6" s="116" t="s">
        <v>53</v>
      </c>
      <c r="P6" s="116" t="s">
        <v>53</v>
      </c>
      <c r="Q6" s="116" t="s">
        <v>53</v>
      </c>
      <c r="R6" s="116" t="s">
        <v>53</v>
      </c>
      <c r="S6" s="116" t="s">
        <v>53</v>
      </c>
      <c r="T6" s="116" t="s">
        <v>53</v>
      </c>
      <c r="U6" s="116" t="s">
        <v>53</v>
      </c>
      <c r="V6" s="116" t="s">
        <v>53</v>
      </c>
      <c r="W6" s="116" t="s">
        <v>53</v>
      </c>
      <c r="X6" s="116" t="s">
        <v>53</v>
      </c>
      <c r="Y6" s="116" t="s">
        <v>53</v>
      </c>
      <c r="Z6" s="117" t="e">
        <f t="shared" si="0"/>
        <v>#DIV/0!</v>
      </c>
      <c r="AA6" s="118"/>
      <c r="AB6" s="119"/>
      <c r="AC6" s="118"/>
      <c r="AD6" s="119"/>
    </row>
    <row r="7" spans="1:30" ht="11.25" customHeight="1">
      <c r="A7" s="78">
        <v>5</v>
      </c>
      <c r="B7" s="116" t="s">
        <v>53</v>
      </c>
      <c r="C7" s="116" t="s">
        <v>53</v>
      </c>
      <c r="D7" s="116" t="s">
        <v>53</v>
      </c>
      <c r="E7" s="116" t="s">
        <v>53</v>
      </c>
      <c r="F7" s="116" t="s">
        <v>53</v>
      </c>
      <c r="G7" s="116" t="s">
        <v>53</v>
      </c>
      <c r="H7" s="116" t="s">
        <v>53</v>
      </c>
      <c r="I7" s="116" t="s">
        <v>53</v>
      </c>
      <c r="J7" s="116" t="s">
        <v>53</v>
      </c>
      <c r="K7" s="116" t="s">
        <v>53</v>
      </c>
      <c r="L7" s="116" t="s">
        <v>53</v>
      </c>
      <c r="M7" s="116" t="s">
        <v>53</v>
      </c>
      <c r="N7" s="116" t="s">
        <v>53</v>
      </c>
      <c r="O7" s="116" t="s">
        <v>53</v>
      </c>
      <c r="P7" s="116" t="s">
        <v>53</v>
      </c>
      <c r="Q7" s="116" t="s">
        <v>53</v>
      </c>
      <c r="R7" s="116" t="s">
        <v>53</v>
      </c>
      <c r="S7" s="116" t="s">
        <v>53</v>
      </c>
      <c r="T7" s="116" t="s">
        <v>53</v>
      </c>
      <c r="U7" s="116" t="s">
        <v>53</v>
      </c>
      <c r="V7" s="116" t="s">
        <v>53</v>
      </c>
      <c r="W7" s="116" t="s">
        <v>53</v>
      </c>
      <c r="X7" s="116" t="s">
        <v>53</v>
      </c>
      <c r="Y7" s="116" t="s">
        <v>53</v>
      </c>
      <c r="Z7" s="117" t="e">
        <f t="shared" si="0"/>
        <v>#DIV/0!</v>
      </c>
      <c r="AA7" s="118"/>
      <c r="AB7" s="119"/>
      <c r="AC7" s="118"/>
      <c r="AD7" s="119"/>
    </row>
    <row r="8" spans="1:30" ht="11.25" customHeight="1">
      <c r="A8" s="78">
        <v>6</v>
      </c>
      <c r="B8" s="116" t="s">
        <v>53</v>
      </c>
      <c r="C8" s="116" t="s">
        <v>53</v>
      </c>
      <c r="D8" s="116" t="s">
        <v>53</v>
      </c>
      <c r="E8" s="116" t="s">
        <v>53</v>
      </c>
      <c r="F8" s="116" t="s">
        <v>53</v>
      </c>
      <c r="G8" s="116" t="s">
        <v>53</v>
      </c>
      <c r="H8" s="116" t="s">
        <v>53</v>
      </c>
      <c r="I8" s="116" t="s">
        <v>53</v>
      </c>
      <c r="J8" s="116" t="s">
        <v>53</v>
      </c>
      <c r="K8" s="116" t="s">
        <v>53</v>
      </c>
      <c r="L8" s="116" t="s">
        <v>53</v>
      </c>
      <c r="M8" s="116" t="s">
        <v>53</v>
      </c>
      <c r="N8" s="116" t="s">
        <v>53</v>
      </c>
      <c r="O8" s="116" t="s">
        <v>53</v>
      </c>
      <c r="P8" s="116" t="s">
        <v>53</v>
      </c>
      <c r="Q8" s="116" t="s">
        <v>53</v>
      </c>
      <c r="R8" s="116" t="s">
        <v>53</v>
      </c>
      <c r="S8" s="116" t="s">
        <v>53</v>
      </c>
      <c r="T8" s="116" t="s">
        <v>53</v>
      </c>
      <c r="U8" s="116" t="s">
        <v>53</v>
      </c>
      <c r="V8" s="116" t="s">
        <v>53</v>
      </c>
      <c r="W8" s="116" t="s">
        <v>53</v>
      </c>
      <c r="X8" s="116" t="s">
        <v>53</v>
      </c>
      <c r="Y8" s="116" t="s">
        <v>53</v>
      </c>
      <c r="Z8" s="117" t="e">
        <f t="shared" si="0"/>
        <v>#DIV/0!</v>
      </c>
      <c r="AA8" s="118"/>
      <c r="AB8" s="119"/>
      <c r="AC8" s="118"/>
      <c r="AD8" s="119"/>
    </row>
    <row r="9" spans="1:30" ht="11.25" customHeight="1">
      <c r="A9" s="78">
        <v>7</v>
      </c>
      <c r="B9" s="116" t="s">
        <v>53</v>
      </c>
      <c r="C9" s="116" t="s">
        <v>53</v>
      </c>
      <c r="D9" s="116" t="s">
        <v>53</v>
      </c>
      <c r="E9" s="116" t="s">
        <v>53</v>
      </c>
      <c r="F9" s="116" t="s">
        <v>53</v>
      </c>
      <c r="G9" s="116" t="s">
        <v>53</v>
      </c>
      <c r="H9" s="116" t="s">
        <v>53</v>
      </c>
      <c r="I9" s="116" t="s">
        <v>53</v>
      </c>
      <c r="J9" s="116" t="s">
        <v>53</v>
      </c>
      <c r="K9" s="116" t="s">
        <v>53</v>
      </c>
      <c r="L9" s="116" t="s">
        <v>53</v>
      </c>
      <c r="M9" s="116" t="s">
        <v>53</v>
      </c>
      <c r="N9" s="116" t="s">
        <v>53</v>
      </c>
      <c r="O9" s="116" t="s">
        <v>53</v>
      </c>
      <c r="P9" s="116" t="s">
        <v>53</v>
      </c>
      <c r="Q9" s="116" t="s">
        <v>53</v>
      </c>
      <c r="R9" s="116" t="s">
        <v>53</v>
      </c>
      <c r="S9" s="116" t="s">
        <v>53</v>
      </c>
      <c r="T9" s="116" t="s">
        <v>53</v>
      </c>
      <c r="U9" s="116" t="s">
        <v>53</v>
      </c>
      <c r="V9" s="116" t="s">
        <v>53</v>
      </c>
      <c r="W9" s="116" t="s">
        <v>53</v>
      </c>
      <c r="X9" s="116" t="s">
        <v>53</v>
      </c>
      <c r="Y9" s="116" t="s">
        <v>53</v>
      </c>
      <c r="Z9" s="117" t="e">
        <f t="shared" si="0"/>
        <v>#DIV/0!</v>
      </c>
      <c r="AA9" s="118"/>
      <c r="AB9" s="119"/>
      <c r="AC9" s="118"/>
      <c r="AD9" s="119"/>
    </row>
    <row r="10" spans="1:30" ht="11.25" customHeight="1">
      <c r="A10" s="78">
        <v>8</v>
      </c>
      <c r="B10" s="116" t="s">
        <v>53</v>
      </c>
      <c r="C10" s="116" t="s">
        <v>53</v>
      </c>
      <c r="D10" s="116" t="s">
        <v>53</v>
      </c>
      <c r="E10" s="116" t="s">
        <v>53</v>
      </c>
      <c r="F10" s="116" t="s">
        <v>53</v>
      </c>
      <c r="G10" s="116" t="s">
        <v>53</v>
      </c>
      <c r="H10" s="116" t="s">
        <v>53</v>
      </c>
      <c r="I10" s="116" t="s">
        <v>53</v>
      </c>
      <c r="J10" s="116" t="s">
        <v>53</v>
      </c>
      <c r="K10" s="116" t="s">
        <v>53</v>
      </c>
      <c r="L10" s="116" t="s">
        <v>53</v>
      </c>
      <c r="M10" s="116" t="s">
        <v>53</v>
      </c>
      <c r="N10" s="116" t="s">
        <v>53</v>
      </c>
      <c r="O10" s="116" t="s">
        <v>53</v>
      </c>
      <c r="P10" s="116" t="s">
        <v>53</v>
      </c>
      <c r="Q10" s="116" t="s">
        <v>53</v>
      </c>
      <c r="R10" s="116" t="s">
        <v>53</v>
      </c>
      <c r="S10" s="116" t="s">
        <v>53</v>
      </c>
      <c r="T10" s="116" t="s">
        <v>53</v>
      </c>
      <c r="U10" s="116" t="s">
        <v>53</v>
      </c>
      <c r="V10" s="116" t="s">
        <v>53</v>
      </c>
      <c r="W10" s="116" t="s">
        <v>53</v>
      </c>
      <c r="X10" s="116" t="s">
        <v>53</v>
      </c>
      <c r="Y10" s="116" t="s">
        <v>53</v>
      </c>
      <c r="Z10" s="117" t="e">
        <f t="shared" si="0"/>
        <v>#DIV/0!</v>
      </c>
      <c r="AA10" s="118"/>
      <c r="AB10" s="119"/>
      <c r="AC10" s="118"/>
      <c r="AD10" s="119"/>
    </row>
    <row r="11" spans="1:30" ht="11.25" customHeight="1">
      <c r="A11" s="78">
        <v>9</v>
      </c>
      <c r="B11" s="116" t="s">
        <v>53</v>
      </c>
      <c r="C11" s="116" t="s">
        <v>53</v>
      </c>
      <c r="D11" s="116" t="s">
        <v>53</v>
      </c>
      <c r="E11" s="116" t="s">
        <v>53</v>
      </c>
      <c r="F11" s="116" t="s">
        <v>53</v>
      </c>
      <c r="G11" s="116" t="s">
        <v>53</v>
      </c>
      <c r="H11" s="116" t="s">
        <v>53</v>
      </c>
      <c r="I11" s="116" t="s">
        <v>53</v>
      </c>
      <c r="J11" s="116" t="s">
        <v>53</v>
      </c>
      <c r="K11" s="116" t="s">
        <v>53</v>
      </c>
      <c r="L11" s="116" t="s">
        <v>53</v>
      </c>
      <c r="M11" s="116" t="s">
        <v>53</v>
      </c>
      <c r="N11" s="116" t="s">
        <v>53</v>
      </c>
      <c r="O11" s="116" t="s">
        <v>53</v>
      </c>
      <c r="P11" s="116" t="s">
        <v>53</v>
      </c>
      <c r="Q11" s="116" t="s">
        <v>53</v>
      </c>
      <c r="R11" s="116" t="s">
        <v>53</v>
      </c>
      <c r="S11" s="116" t="s">
        <v>53</v>
      </c>
      <c r="T11" s="116" t="s">
        <v>53</v>
      </c>
      <c r="U11" s="116" t="s">
        <v>53</v>
      </c>
      <c r="V11" s="116" t="s">
        <v>53</v>
      </c>
      <c r="W11" s="116" t="s">
        <v>53</v>
      </c>
      <c r="X11" s="116" t="s">
        <v>53</v>
      </c>
      <c r="Y11" s="116" t="s">
        <v>53</v>
      </c>
      <c r="Z11" s="117" t="e">
        <f t="shared" si="0"/>
        <v>#DIV/0!</v>
      </c>
      <c r="AA11" s="118"/>
      <c r="AB11" s="119"/>
      <c r="AC11" s="118"/>
      <c r="AD11" s="119"/>
    </row>
    <row r="12" spans="1:30" ht="11.25" customHeight="1">
      <c r="A12" s="82">
        <v>10</v>
      </c>
      <c r="B12" s="121" t="s">
        <v>53</v>
      </c>
      <c r="C12" s="121" t="s">
        <v>53</v>
      </c>
      <c r="D12" s="121" t="s">
        <v>53</v>
      </c>
      <c r="E12" s="121" t="s">
        <v>53</v>
      </c>
      <c r="F12" s="121" t="s">
        <v>53</v>
      </c>
      <c r="G12" s="121" t="s">
        <v>53</v>
      </c>
      <c r="H12" s="121" t="s">
        <v>53</v>
      </c>
      <c r="I12" s="121" t="s">
        <v>53</v>
      </c>
      <c r="J12" s="121" t="s">
        <v>53</v>
      </c>
      <c r="K12" s="121" t="s">
        <v>53</v>
      </c>
      <c r="L12" s="121" t="s">
        <v>53</v>
      </c>
      <c r="M12" s="121" t="s">
        <v>53</v>
      </c>
      <c r="N12" s="121" t="s">
        <v>53</v>
      </c>
      <c r="O12" s="121" t="s">
        <v>53</v>
      </c>
      <c r="P12" s="121" t="s">
        <v>53</v>
      </c>
      <c r="Q12" s="121" t="s">
        <v>53</v>
      </c>
      <c r="R12" s="121" t="s">
        <v>53</v>
      </c>
      <c r="S12" s="121" t="s">
        <v>53</v>
      </c>
      <c r="T12" s="121" t="s">
        <v>53</v>
      </c>
      <c r="U12" s="121" t="s">
        <v>53</v>
      </c>
      <c r="V12" s="121" t="s">
        <v>53</v>
      </c>
      <c r="W12" s="121" t="s">
        <v>53</v>
      </c>
      <c r="X12" s="121" t="s">
        <v>53</v>
      </c>
      <c r="Y12" s="121" t="s">
        <v>53</v>
      </c>
      <c r="Z12" s="122" t="e">
        <f t="shared" si="0"/>
        <v>#DIV/0!</v>
      </c>
      <c r="AA12" s="105"/>
      <c r="AB12" s="123"/>
      <c r="AC12" s="105"/>
      <c r="AD12" s="123"/>
    </row>
    <row r="13" spans="1:30" ht="11.25" customHeight="1">
      <c r="A13" s="78">
        <v>11</v>
      </c>
      <c r="B13" s="116" t="s">
        <v>53</v>
      </c>
      <c r="C13" s="116" t="s">
        <v>53</v>
      </c>
      <c r="D13" s="116" t="s">
        <v>53</v>
      </c>
      <c r="E13" s="116" t="s">
        <v>53</v>
      </c>
      <c r="F13" s="116" t="s">
        <v>53</v>
      </c>
      <c r="G13" s="116" t="s">
        <v>53</v>
      </c>
      <c r="H13" s="116" t="s">
        <v>53</v>
      </c>
      <c r="I13" s="116" t="s">
        <v>53</v>
      </c>
      <c r="J13" s="116" t="s">
        <v>53</v>
      </c>
      <c r="K13" s="116" t="s">
        <v>53</v>
      </c>
      <c r="L13" s="116" t="s">
        <v>53</v>
      </c>
      <c r="M13" s="116" t="s">
        <v>53</v>
      </c>
      <c r="N13" s="116" t="s">
        <v>53</v>
      </c>
      <c r="O13" s="116" t="s">
        <v>53</v>
      </c>
      <c r="P13" s="116" t="s">
        <v>53</v>
      </c>
      <c r="Q13" s="116" t="s">
        <v>53</v>
      </c>
      <c r="R13" s="116" t="s">
        <v>53</v>
      </c>
      <c r="S13" s="116" t="s">
        <v>53</v>
      </c>
      <c r="T13" s="116" t="s">
        <v>53</v>
      </c>
      <c r="U13" s="116" t="s">
        <v>53</v>
      </c>
      <c r="V13" s="116" t="s">
        <v>53</v>
      </c>
      <c r="W13" s="116" t="s">
        <v>53</v>
      </c>
      <c r="X13" s="116" t="s">
        <v>53</v>
      </c>
      <c r="Y13" s="116" t="s">
        <v>53</v>
      </c>
      <c r="Z13" s="117" t="e">
        <f t="shared" si="0"/>
        <v>#DIV/0!</v>
      </c>
      <c r="AA13" s="118"/>
      <c r="AB13" s="119"/>
      <c r="AC13" s="118"/>
      <c r="AD13" s="119"/>
    </row>
    <row r="14" spans="1:30" ht="11.25" customHeight="1">
      <c r="A14" s="78">
        <v>12</v>
      </c>
      <c r="B14" s="116" t="s">
        <v>53</v>
      </c>
      <c r="C14" s="116" t="s">
        <v>53</v>
      </c>
      <c r="D14" s="116" t="s">
        <v>53</v>
      </c>
      <c r="E14" s="116" t="s">
        <v>53</v>
      </c>
      <c r="F14" s="116" t="s">
        <v>53</v>
      </c>
      <c r="G14" s="116" t="s">
        <v>53</v>
      </c>
      <c r="H14" s="116" t="s">
        <v>53</v>
      </c>
      <c r="I14" s="116" t="s">
        <v>53</v>
      </c>
      <c r="J14" s="116" t="s">
        <v>53</v>
      </c>
      <c r="K14" s="116" t="s">
        <v>53</v>
      </c>
      <c r="L14" s="116" t="s">
        <v>53</v>
      </c>
      <c r="M14" s="116" t="s">
        <v>53</v>
      </c>
      <c r="N14" s="116" t="s">
        <v>53</v>
      </c>
      <c r="O14" s="116" t="s">
        <v>53</v>
      </c>
      <c r="P14" s="116" t="s">
        <v>53</v>
      </c>
      <c r="Q14" s="116" t="s">
        <v>53</v>
      </c>
      <c r="R14" s="116" t="s">
        <v>53</v>
      </c>
      <c r="S14" s="116" t="s">
        <v>53</v>
      </c>
      <c r="T14" s="116" t="s">
        <v>53</v>
      </c>
      <c r="U14" s="116" t="s">
        <v>53</v>
      </c>
      <c r="V14" s="116" t="s">
        <v>53</v>
      </c>
      <c r="W14" s="116" t="s">
        <v>53</v>
      </c>
      <c r="X14" s="116" t="s">
        <v>53</v>
      </c>
      <c r="Y14" s="116" t="s">
        <v>53</v>
      </c>
      <c r="Z14" s="117" t="e">
        <f t="shared" si="0"/>
        <v>#DIV/0!</v>
      </c>
      <c r="AA14" s="118"/>
      <c r="AB14" s="119"/>
      <c r="AC14" s="118"/>
      <c r="AD14" s="119"/>
    </row>
    <row r="15" spans="1:30" ht="11.25" customHeight="1">
      <c r="A15" s="78">
        <v>13</v>
      </c>
      <c r="B15" s="116" t="s">
        <v>53</v>
      </c>
      <c r="C15" s="116" t="s">
        <v>53</v>
      </c>
      <c r="D15" s="116" t="s">
        <v>53</v>
      </c>
      <c r="E15" s="116" t="s">
        <v>53</v>
      </c>
      <c r="F15" s="116" t="s">
        <v>53</v>
      </c>
      <c r="G15" s="116" t="s">
        <v>53</v>
      </c>
      <c r="H15" s="116" t="s">
        <v>53</v>
      </c>
      <c r="I15" s="116" t="s">
        <v>53</v>
      </c>
      <c r="J15" s="116" t="s">
        <v>53</v>
      </c>
      <c r="K15" s="116" t="s">
        <v>53</v>
      </c>
      <c r="L15" s="116" t="s">
        <v>53</v>
      </c>
      <c r="M15" s="116" t="s">
        <v>53</v>
      </c>
      <c r="N15" s="116" t="s">
        <v>53</v>
      </c>
      <c r="O15" s="116" t="s">
        <v>53</v>
      </c>
      <c r="P15" s="116" t="s">
        <v>53</v>
      </c>
      <c r="Q15" s="116" t="s">
        <v>53</v>
      </c>
      <c r="R15" s="116" t="s">
        <v>53</v>
      </c>
      <c r="S15" s="116" t="s">
        <v>53</v>
      </c>
      <c r="T15" s="116" t="s">
        <v>53</v>
      </c>
      <c r="U15" s="116" t="s">
        <v>53</v>
      </c>
      <c r="V15" s="116" t="s">
        <v>53</v>
      </c>
      <c r="W15" s="116" t="s">
        <v>53</v>
      </c>
      <c r="X15" s="116" t="s">
        <v>53</v>
      </c>
      <c r="Y15" s="116" t="s">
        <v>53</v>
      </c>
      <c r="Z15" s="117" t="e">
        <f t="shared" si="0"/>
        <v>#DIV/0!</v>
      </c>
      <c r="AA15" s="118"/>
      <c r="AB15" s="119"/>
      <c r="AC15" s="118"/>
      <c r="AD15" s="119"/>
    </row>
    <row r="16" spans="1:30" ht="11.25" customHeight="1">
      <c r="A16" s="78">
        <v>14</v>
      </c>
      <c r="B16" s="116" t="s">
        <v>53</v>
      </c>
      <c r="C16" s="116" t="s">
        <v>53</v>
      </c>
      <c r="D16" s="116" t="s">
        <v>53</v>
      </c>
      <c r="E16" s="116" t="s">
        <v>53</v>
      </c>
      <c r="F16" s="116" t="s">
        <v>53</v>
      </c>
      <c r="G16" s="116" t="s">
        <v>53</v>
      </c>
      <c r="H16" s="116" t="s">
        <v>53</v>
      </c>
      <c r="I16" s="116" t="s">
        <v>53</v>
      </c>
      <c r="J16" s="116" t="s">
        <v>53</v>
      </c>
      <c r="K16" s="116" t="s">
        <v>53</v>
      </c>
      <c r="L16" s="116" t="s">
        <v>53</v>
      </c>
      <c r="M16" s="116" t="s">
        <v>53</v>
      </c>
      <c r="N16" s="116" t="s">
        <v>53</v>
      </c>
      <c r="O16" s="116" t="s">
        <v>53</v>
      </c>
      <c r="P16" s="116" t="s">
        <v>53</v>
      </c>
      <c r="Q16" s="116" t="s">
        <v>53</v>
      </c>
      <c r="R16" s="116" t="s">
        <v>53</v>
      </c>
      <c r="S16" s="116" t="s">
        <v>53</v>
      </c>
      <c r="T16" s="116" t="s">
        <v>53</v>
      </c>
      <c r="U16" s="116" t="s">
        <v>53</v>
      </c>
      <c r="V16" s="116" t="s">
        <v>53</v>
      </c>
      <c r="W16" s="116" t="s">
        <v>53</v>
      </c>
      <c r="X16" s="116" t="s">
        <v>53</v>
      </c>
      <c r="Y16" s="116" t="s">
        <v>53</v>
      </c>
      <c r="Z16" s="117" t="e">
        <f t="shared" si="0"/>
        <v>#DIV/0!</v>
      </c>
      <c r="AA16" s="118"/>
      <c r="AB16" s="119"/>
      <c r="AC16" s="118"/>
      <c r="AD16" s="119"/>
    </row>
    <row r="17" spans="1:30" ht="11.25" customHeight="1">
      <c r="A17" s="78">
        <v>15</v>
      </c>
      <c r="B17" s="116" t="s">
        <v>53</v>
      </c>
      <c r="C17" s="116" t="s">
        <v>53</v>
      </c>
      <c r="D17" s="116" t="s">
        <v>53</v>
      </c>
      <c r="E17" s="116" t="s">
        <v>53</v>
      </c>
      <c r="F17" s="116" t="s">
        <v>53</v>
      </c>
      <c r="G17" s="116" t="s">
        <v>53</v>
      </c>
      <c r="H17" s="116" t="s">
        <v>53</v>
      </c>
      <c r="I17" s="116" t="s">
        <v>53</v>
      </c>
      <c r="J17" s="116" t="s">
        <v>53</v>
      </c>
      <c r="K17" s="116" t="s">
        <v>53</v>
      </c>
      <c r="L17" s="116" t="s">
        <v>53</v>
      </c>
      <c r="M17" s="116" t="s">
        <v>53</v>
      </c>
      <c r="N17" s="116" t="s">
        <v>53</v>
      </c>
      <c r="O17" s="116" t="s">
        <v>53</v>
      </c>
      <c r="P17" s="116" t="s">
        <v>53</v>
      </c>
      <c r="Q17" s="116" t="s">
        <v>53</v>
      </c>
      <c r="R17" s="116" t="s">
        <v>53</v>
      </c>
      <c r="S17" s="116" t="s">
        <v>53</v>
      </c>
      <c r="T17" s="116" t="s">
        <v>53</v>
      </c>
      <c r="U17" s="116" t="s">
        <v>53</v>
      </c>
      <c r="V17" s="116" t="s">
        <v>53</v>
      </c>
      <c r="W17" s="116" t="s">
        <v>53</v>
      </c>
      <c r="X17" s="116" t="s">
        <v>53</v>
      </c>
      <c r="Y17" s="116" t="s">
        <v>53</v>
      </c>
      <c r="Z17" s="117" t="e">
        <f t="shared" si="0"/>
        <v>#DIV/0!</v>
      </c>
      <c r="AA17" s="118"/>
      <c r="AB17" s="119"/>
      <c r="AC17" s="118"/>
      <c r="AD17" s="119"/>
    </row>
    <row r="18" spans="1:30" ht="11.25" customHeight="1">
      <c r="A18" s="78">
        <v>16</v>
      </c>
      <c r="B18" s="116" t="s">
        <v>53</v>
      </c>
      <c r="C18" s="116" t="s">
        <v>53</v>
      </c>
      <c r="D18" s="116" t="s">
        <v>53</v>
      </c>
      <c r="E18" s="116" t="s">
        <v>53</v>
      </c>
      <c r="F18" s="116" t="s">
        <v>53</v>
      </c>
      <c r="G18" s="116" t="s">
        <v>53</v>
      </c>
      <c r="H18" s="116" t="s">
        <v>53</v>
      </c>
      <c r="I18" s="116" t="s">
        <v>53</v>
      </c>
      <c r="J18" s="116" t="s">
        <v>53</v>
      </c>
      <c r="K18" s="116" t="s">
        <v>53</v>
      </c>
      <c r="L18" s="116" t="s">
        <v>53</v>
      </c>
      <c r="M18" s="116" t="s">
        <v>53</v>
      </c>
      <c r="N18" s="116" t="s">
        <v>53</v>
      </c>
      <c r="O18" s="116" t="s">
        <v>53</v>
      </c>
      <c r="P18" s="116" t="s">
        <v>53</v>
      </c>
      <c r="Q18" s="116" t="s">
        <v>53</v>
      </c>
      <c r="R18" s="116" t="s">
        <v>53</v>
      </c>
      <c r="S18" s="116" t="s">
        <v>53</v>
      </c>
      <c r="T18" s="116" t="s">
        <v>53</v>
      </c>
      <c r="U18" s="116" t="s">
        <v>53</v>
      </c>
      <c r="V18" s="116" t="s">
        <v>53</v>
      </c>
      <c r="W18" s="116" t="s">
        <v>53</v>
      </c>
      <c r="X18" s="116" t="s">
        <v>53</v>
      </c>
      <c r="Y18" s="116" t="s">
        <v>53</v>
      </c>
      <c r="Z18" s="117" t="e">
        <f t="shared" si="0"/>
        <v>#DIV/0!</v>
      </c>
      <c r="AA18" s="118"/>
      <c r="AB18" s="119"/>
      <c r="AC18" s="118"/>
      <c r="AD18" s="119"/>
    </row>
    <row r="19" spans="1:30" ht="11.25" customHeight="1">
      <c r="A19" s="78">
        <v>17</v>
      </c>
      <c r="B19" s="116" t="s">
        <v>53</v>
      </c>
      <c r="C19" s="116" t="s">
        <v>53</v>
      </c>
      <c r="D19" s="116" t="s">
        <v>53</v>
      </c>
      <c r="E19" s="116" t="s">
        <v>53</v>
      </c>
      <c r="F19" s="116" t="s">
        <v>53</v>
      </c>
      <c r="G19" s="116" t="s">
        <v>53</v>
      </c>
      <c r="H19" s="116" t="s">
        <v>53</v>
      </c>
      <c r="I19" s="116" t="s">
        <v>53</v>
      </c>
      <c r="J19" s="116" t="s">
        <v>53</v>
      </c>
      <c r="K19" s="116" t="s">
        <v>53</v>
      </c>
      <c r="L19" s="116" t="s">
        <v>53</v>
      </c>
      <c r="M19" s="116" t="s">
        <v>53</v>
      </c>
      <c r="N19" s="116" t="s">
        <v>53</v>
      </c>
      <c r="O19" s="116" t="s">
        <v>53</v>
      </c>
      <c r="P19" s="116" t="s">
        <v>53</v>
      </c>
      <c r="Q19" s="116" t="s">
        <v>53</v>
      </c>
      <c r="R19" s="116" t="s">
        <v>53</v>
      </c>
      <c r="S19" s="116" t="s">
        <v>53</v>
      </c>
      <c r="T19" s="116" t="s">
        <v>53</v>
      </c>
      <c r="U19" s="116" t="s">
        <v>53</v>
      </c>
      <c r="V19" s="116" t="s">
        <v>53</v>
      </c>
      <c r="W19" s="116" t="s">
        <v>53</v>
      </c>
      <c r="X19" s="116" t="s">
        <v>53</v>
      </c>
      <c r="Y19" s="116" t="s">
        <v>53</v>
      </c>
      <c r="Z19" s="117" t="e">
        <f t="shared" si="0"/>
        <v>#DIV/0!</v>
      </c>
      <c r="AA19" s="118"/>
      <c r="AB19" s="119"/>
      <c r="AC19" s="118"/>
      <c r="AD19" s="119"/>
    </row>
    <row r="20" spans="1:30" ht="11.25" customHeight="1">
      <c r="A20" s="78">
        <v>18</v>
      </c>
      <c r="B20" s="116" t="s">
        <v>53</v>
      </c>
      <c r="C20" s="116" t="s">
        <v>53</v>
      </c>
      <c r="D20" s="116" t="s">
        <v>53</v>
      </c>
      <c r="E20" s="116" t="s">
        <v>53</v>
      </c>
      <c r="F20" s="116" t="s">
        <v>53</v>
      </c>
      <c r="G20" s="116" t="s">
        <v>53</v>
      </c>
      <c r="H20" s="116" t="s">
        <v>53</v>
      </c>
      <c r="I20" s="116" t="s">
        <v>53</v>
      </c>
      <c r="J20" s="116" t="s">
        <v>53</v>
      </c>
      <c r="K20" s="116" t="s">
        <v>53</v>
      </c>
      <c r="L20" s="116" t="s">
        <v>53</v>
      </c>
      <c r="M20" s="116" t="s">
        <v>53</v>
      </c>
      <c r="N20" s="116" t="s">
        <v>53</v>
      </c>
      <c r="O20" s="116" t="s">
        <v>53</v>
      </c>
      <c r="P20" s="116" t="s">
        <v>53</v>
      </c>
      <c r="Q20" s="116" t="s">
        <v>53</v>
      </c>
      <c r="R20" s="116" t="s">
        <v>53</v>
      </c>
      <c r="S20" s="116" t="s">
        <v>53</v>
      </c>
      <c r="T20" s="116" t="s">
        <v>53</v>
      </c>
      <c r="U20" s="116" t="s">
        <v>53</v>
      </c>
      <c r="V20" s="116" t="s">
        <v>53</v>
      </c>
      <c r="W20" s="116" t="s">
        <v>53</v>
      </c>
      <c r="X20" s="116" t="s">
        <v>53</v>
      </c>
      <c r="Y20" s="116" t="s">
        <v>53</v>
      </c>
      <c r="Z20" s="117" t="e">
        <f t="shared" si="0"/>
        <v>#DIV/0!</v>
      </c>
      <c r="AA20" s="118"/>
      <c r="AB20" s="119"/>
      <c r="AC20" s="118"/>
      <c r="AD20" s="119"/>
    </row>
    <row r="21" spans="1:30" ht="11.25" customHeight="1">
      <c r="A21" s="78">
        <v>19</v>
      </c>
      <c r="B21" s="116" t="s">
        <v>53</v>
      </c>
      <c r="C21" s="116" t="s">
        <v>53</v>
      </c>
      <c r="D21" s="116" t="s">
        <v>53</v>
      </c>
      <c r="E21" s="116" t="s">
        <v>53</v>
      </c>
      <c r="F21" s="116" t="s">
        <v>53</v>
      </c>
      <c r="G21" s="116" t="s">
        <v>53</v>
      </c>
      <c r="H21" s="116" t="s">
        <v>53</v>
      </c>
      <c r="I21" s="116" t="s">
        <v>53</v>
      </c>
      <c r="J21" s="116" t="s">
        <v>53</v>
      </c>
      <c r="K21" s="116" t="s">
        <v>53</v>
      </c>
      <c r="L21" s="116" t="s">
        <v>53</v>
      </c>
      <c r="M21" s="116" t="s">
        <v>53</v>
      </c>
      <c r="N21" s="116" t="s">
        <v>53</v>
      </c>
      <c r="O21" s="116" t="s">
        <v>53</v>
      </c>
      <c r="P21" s="116" t="s">
        <v>53</v>
      </c>
      <c r="Q21" s="116" t="s">
        <v>53</v>
      </c>
      <c r="R21" s="116" t="s">
        <v>53</v>
      </c>
      <c r="S21" s="116" t="s">
        <v>53</v>
      </c>
      <c r="T21" s="116" t="s">
        <v>53</v>
      </c>
      <c r="U21" s="116" t="s">
        <v>53</v>
      </c>
      <c r="V21" s="116" t="s">
        <v>53</v>
      </c>
      <c r="W21" s="116" t="s">
        <v>53</v>
      </c>
      <c r="X21" s="116" t="s">
        <v>53</v>
      </c>
      <c r="Y21" s="116" t="s">
        <v>53</v>
      </c>
      <c r="Z21" s="117" t="e">
        <f t="shared" si="0"/>
        <v>#DIV/0!</v>
      </c>
      <c r="AA21" s="118"/>
      <c r="AB21" s="119"/>
      <c r="AC21" s="118"/>
      <c r="AD21" s="119"/>
    </row>
    <row r="22" spans="1:30" ht="11.25" customHeight="1">
      <c r="A22" s="82">
        <v>20</v>
      </c>
      <c r="B22" s="121" t="s">
        <v>53</v>
      </c>
      <c r="C22" s="121" t="s">
        <v>53</v>
      </c>
      <c r="D22" s="121" t="s">
        <v>53</v>
      </c>
      <c r="E22" s="121" t="s">
        <v>53</v>
      </c>
      <c r="F22" s="121" t="s">
        <v>53</v>
      </c>
      <c r="G22" s="121" t="s">
        <v>53</v>
      </c>
      <c r="H22" s="121" t="s">
        <v>53</v>
      </c>
      <c r="I22" s="121" t="s">
        <v>53</v>
      </c>
      <c r="J22" s="121" t="s">
        <v>53</v>
      </c>
      <c r="K22" s="121" t="s">
        <v>53</v>
      </c>
      <c r="L22" s="121" t="s">
        <v>53</v>
      </c>
      <c r="M22" s="121" t="s">
        <v>53</v>
      </c>
      <c r="N22" s="121" t="s">
        <v>53</v>
      </c>
      <c r="O22" s="121" t="s">
        <v>53</v>
      </c>
      <c r="P22" s="121" t="s">
        <v>53</v>
      </c>
      <c r="Q22" s="121" t="s">
        <v>53</v>
      </c>
      <c r="R22" s="121" t="s">
        <v>53</v>
      </c>
      <c r="S22" s="121" t="s">
        <v>53</v>
      </c>
      <c r="T22" s="121" t="s">
        <v>53</v>
      </c>
      <c r="U22" s="121" t="s">
        <v>53</v>
      </c>
      <c r="V22" s="121" t="s">
        <v>53</v>
      </c>
      <c r="W22" s="121" t="s">
        <v>53</v>
      </c>
      <c r="X22" s="121" t="s">
        <v>53</v>
      </c>
      <c r="Y22" s="121" t="s">
        <v>53</v>
      </c>
      <c r="Z22" s="122" t="e">
        <f t="shared" si="0"/>
        <v>#DIV/0!</v>
      </c>
      <c r="AA22" s="105"/>
      <c r="AB22" s="123"/>
      <c r="AC22" s="105"/>
      <c r="AD22" s="123"/>
    </row>
    <row r="23" spans="1:30" ht="11.25" customHeight="1">
      <c r="A23" s="78">
        <v>21</v>
      </c>
      <c r="B23" s="116" t="s">
        <v>53</v>
      </c>
      <c r="C23" s="116" t="s">
        <v>53</v>
      </c>
      <c r="D23" s="116" t="s">
        <v>53</v>
      </c>
      <c r="E23" s="116" t="s">
        <v>53</v>
      </c>
      <c r="F23" s="116" t="s">
        <v>53</v>
      </c>
      <c r="G23" s="116" t="s">
        <v>53</v>
      </c>
      <c r="H23" s="116" t="s">
        <v>53</v>
      </c>
      <c r="I23" s="116" t="s">
        <v>53</v>
      </c>
      <c r="J23" s="116" t="s">
        <v>53</v>
      </c>
      <c r="K23" s="116" t="s">
        <v>53</v>
      </c>
      <c r="L23" s="116" t="s">
        <v>53</v>
      </c>
      <c r="M23" s="116" t="s">
        <v>53</v>
      </c>
      <c r="N23" s="116" t="s">
        <v>53</v>
      </c>
      <c r="O23" s="116" t="s">
        <v>53</v>
      </c>
      <c r="P23" s="116" t="s">
        <v>53</v>
      </c>
      <c r="Q23" s="116" t="s">
        <v>53</v>
      </c>
      <c r="R23" s="116" t="s">
        <v>53</v>
      </c>
      <c r="S23" s="116" t="s">
        <v>53</v>
      </c>
      <c r="T23" s="116" t="s">
        <v>53</v>
      </c>
      <c r="U23" s="116" t="s">
        <v>53</v>
      </c>
      <c r="V23" s="116" t="s">
        <v>53</v>
      </c>
      <c r="W23" s="116" t="s">
        <v>53</v>
      </c>
      <c r="X23" s="116" t="s">
        <v>53</v>
      </c>
      <c r="Y23" s="116" t="s">
        <v>53</v>
      </c>
      <c r="Z23" s="117" t="e">
        <f t="shared" si="0"/>
        <v>#DIV/0!</v>
      </c>
      <c r="AA23" s="118"/>
      <c r="AB23" s="119"/>
      <c r="AC23" s="118"/>
      <c r="AD23" s="119"/>
    </row>
    <row r="24" spans="1:30" ht="11.25" customHeight="1">
      <c r="A24" s="78">
        <v>22</v>
      </c>
      <c r="B24" s="116" t="s">
        <v>53</v>
      </c>
      <c r="C24" s="116" t="s">
        <v>53</v>
      </c>
      <c r="D24" s="116" t="s">
        <v>53</v>
      </c>
      <c r="E24" s="116" t="s">
        <v>53</v>
      </c>
      <c r="F24" s="116" t="s">
        <v>53</v>
      </c>
      <c r="G24" s="116" t="s">
        <v>53</v>
      </c>
      <c r="H24" s="116" t="s">
        <v>53</v>
      </c>
      <c r="I24" s="116" t="s">
        <v>53</v>
      </c>
      <c r="J24" s="116" t="s">
        <v>53</v>
      </c>
      <c r="K24" s="116" t="s">
        <v>53</v>
      </c>
      <c r="L24" s="116" t="s">
        <v>53</v>
      </c>
      <c r="M24" s="116" t="s">
        <v>53</v>
      </c>
      <c r="N24" s="116" t="s">
        <v>53</v>
      </c>
      <c r="O24" s="116" t="s">
        <v>53</v>
      </c>
      <c r="P24" s="116" t="s">
        <v>53</v>
      </c>
      <c r="Q24" s="116" t="s">
        <v>53</v>
      </c>
      <c r="R24" s="116" t="s">
        <v>53</v>
      </c>
      <c r="S24" s="116" t="s">
        <v>53</v>
      </c>
      <c r="T24" s="116" t="s">
        <v>53</v>
      </c>
      <c r="U24" s="116" t="s">
        <v>53</v>
      </c>
      <c r="V24" s="116" t="s">
        <v>53</v>
      </c>
      <c r="W24" s="116" t="s">
        <v>53</v>
      </c>
      <c r="X24" s="116" t="s">
        <v>53</v>
      </c>
      <c r="Y24" s="116" t="s">
        <v>53</v>
      </c>
      <c r="Z24" s="117" t="e">
        <f t="shared" si="0"/>
        <v>#DIV/0!</v>
      </c>
      <c r="AA24" s="118"/>
      <c r="AB24" s="119"/>
      <c r="AC24" s="118"/>
      <c r="AD24" s="119"/>
    </row>
    <row r="25" spans="1:30" ht="11.25" customHeight="1">
      <c r="A25" s="78">
        <v>23</v>
      </c>
      <c r="B25" s="116" t="s">
        <v>53</v>
      </c>
      <c r="C25" s="116" t="s">
        <v>53</v>
      </c>
      <c r="D25" s="116" t="s">
        <v>53</v>
      </c>
      <c r="E25" s="116" t="s">
        <v>53</v>
      </c>
      <c r="F25" s="116" t="s">
        <v>53</v>
      </c>
      <c r="G25" s="116" t="s">
        <v>53</v>
      </c>
      <c r="H25" s="116" t="s">
        <v>53</v>
      </c>
      <c r="I25" s="116" t="s">
        <v>53</v>
      </c>
      <c r="J25" s="116" t="s">
        <v>53</v>
      </c>
      <c r="K25" s="116" t="s">
        <v>53</v>
      </c>
      <c r="L25" s="116" t="s">
        <v>53</v>
      </c>
      <c r="M25" s="116" t="s">
        <v>53</v>
      </c>
      <c r="N25" s="116" t="s">
        <v>53</v>
      </c>
      <c r="O25" s="116" t="s">
        <v>53</v>
      </c>
      <c r="P25" s="116" t="s">
        <v>53</v>
      </c>
      <c r="Q25" s="116" t="s">
        <v>53</v>
      </c>
      <c r="R25" s="116" t="s">
        <v>53</v>
      </c>
      <c r="S25" s="116" t="s">
        <v>53</v>
      </c>
      <c r="T25" s="116" t="s">
        <v>53</v>
      </c>
      <c r="U25" s="116" t="s">
        <v>53</v>
      </c>
      <c r="V25" s="116" t="s">
        <v>53</v>
      </c>
      <c r="W25" s="116" t="s">
        <v>53</v>
      </c>
      <c r="X25" s="116" t="s">
        <v>53</v>
      </c>
      <c r="Y25" s="116" t="s">
        <v>53</v>
      </c>
      <c r="Z25" s="117" t="e">
        <f t="shared" si="0"/>
        <v>#DIV/0!</v>
      </c>
      <c r="AA25" s="118"/>
      <c r="AB25" s="119"/>
      <c r="AC25" s="118"/>
      <c r="AD25" s="119"/>
    </row>
    <row r="26" spans="1:30" ht="11.25" customHeight="1">
      <c r="A26" s="78">
        <v>24</v>
      </c>
      <c r="B26" s="116" t="s">
        <v>53</v>
      </c>
      <c r="C26" s="116" t="s">
        <v>53</v>
      </c>
      <c r="D26" s="116" t="s">
        <v>53</v>
      </c>
      <c r="E26" s="116" t="s">
        <v>53</v>
      </c>
      <c r="F26" s="116" t="s">
        <v>53</v>
      </c>
      <c r="G26" s="116" t="s">
        <v>53</v>
      </c>
      <c r="H26" s="116" t="s">
        <v>53</v>
      </c>
      <c r="I26" s="116" t="s">
        <v>53</v>
      </c>
      <c r="J26" s="116" t="s">
        <v>53</v>
      </c>
      <c r="K26" s="116" t="s">
        <v>53</v>
      </c>
      <c r="L26" s="116" t="s">
        <v>53</v>
      </c>
      <c r="M26" s="116" t="s">
        <v>53</v>
      </c>
      <c r="N26" s="116" t="s">
        <v>53</v>
      </c>
      <c r="O26" s="116" t="s">
        <v>53</v>
      </c>
      <c r="P26" s="116" t="s">
        <v>53</v>
      </c>
      <c r="Q26" s="116" t="s">
        <v>53</v>
      </c>
      <c r="R26" s="116" t="s">
        <v>53</v>
      </c>
      <c r="S26" s="116" t="s">
        <v>53</v>
      </c>
      <c r="T26" s="116" t="s">
        <v>53</v>
      </c>
      <c r="U26" s="116" t="s">
        <v>53</v>
      </c>
      <c r="V26" s="116" t="s">
        <v>53</v>
      </c>
      <c r="W26" s="116" t="s">
        <v>53</v>
      </c>
      <c r="X26" s="116" t="s">
        <v>53</v>
      </c>
      <c r="Y26" s="116" t="s">
        <v>53</v>
      </c>
      <c r="Z26" s="117" t="e">
        <f t="shared" si="0"/>
        <v>#DIV/0!</v>
      </c>
      <c r="AA26" s="118"/>
      <c r="AB26" s="119"/>
      <c r="AC26" s="118"/>
      <c r="AD26" s="119"/>
    </row>
    <row r="27" spans="1:30" ht="11.25" customHeight="1">
      <c r="A27" s="78">
        <v>25</v>
      </c>
      <c r="B27" s="116" t="s">
        <v>53</v>
      </c>
      <c r="C27" s="116" t="s">
        <v>53</v>
      </c>
      <c r="D27" s="116" t="s">
        <v>53</v>
      </c>
      <c r="E27" s="116" t="s">
        <v>53</v>
      </c>
      <c r="F27" s="116" t="s">
        <v>53</v>
      </c>
      <c r="G27" s="116" t="s">
        <v>53</v>
      </c>
      <c r="H27" s="116" t="s">
        <v>53</v>
      </c>
      <c r="I27" s="116" t="s">
        <v>53</v>
      </c>
      <c r="J27" s="116" t="s">
        <v>53</v>
      </c>
      <c r="K27" s="116" t="s">
        <v>53</v>
      </c>
      <c r="L27" s="116" t="s">
        <v>53</v>
      </c>
      <c r="M27" s="116" t="s">
        <v>53</v>
      </c>
      <c r="N27" s="116" t="s">
        <v>53</v>
      </c>
      <c r="O27" s="116" t="s">
        <v>53</v>
      </c>
      <c r="P27" s="116" t="s">
        <v>53</v>
      </c>
      <c r="Q27" s="116" t="s">
        <v>53</v>
      </c>
      <c r="R27" s="116" t="s">
        <v>53</v>
      </c>
      <c r="S27" s="116" t="s">
        <v>53</v>
      </c>
      <c r="T27" s="116" t="s">
        <v>53</v>
      </c>
      <c r="U27" s="116" t="s">
        <v>53</v>
      </c>
      <c r="V27" s="116" t="s">
        <v>53</v>
      </c>
      <c r="W27" s="116" t="s">
        <v>53</v>
      </c>
      <c r="X27" s="116" t="s">
        <v>53</v>
      </c>
      <c r="Y27" s="116" t="s">
        <v>53</v>
      </c>
      <c r="Z27" s="117" t="e">
        <f t="shared" si="0"/>
        <v>#DIV/0!</v>
      </c>
      <c r="AA27" s="118"/>
      <c r="AB27" s="119"/>
      <c r="AC27" s="118"/>
      <c r="AD27" s="119"/>
    </row>
    <row r="28" spans="1:30" ht="11.25" customHeight="1">
      <c r="A28" s="78">
        <v>26</v>
      </c>
      <c r="B28" s="116" t="s">
        <v>53</v>
      </c>
      <c r="C28" s="116" t="s">
        <v>53</v>
      </c>
      <c r="D28" s="116" t="s">
        <v>53</v>
      </c>
      <c r="E28" s="116" t="s">
        <v>53</v>
      </c>
      <c r="F28" s="116" t="s">
        <v>53</v>
      </c>
      <c r="G28" s="116" t="s">
        <v>53</v>
      </c>
      <c r="H28" s="116" t="s">
        <v>53</v>
      </c>
      <c r="I28" s="116" t="s">
        <v>53</v>
      </c>
      <c r="J28" s="116" t="s">
        <v>53</v>
      </c>
      <c r="K28" s="116" t="s">
        <v>53</v>
      </c>
      <c r="L28" s="116" t="s">
        <v>53</v>
      </c>
      <c r="M28" s="116" t="s">
        <v>53</v>
      </c>
      <c r="N28" s="116" t="s">
        <v>53</v>
      </c>
      <c r="O28" s="116" t="s">
        <v>53</v>
      </c>
      <c r="P28" s="116" t="s">
        <v>53</v>
      </c>
      <c r="Q28" s="116" t="s">
        <v>53</v>
      </c>
      <c r="R28" s="116" t="s">
        <v>53</v>
      </c>
      <c r="S28" s="116" t="s">
        <v>53</v>
      </c>
      <c r="T28" s="116" t="s">
        <v>53</v>
      </c>
      <c r="U28" s="116" t="s">
        <v>53</v>
      </c>
      <c r="V28" s="116" t="s">
        <v>53</v>
      </c>
      <c r="W28" s="116" t="s">
        <v>53</v>
      </c>
      <c r="X28" s="116" t="s">
        <v>53</v>
      </c>
      <c r="Y28" s="116" t="s">
        <v>53</v>
      </c>
      <c r="Z28" s="117" t="e">
        <f t="shared" si="0"/>
        <v>#DIV/0!</v>
      </c>
      <c r="AA28" s="118"/>
      <c r="AB28" s="119"/>
      <c r="AC28" s="118"/>
      <c r="AD28" s="119"/>
    </row>
    <row r="29" spans="1:30" ht="11.25" customHeight="1">
      <c r="A29" s="78">
        <v>27</v>
      </c>
      <c r="B29" s="116" t="s">
        <v>53</v>
      </c>
      <c r="C29" s="116" t="s">
        <v>53</v>
      </c>
      <c r="D29" s="116" t="s">
        <v>53</v>
      </c>
      <c r="E29" s="116" t="s">
        <v>53</v>
      </c>
      <c r="F29" s="116" t="s">
        <v>53</v>
      </c>
      <c r="G29" s="116" t="s">
        <v>53</v>
      </c>
      <c r="H29" s="116" t="s">
        <v>53</v>
      </c>
      <c r="I29" s="116" t="s">
        <v>53</v>
      </c>
      <c r="J29" s="116" t="s">
        <v>53</v>
      </c>
      <c r="K29" s="116" t="s">
        <v>53</v>
      </c>
      <c r="L29" s="116" t="s">
        <v>53</v>
      </c>
      <c r="M29" s="116" t="s">
        <v>53</v>
      </c>
      <c r="N29" s="116" t="s">
        <v>53</v>
      </c>
      <c r="O29" s="116" t="s">
        <v>53</v>
      </c>
      <c r="P29" s="116" t="s">
        <v>53</v>
      </c>
      <c r="Q29" s="116" t="s">
        <v>53</v>
      </c>
      <c r="R29" s="116">
        <v>21.4</v>
      </c>
      <c r="S29" s="116">
        <v>21</v>
      </c>
      <c r="T29" s="116">
        <v>20.8</v>
      </c>
      <c r="U29" s="116">
        <v>19.7</v>
      </c>
      <c r="V29" s="116">
        <v>19.1</v>
      </c>
      <c r="W29" s="116">
        <v>18.6</v>
      </c>
      <c r="X29" s="116">
        <v>17.9</v>
      </c>
      <c r="Y29" s="116">
        <v>17.8</v>
      </c>
      <c r="Z29" s="117">
        <f t="shared" si="0"/>
        <v>19.5375</v>
      </c>
      <c r="AA29" s="118"/>
      <c r="AB29" s="119"/>
      <c r="AC29" s="118"/>
      <c r="AD29" s="119"/>
    </row>
    <row r="30" spans="1:30" ht="11.25" customHeight="1">
      <c r="A30" s="78">
        <v>28</v>
      </c>
      <c r="B30" s="116">
        <v>18.1</v>
      </c>
      <c r="C30" s="116">
        <v>18.2</v>
      </c>
      <c r="D30" s="116">
        <v>18.3</v>
      </c>
      <c r="E30" s="116">
        <v>18.3</v>
      </c>
      <c r="F30" s="116">
        <v>18.4</v>
      </c>
      <c r="G30" s="116">
        <v>18.6</v>
      </c>
      <c r="H30" s="116">
        <v>18.7</v>
      </c>
      <c r="I30" s="116">
        <v>19.1</v>
      </c>
      <c r="J30" s="116">
        <v>19.5</v>
      </c>
      <c r="K30" s="116">
        <v>19.8</v>
      </c>
      <c r="L30" s="116">
        <v>20.1</v>
      </c>
      <c r="M30" s="116">
        <v>20.5</v>
      </c>
      <c r="N30" s="116">
        <v>20.6</v>
      </c>
      <c r="O30" s="116">
        <v>21.4</v>
      </c>
      <c r="P30" s="116">
        <v>20.5</v>
      </c>
      <c r="Q30" s="116">
        <v>20.6</v>
      </c>
      <c r="R30" s="116">
        <v>20.5</v>
      </c>
      <c r="S30" s="116">
        <v>20.2</v>
      </c>
      <c r="T30" s="116">
        <v>20.1</v>
      </c>
      <c r="U30" s="116">
        <v>20.1</v>
      </c>
      <c r="V30" s="116">
        <v>20</v>
      </c>
      <c r="W30" s="116">
        <v>19.1</v>
      </c>
      <c r="X30" s="116">
        <v>19.2</v>
      </c>
      <c r="Y30" s="116">
        <v>19.2</v>
      </c>
      <c r="Z30" s="117">
        <f t="shared" si="0"/>
        <v>19.545833333333334</v>
      </c>
      <c r="AA30" s="118">
        <v>21.7</v>
      </c>
      <c r="AB30" s="119">
        <v>0.5805555555555556</v>
      </c>
      <c r="AC30" s="118">
        <v>17.8</v>
      </c>
      <c r="AD30" s="119">
        <v>0.011805555555555555</v>
      </c>
    </row>
    <row r="31" spans="1:30" ht="11.25" customHeight="1">
      <c r="A31" s="78">
        <v>29</v>
      </c>
      <c r="B31" s="116">
        <v>19.5</v>
      </c>
      <c r="C31" s="116">
        <v>19.7</v>
      </c>
      <c r="D31" s="116">
        <v>19.6</v>
      </c>
      <c r="E31" s="116">
        <v>19.4</v>
      </c>
      <c r="F31" s="116">
        <v>19.7</v>
      </c>
      <c r="G31" s="116">
        <v>20.1</v>
      </c>
      <c r="H31" s="116">
        <v>20.8</v>
      </c>
      <c r="I31" s="116">
        <v>22.1</v>
      </c>
      <c r="J31" s="116">
        <v>22.6</v>
      </c>
      <c r="K31" s="116">
        <v>23.5</v>
      </c>
      <c r="L31" s="116">
        <v>24</v>
      </c>
      <c r="M31" s="116">
        <v>23.6</v>
      </c>
      <c r="N31" s="116">
        <v>23.9</v>
      </c>
      <c r="O31" s="116">
        <v>24.2</v>
      </c>
      <c r="P31" s="116">
        <v>23.7</v>
      </c>
      <c r="Q31" s="116">
        <v>23.9</v>
      </c>
      <c r="R31" s="116">
        <v>23.1</v>
      </c>
      <c r="S31" s="116">
        <v>22.1</v>
      </c>
      <c r="T31" s="116">
        <v>21.9</v>
      </c>
      <c r="U31" s="116">
        <v>21.6</v>
      </c>
      <c r="V31" s="116">
        <v>21.5</v>
      </c>
      <c r="W31" s="116">
        <v>21.6</v>
      </c>
      <c r="X31" s="116">
        <v>21.4</v>
      </c>
      <c r="Y31" s="116">
        <v>20.8</v>
      </c>
      <c r="Z31" s="117">
        <f t="shared" si="0"/>
        <v>21.84583333333333</v>
      </c>
      <c r="AA31" s="118">
        <v>24.8</v>
      </c>
      <c r="AB31" s="119">
        <v>0.5208333333333334</v>
      </c>
      <c r="AC31" s="118">
        <v>19.2</v>
      </c>
      <c r="AD31" s="119">
        <v>0.003472222222222222</v>
      </c>
    </row>
    <row r="32" spans="1:30" ht="11.25" customHeight="1">
      <c r="A32" s="78">
        <v>30</v>
      </c>
      <c r="B32" s="116">
        <v>20.4</v>
      </c>
      <c r="C32" s="116">
        <v>19.7</v>
      </c>
      <c r="D32" s="116">
        <v>19.4</v>
      </c>
      <c r="E32" s="116">
        <v>19.1</v>
      </c>
      <c r="F32" s="116">
        <v>19.1</v>
      </c>
      <c r="G32" s="116">
        <v>18.8</v>
      </c>
      <c r="H32" s="116">
        <v>18.9</v>
      </c>
      <c r="I32" s="116">
        <v>19.6</v>
      </c>
      <c r="J32" s="116">
        <v>21.7</v>
      </c>
      <c r="K32" s="116">
        <v>23.7</v>
      </c>
      <c r="L32" s="116">
        <v>20.2</v>
      </c>
      <c r="M32" s="116">
        <v>23.6</v>
      </c>
      <c r="N32" s="116">
        <v>23.9</v>
      </c>
      <c r="O32" s="116">
        <v>22.3</v>
      </c>
      <c r="P32" s="116">
        <v>23.4</v>
      </c>
      <c r="Q32" s="116">
        <v>23.1</v>
      </c>
      <c r="R32" s="116">
        <v>22.1</v>
      </c>
      <c r="S32" s="116">
        <v>21.4</v>
      </c>
      <c r="T32" s="116">
        <v>20.9</v>
      </c>
      <c r="U32" s="116">
        <v>20.9</v>
      </c>
      <c r="V32" s="116">
        <v>20.3</v>
      </c>
      <c r="W32" s="116">
        <v>20</v>
      </c>
      <c r="X32" s="116">
        <v>19.9</v>
      </c>
      <c r="Y32" s="116">
        <v>19.8</v>
      </c>
      <c r="Z32" s="117">
        <f t="shared" si="0"/>
        <v>20.924999999999994</v>
      </c>
      <c r="AA32" s="118">
        <v>24.1</v>
      </c>
      <c r="AB32" s="119">
        <v>0.5041666666666667</v>
      </c>
      <c r="AC32" s="118">
        <v>18.8</v>
      </c>
      <c r="AD32" s="119">
        <v>0.2881944444444445</v>
      </c>
    </row>
    <row r="33" spans="1:30" ht="11.25" customHeight="1">
      <c r="A33" s="78">
        <v>31</v>
      </c>
      <c r="B33" s="116">
        <v>20</v>
      </c>
      <c r="C33" s="116">
        <v>19.5</v>
      </c>
      <c r="D33" s="116">
        <v>19.7</v>
      </c>
      <c r="E33" s="116">
        <v>19.7</v>
      </c>
      <c r="F33" s="116">
        <v>19.7</v>
      </c>
      <c r="G33" s="116">
        <v>20.1</v>
      </c>
      <c r="H33" s="116">
        <v>21</v>
      </c>
      <c r="I33" s="116">
        <v>23</v>
      </c>
      <c r="J33" s="116">
        <v>23.1</v>
      </c>
      <c r="K33" s="116">
        <v>23.6</v>
      </c>
      <c r="L33" s="116">
        <v>23.7</v>
      </c>
      <c r="M33" s="116">
        <v>24.2</v>
      </c>
      <c r="N33" s="116">
        <v>23.8</v>
      </c>
      <c r="O33" s="116">
        <v>23.4</v>
      </c>
      <c r="P33" s="116">
        <v>22.9</v>
      </c>
      <c r="Q33" s="116">
        <v>22.5</v>
      </c>
      <c r="R33" s="116">
        <v>21.9</v>
      </c>
      <c r="S33" s="116">
        <v>21.5</v>
      </c>
      <c r="T33" s="116">
        <v>21.3</v>
      </c>
      <c r="U33" s="116">
        <v>21.2</v>
      </c>
      <c r="V33" s="116">
        <v>20.9</v>
      </c>
      <c r="W33" s="116">
        <v>21.4</v>
      </c>
      <c r="X33" s="116">
        <v>21.4</v>
      </c>
      <c r="Y33" s="116">
        <v>21.3</v>
      </c>
      <c r="Z33" s="117">
        <f t="shared" si="0"/>
        <v>21.699999999999992</v>
      </c>
      <c r="AA33" s="118">
        <v>24.9</v>
      </c>
      <c r="AB33" s="119">
        <v>0.4361111111111111</v>
      </c>
      <c r="AC33" s="118">
        <v>19.3</v>
      </c>
      <c r="AD33" s="119">
        <v>0.23263888888888887</v>
      </c>
    </row>
    <row r="34" spans="1:30" ht="15" customHeight="1">
      <c r="A34" s="79" t="s">
        <v>9</v>
      </c>
      <c r="B34" s="124">
        <f aca="true" t="shared" si="1" ref="B34:Y34">AVERAGE(B3:B33)</f>
        <v>19.5</v>
      </c>
      <c r="C34" s="124">
        <f t="shared" si="1"/>
        <v>19.275</v>
      </c>
      <c r="D34" s="124">
        <f t="shared" si="1"/>
        <v>19.25</v>
      </c>
      <c r="E34" s="124">
        <f t="shared" si="1"/>
        <v>19.125</v>
      </c>
      <c r="F34" s="124">
        <f t="shared" si="1"/>
        <v>19.224999999999998</v>
      </c>
      <c r="G34" s="124">
        <f t="shared" si="1"/>
        <v>19.4</v>
      </c>
      <c r="H34" s="124">
        <f t="shared" si="1"/>
        <v>19.85</v>
      </c>
      <c r="I34" s="124">
        <f t="shared" si="1"/>
        <v>20.950000000000003</v>
      </c>
      <c r="J34" s="124">
        <f t="shared" si="1"/>
        <v>21.725</v>
      </c>
      <c r="K34" s="124">
        <f t="shared" si="1"/>
        <v>22.65</v>
      </c>
      <c r="L34" s="124">
        <f t="shared" si="1"/>
        <v>22</v>
      </c>
      <c r="M34" s="124">
        <f t="shared" si="1"/>
        <v>22.975</v>
      </c>
      <c r="N34" s="124">
        <f t="shared" si="1"/>
        <v>23.05</v>
      </c>
      <c r="O34" s="124">
        <f t="shared" si="1"/>
        <v>22.824999999999996</v>
      </c>
      <c r="P34" s="124">
        <f t="shared" si="1"/>
        <v>22.625</v>
      </c>
      <c r="Q34" s="124">
        <f t="shared" si="1"/>
        <v>22.525</v>
      </c>
      <c r="R34" s="124">
        <f t="shared" si="1"/>
        <v>21.8</v>
      </c>
      <c r="S34" s="124">
        <f t="shared" si="1"/>
        <v>21.240000000000002</v>
      </c>
      <c r="T34" s="124">
        <f t="shared" si="1"/>
        <v>21</v>
      </c>
      <c r="U34" s="124">
        <f t="shared" si="1"/>
        <v>20.7</v>
      </c>
      <c r="V34" s="124">
        <f t="shared" si="1"/>
        <v>20.360000000000003</v>
      </c>
      <c r="W34" s="124">
        <f t="shared" si="1"/>
        <v>20.140000000000004</v>
      </c>
      <c r="X34" s="124">
        <f t="shared" si="1"/>
        <v>19.959999999999997</v>
      </c>
      <c r="Y34" s="124">
        <f t="shared" si="1"/>
        <v>19.779999999999998</v>
      </c>
      <c r="Z34" s="124">
        <f>AVERAGE(B3:Y33)</f>
        <v>20.891346153846165</v>
      </c>
      <c r="AA34" s="125">
        <f>AVERAGE(AA3:AA33)</f>
        <v>23.875</v>
      </c>
      <c r="AB34" s="126"/>
      <c r="AC34" s="125">
        <f>AVERAGE(AC3:AC33)</f>
        <v>18.775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24.9</v>
      </c>
      <c r="C46" s="106">
        <f>MATCH(B46,AA3:AA33,0)</f>
        <v>31</v>
      </c>
      <c r="D46" s="107">
        <f>INDEX(AB3:AB33,C46,1)</f>
        <v>0.4361111111111111</v>
      </c>
      <c r="E46" s="120"/>
      <c r="F46" s="104"/>
      <c r="G46" s="105">
        <f>MIN(AC3:AC33)</f>
        <v>17.8</v>
      </c>
      <c r="H46" s="106">
        <f>MATCH(G46,AC3:AC33,0)</f>
        <v>28</v>
      </c>
      <c r="I46" s="107">
        <f>INDEX(AD3:AD33,H46,1)</f>
        <v>0.011805555555555555</v>
      </c>
    </row>
    <row r="47" spans="1:9" ht="11.25" customHeight="1">
      <c r="A47" s="108"/>
      <c r="B47" s="109"/>
      <c r="C47" s="106"/>
      <c r="D47" s="130"/>
      <c r="E47" s="120"/>
      <c r="F47" s="108"/>
      <c r="G47" s="109"/>
      <c r="H47" s="106"/>
      <c r="I47" s="114"/>
    </row>
    <row r="48" spans="1:9" ht="11.25" customHeight="1">
      <c r="A48" s="110"/>
      <c r="B48" s="111"/>
      <c r="C48" s="112"/>
      <c r="D48" s="129"/>
      <c r="E48" s="120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v>2014</v>
      </c>
      <c r="AA1" t="s">
        <v>1</v>
      </c>
      <c r="AB1" s="84">
        <v>9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21.3</v>
      </c>
      <c r="C3" s="116">
        <v>20.9</v>
      </c>
      <c r="D3" s="116">
        <v>20.2</v>
      </c>
      <c r="E3" s="116">
        <v>20.6</v>
      </c>
      <c r="F3" s="116">
        <v>20.7</v>
      </c>
      <c r="G3" s="116">
        <v>20.5</v>
      </c>
      <c r="H3" s="116">
        <v>20.9</v>
      </c>
      <c r="I3" s="116">
        <v>20.9</v>
      </c>
      <c r="J3" s="116">
        <v>21.5</v>
      </c>
      <c r="K3" s="116">
        <v>22</v>
      </c>
      <c r="L3" s="116">
        <v>22.8</v>
      </c>
      <c r="M3" s="116">
        <v>22.6</v>
      </c>
      <c r="N3" s="116">
        <v>22.4</v>
      </c>
      <c r="O3" s="116">
        <v>22.5</v>
      </c>
      <c r="P3" s="116">
        <v>21.4</v>
      </c>
      <c r="Q3" s="116">
        <v>21</v>
      </c>
      <c r="R3" s="116">
        <v>20</v>
      </c>
      <c r="S3" s="116">
        <v>19.5</v>
      </c>
      <c r="T3" s="116">
        <v>19.3</v>
      </c>
      <c r="U3" s="116">
        <v>19.6</v>
      </c>
      <c r="V3" s="116">
        <v>19.6</v>
      </c>
      <c r="W3" s="116">
        <v>19.2</v>
      </c>
      <c r="X3" s="116">
        <v>19.5</v>
      </c>
      <c r="Y3" s="116">
        <v>19.3</v>
      </c>
      <c r="Z3" s="117">
        <f aca="true" t="shared" si="0" ref="Z3:Z32">AVERAGE(B3:Y3)</f>
        <v>20.758333333333336</v>
      </c>
      <c r="AA3" s="118">
        <v>23.1</v>
      </c>
      <c r="AB3" s="119">
        <v>0.47291666666666665</v>
      </c>
      <c r="AC3" s="118">
        <v>19</v>
      </c>
      <c r="AD3" s="119">
        <v>0.9743055555555555</v>
      </c>
    </row>
    <row r="4" spans="1:30" ht="11.25" customHeight="1">
      <c r="A4" s="78">
        <v>2</v>
      </c>
      <c r="B4" s="116">
        <v>19</v>
      </c>
      <c r="C4" s="116">
        <v>18.8</v>
      </c>
      <c r="D4" s="116">
        <v>18.7</v>
      </c>
      <c r="E4" s="116">
        <v>19</v>
      </c>
      <c r="F4" s="116">
        <v>19.4</v>
      </c>
      <c r="G4" s="116">
        <v>19.6</v>
      </c>
      <c r="H4" s="116">
        <v>21.6</v>
      </c>
      <c r="I4" s="116">
        <v>24.3</v>
      </c>
      <c r="J4" s="116">
        <v>23.9</v>
      </c>
      <c r="K4" s="116">
        <v>23.7</v>
      </c>
      <c r="L4" s="116">
        <v>23.9</v>
      </c>
      <c r="M4" s="116">
        <v>23.2</v>
      </c>
      <c r="N4" s="116">
        <v>22</v>
      </c>
      <c r="O4" s="116">
        <v>22.7</v>
      </c>
      <c r="P4" s="116">
        <v>23.1</v>
      </c>
      <c r="Q4" s="116">
        <v>23.8</v>
      </c>
      <c r="R4" s="116">
        <v>22.4</v>
      </c>
      <c r="S4" s="120">
        <v>21.9</v>
      </c>
      <c r="T4" s="116">
        <v>21.5</v>
      </c>
      <c r="U4" s="116">
        <v>21.2</v>
      </c>
      <c r="V4" s="116">
        <v>20.8</v>
      </c>
      <c r="W4" s="116">
        <v>20.4</v>
      </c>
      <c r="X4" s="116">
        <v>20.3</v>
      </c>
      <c r="Y4" s="116">
        <v>19.5</v>
      </c>
      <c r="Z4" s="117">
        <f t="shared" si="0"/>
        <v>21.445833333333336</v>
      </c>
      <c r="AA4" s="118">
        <v>25.4</v>
      </c>
      <c r="AB4" s="119">
        <v>0.3534722222222222</v>
      </c>
      <c r="AC4" s="118">
        <v>18.5</v>
      </c>
      <c r="AD4" s="119">
        <v>0.10972222222222222</v>
      </c>
    </row>
    <row r="5" spans="1:30" ht="11.25" customHeight="1">
      <c r="A5" s="78">
        <v>3</v>
      </c>
      <c r="B5" s="116">
        <v>18.9</v>
      </c>
      <c r="C5" s="116">
        <v>18.5</v>
      </c>
      <c r="D5" s="116">
        <v>19.3</v>
      </c>
      <c r="E5" s="116">
        <v>18.7</v>
      </c>
      <c r="F5" s="116">
        <v>18.8</v>
      </c>
      <c r="G5" s="116">
        <v>19.6</v>
      </c>
      <c r="H5" s="116">
        <v>19.8</v>
      </c>
      <c r="I5" s="116">
        <v>20.1</v>
      </c>
      <c r="J5" s="116">
        <v>21.3</v>
      </c>
      <c r="K5" s="116">
        <v>23.3</v>
      </c>
      <c r="L5" s="116">
        <v>22.5</v>
      </c>
      <c r="M5" s="116">
        <v>22.1</v>
      </c>
      <c r="N5" s="116">
        <v>21.8</v>
      </c>
      <c r="O5" s="116">
        <v>22</v>
      </c>
      <c r="P5" s="116">
        <v>21.9</v>
      </c>
      <c r="Q5" s="116">
        <v>21.7</v>
      </c>
      <c r="R5" s="116">
        <v>21.3</v>
      </c>
      <c r="S5" s="116">
        <v>21</v>
      </c>
      <c r="T5" s="116">
        <v>20.8</v>
      </c>
      <c r="U5" s="116">
        <v>20.3</v>
      </c>
      <c r="V5" s="116">
        <v>20.1</v>
      </c>
      <c r="W5" s="116">
        <v>19.8</v>
      </c>
      <c r="X5" s="116">
        <v>19.6</v>
      </c>
      <c r="Y5" s="116">
        <v>19.9</v>
      </c>
      <c r="Z5" s="117">
        <f t="shared" si="0"/>
        <v>20.545833333333338</v>
      </c>
      <c r="AA5" s="118">
        <v>23.5</v>
      </c>
      <c r="AB5" s="119">
        <v>0.4701388888888889</v>
      </c>
      <c r="AC5" s="118">
        <v>18.2</v>
      </c>
      <c r="AD5" s="119">
        <v>0.0763888888888889</v>
      </c>
    </row>
    <row r="6" spans="1:30" ht="11.25" customHeight="1">
      <c r="A6" s="78">
        <v>4</v>
      </c>
      <c r="B6" s="116">
        <v>19.9</v>
      </c>
      <c r="C6" s="116">
        <v>20</v>
      </c>
      <c r="D6" s="116">
        <v>20.1</v>
      </c>
      <c r="E6" s="116">
        <v>20.2</v>
      </c>
      <c r="F6" s="116">
        <v>20.1</v>
      </c>
      <c r="G6" s="116">
        <v>20.4</v>
      </c>
      <c r="H6" s="116">
        <v>21.4</v>
      </c>
      <c r="I6" s="116">
        <v>22.9</v>
      </c>
      <c r="J6" s="116">
        <v>23</v>
      </c>
      <c r="K6" s="116">
        <v>24.1</v>
      </c>
      <c r="L6" s="116">
        <v>23.9</v>
      </c>
      <c r="M6" s="116">
        <v>23.7</v>
      </c>
      <c r="N6" s="116">
        <v>24.1</v>
      </c>
      <c r="O6" s="116">
        <v>24.1</v>
      </c>
      <c r="P6" s="116">
        <v>23.9</v>
      </c>
      <c r="Q6" s="116">
        <v>23.9</v>
      </c>
      <c r="R6" s="116">
        <v>23.8</v>
      </c>
      <c r="S6" s="116">
        <v>23.7</v>
      </c>
      <c r="T6" s="116">
        <v>23.7</v>
      </c>
      <c r="U6" s="116">
        <v>23.5</v>
      </c>
      <c r="V6" s="116">
        <v>23.6</v>
      </c>
      <c r="W6" s="116">
        <v>23.5</v>
      </c>
      <c r="X6" s="116">
        <v>23.4</v>
      </c>
      <c r="Y6" s="116">
        <v>23.3</v>
      </c>
      <c r="Z6" s="117">
        <f t="shared" si="0"/>
        <v>22.675</v>
      </c>
      <c r="AA6" s="118">
        <v>25.5</v>
      </c>
      <c r="AB6" s="119">
        <v>0.46388888888888885</v>
      </c>
      <c r="AC6" s="118">
        <v>19.8</v>
      </c>
      <c r="AD6" s="119">
        <v>0.06944444444444443</v>
      </c>
    </row>
    <row r="7" spans="1:30" ht="11.25" customHeight="1">
      <c r="A7" s="78">
        <v>5</v>
      </c>
      <c r="B7" s="116">
        <v>23.1</v>
      </c>
      <c r="C7" s="116">
        <v>23.4</v>
      </c>
      <c r="D7" s="116">
        <v>23.4</v>
      </c>
      <c r="E7" s="116">
        <v>23.3</v>
      </c>
      <c r="F7" s="116">
        <v>23.2</v>
      </c>
      <c r="G7" s="116">
        <v>23</v>
      </c>
      <c r="H7" s="116">
        <v>23.6</v>
      </c>
      <c r="I7" s="116">
        <v>23.5</v>
      </c>
      <c r="J7" s="116">
        <v>25.1</v>
      </c>
      <c r="K7" s="116">
        <v>24.5</v>
      </c>
      <c r="L7" s="116">
        <v>25.6</v>
      </c>
      <c r="M7" s="116">
        <v>26.2</v>
      </c>
      <c r="N7" s="116">
        <v>25</v>
      </c>
      <c r="O7" s="116">
        <v>25.6</v>
      </c>
      <c r="P7" s="116">
        <v>25.3</v>
      </c>
      <c r="Q7" s="116">
        <v>25.3</v>
      </c>
      <c r="R7" s="116">
        <v>25</v>
      </c>
      <c r="S7" s="116">
        <v>25.1</v>
      </c>
      <c r="T7" s="116">
        <v>24.9</v>
      </c>
      <c r="U7" s="116">
        <v>24.3</v>
      </c>
      <c r="V7" s="116">
        <v>24.6</v>
      </c>
      <c r="W7" s="116">
        <v>24.2</v>
      </c>
      <c r="X7" s="116">
        <v>24</v>
      </c>
      <c r="Y7" s="116">
        <v>22.9</v>
      </c>
      <c r="Z7" s="117">
        <f t="shared" si="0"/>
        <v>24.337500000000002</v>
      </c>
      <c r="AA7" s="118">
        <v>26.5</v>
      </c>
      <c r="AB7" s="119">
        <v>0.49722222222222223</v>
      </c>
      <c r="AC7" s="118">
        <v>22.9</v>
      </c>
      <c r="AD7" s="119">
        <v>1</v>
      </c>
    </row>
    <row r="8" spans="1:30" ht="11.25" customHeight="1">
      <c r="A8" s="78">
        <v>6</v>
      </c>
      <c r="B8" s="116">
        <v>22.8</v>
      </c>
      <c r="C8" s="116">
        <v>22.7</v>
      </c>
      <c r="D8" s="116">
        <v>22.5</v>
      </c>
      <c r="E8" s="116">
        <v>22</v>
      </c>
      <c r="F8" s="116">
        <v>21.8</v>
      </c>
      <c r="G8" s="116">
        <v>21.9</v>
      </c>
      <c r="H8" s="116">
        <v>23.1</v>
      </c>
      <c r="I8" s="116">
        <v>24.3</v>
      </c>
      <c r="J8" s="116">
        <v>24.2</v>
      </c>
      <c r="K8" s="116">
        <v>24.6</v>
      </c>
      <c r="L8" s="116">
        <v>25.1</v>
      </c>
      <c r="M8" s="116">
        <v>25.1</v>
      </c>
      <c r="N8" s="116">
        <v>25.1</v>
      </c>
      <c r="O8" s="116">
        <v>25.2</v>
      </c>
      <c r="P8" s="116">
        <v>25.1</v>
      </c>
      <c r="Q8" s="116">
        <v>25.1</v>
      </c>
      <c r="R8" s="116">
        <v>24.7</v>
      </c>
      <c r="S8" s="116">
        <v>24.6</v>
      </c>
      <c r="T8" s="116">
        <v>23.6</v>
      </c>
      <c r="U8" s="116">
        <v>22.4</v>
      </c>
      <c r="V8" s="116">
        <v>22.3</v>
      </c>
      <c r="W8" s="116">
        <v>22.8</v>
      </c>
      <c r="X8" s="116">
        <v>21.9</v>
      </c>
      <c r="Y8" s="116">
        <v>21.2</v>
      </c>
      <c r="Z8" s="117">
        <f t="shared" si="0"/>
        <v>23.504166666666666</v>
      </c>
      <c r="AA8" s="118">
        <v>26</v>
      </c>
      <c r="AB8" s="119">
        <v>0.6118055555555556</v>
      </c>
      <c r="AC8" s="118">
        <v>21.2</v>
      </c>
      <c r="AD8" s="119">
        <v>1</v>
      </c>
    </row>
    <row r="9" spans="1:30" ht="11.25" customHeight="1">
      <c r="A9" s="78">
        <v>7</v>
      </c>
      <c r="B9" s="116">
        <v>21.5</v>
      </c>
      <c r="C9" s="116">
        <v>20.2</v>
      </c>
      <c r="D9" s="116">
        <v>19.6</v>
      </c>
      <c r="E9" s="116">
        <v>19.4</v>
      </c>
      <c r="F9" s="116">
        <v>18.9</v>
      </c>
      <c r="G9" s="116">
        <v>18.1</v>
      </c>
      <c r="H9" s="116">
        <v>18.2</v>
      </c>
      <c r="I9" s="116">
        <v>17.8</v>
      </c>
      <c r="J9" s="116">
        <v>17.5</v>
      </c>
      <c r="K9" s="116">
        <v>17.5</v>
      </c>
      <c r="L9" s="116">
        <v>18</v>
      </c>
      <c r="M9" s="116">
        <v>18.8</v>
      </c>
      <c r="N9" s="116">
        <v>20.3</v>
      </c>
      <c r="O9" s="116">
        <v>21</v>
      </c>
      <c r="P9" s="116">
        <v>20.4</v>
      </c>
      <c r="Q9" s="116">
        <v>20.4</v>
      </c>
      <c r="R9" s="116">
        <v>20</v>
      </c>
      <c r="S9" s="116">
        <v>19.9</v>
      </c>
      <c r="T9" s="116">
        <v>19.7</v>
      </c>
      <c r="U9" s="116">
        <v>19.8</v>
      </c>
      <c r="V9" s="116">
        <v>19.1</v>
      </c>
      <c r="W9" s="116">
        <v>18.3</v>
      </c>
      <c r="X9" s="116">
        <v>18</v>
      </c>
      <c r="Y9" s="116">
        <v>17.3</v>
      </c>
      <c r="Z9" s="117">
        <f t="shared" si="0"/>
        <v>19.154166666666665</v>
      </c>
      <c r="AA9" s="118">
        <v>22.3</v>
      </c>
      <c r="AB9" s="119">
        <v>0.02638888888888889</v>
      </c>
      <c r="AC9" s="118">
        <v>17.2</v>
      </c>
      <c r="AD9" s="119">
        <v>1</v>
      </c>
    </row>
    <row r="10" spans="1:30" ht="11.25" customHeight="1">
      <c r="A10" s="78">
        <v>8</v>
      </c>
      <c r="B10" s="116">
        <v>17.8</v>
      </c>
      <c r="C10" s="116">
        <v>17.1</v>
      </c>
      <c r="D10" s="116">
        <v>16.9</v>
      </c>
      <c r="E10" s="116">
        <v>16.3</v>
      </c>
      <c r="F10" s="116">
        <v>16.9</v>
      </c>
      <c r="G10" s="116">
        <v>17.6</v>
      </c>
      <c r="H10" s="116">
        <v>19.2</v>
      </c>
      <c r="I10" s="116">
        <v>20.8</v>
      </c>
      <c r="J10" s="116">
        <v>20.8</v>
      </c>
      <c r="K10" s="116">
        <v>21.6</v>
      </c>
      <c r="L10" s="116">
        <v>21.2</v>
      </c>
      <c r="M10" s="116">
        <v>21</v>
      </c>
      <c r="N10" s="116">
        <v>21.3</v>
      </c>
      <c r="O10" s="116">
        <v>20.8</v>
      </c>
      <c r="P10" s="116">
        <v>21.2</v>
      </c>
      <c r="Q10" s="116">
        <v>20.7</v>
      </c>
      <c r="R10" s="116">
        <v>20.4</v>
      </c>
      <c r="S10" s="116">
        <v>20</v>
      </c>
      <c r="T10" s="116">
        <v>20.1</v>
      </c>
      <c r="U10" s="116">
        <v>19.1</v>
      </c>
      <c r="V10" s="116">
        <v>18.9</v>
      </c>
      <c r="W10" s="116">
        <v>18.6</v>
      </c>
      <c r="X10" s="116">
        <v>18.9</v>
      </c>
      <c r="Y10" s="116">
        <v>19.3</v>
      </c>
      <c r="Z10" s="117">
        <f t="shared" si="0"/>
        <v>19.4375</v>
      </c>
      <c r="AA10" s="118">
        <v>21.7</v>
      </c>
      <c r="AB10" s="119">
        <v>0.43333333333333335</v>
      </c>
      <c r="AC10" s="118">
        <v>16.3</v>
      </c>
      <c r="AD10" s="119">
        <v>0.17916666666666667</v>
      </c>
    </row>
    <row r="11" spans="1:30" ht="11.25" customHeight="1">
      <c r="A11" s="78">
        <v>9</v>
      </c>
      <c r="B11" s="116">
        <v>19.4</v>
      </c>
      <c r="C11" s="116">
        <v>19.3</v>
      </c>
      <c r="D11" s="116">
        <v>19.5</v>
      </c>
      <c r="E11" s="116">
        <v>19.6</v>
      </c>
      <c r="F11" s="116">
        <v>19.7</v>
      </c>
      <c r="G11" s="116">
        <v>20</v>
      </c>
      <c r="H11" s="116">
        <v>20.3</v>
      </c>
      <c r="I11" s="116">
        <v>21.3</v>
      </c>
      <c r="J11" s="116">
        <v>22.2</v>
      </c>
      <c r="K11" s="116">
        <v>22.8</v>
      </c>
      <c r="L11" s="116">
        <v>23.7</v>
      </c>
      <c r="M11" s="116">
        <v>23.2</v>
      </c>
      <c r="N11" s="116">
        <v>22.8</v>
      </c>
      <c r="O11" s="116">
        <v>22.4</v>
      </c>
      <c r="P11" s="116">
        <v>22</v>
      </c>
      <c r="Q11" s="116">
        <v>21.4</v>
      </c>
      <c r="R11" s="116">
        <v>20.8</v>
      </c>
      <c r="S11" s="116">
        <v>20.5</v>
      </c>
      <c r="T11" s="116">
        <v>20.2</v>
      </c>
      <c r="U11" s="116">
        <v>19.5</v>
      </c>
      <c r="V11" s="116">
        <v>19.6</v>
      </c>
      <c r="W11" s="116">
        <v>19.3</v>
      </c>
      <c r="X11" s="116">
        <v>18.9</v>
      </c>
      <c r="Y11" s="116">
        <v>18.3</v>
      </c>
      <c r="Z11" s="117">
        <f t="shared" si="0"/>
        <v>20.695833333333333</v>
      </c>
      <c r="AA11" s="118">
        <v>23.9</v>
      </c>
      <c r="AB11" s="119">
        <v>0.45625</v>
      </c>
      <c r="AC11" s="118">
        <v>18.3</v>
      </c>
      <c r="AD11" s="119">
        <v>1</v>
      </c>
    </row>
    <row r="12" spans="1:30" ht="11.25" customHeight="1">
      <c r="A12" s="82">
        <v>10</v>
      </c>
      <c r="B12" s="121">
        <v>18</v>
      </c>
      <c r="C12" s="121">
        <v>18.4</v>
      </c>
      <c r="D12" s="121">
        <v>18.4</v>
      </c>
      <c r="E12" s="121">
        <v>18</v>
      </c>
      <c r="F12" s="121">
        <v>17.7</v>
      </c>
      <c r="G12" s="121">
        <v>17.9</v>
      </c>
      <c r="H12" s="121">
        <v>20.2</v>
      </c>
      <c r="I12" s="121">
        <v>20.7</v>
      </c>
      <c r="J12" s="121">
        <v>22</v>
      </c>
      <c r="K12" s="121">
        <v>22.5</v>
      </c>
      <c r="L12" s="121">
        <v>23.2</v>
      </c>
      <c r="M12" s="121">
        <v>22.3</v>
      </c>
      <c r="N12" s="121">
        <v>22.7</v>
      </c>
      <c r="O12" s="121">
        <v>21.6</v>
      </c>
      <c r="P12" s="121">
        <v>22.2</v>
      </c>
      <c r="Q12" s="121">
        <v>21.8</v>
      </c>
      <c r="R12" s="121">
        <v>21.3</v>
      </c>
      <c r="S12" s="121">
        <v>21.1</v>
      </c>
      <c r="T12" s="121">
        <v>21.1</v>
      </c>
      <c r="U12" s="121">
        <v>20.7</v>
      </c>
      <c r="V12" s="121">
        <v>20.5</v>
      </c>
      <c r="W12" s="121">
        <v>20.2</v>
      </c>
      <c r="X12" s="121">
        <v>20.4</v>
      </c>
      <c r="Y12" s="121">
        <v>18.6</v>
      </c>
      <c r="Z12" s="122">
        <f t="shared" si="0"/>
        <v>20.479166666666668</v>
      </c>
      <c r="AA12" s="105">
        <v>23.4</v>
      </c>
      <c r="AB12" s="123">
        <v>0.4548611111111111</v>
      </c>
      <c r="AC12" s="105">
        <v>17.6</v>
      </c>
      <c r="AD12" s="123">
        <v>0.2076388888888889</v>
      </c>
    </row>
    <row r="13" spans="1:30" ht="11.25" customHeight="1">
      <c r="A13" s="78">
        <v>11</v>
      </c>
      <c r="B13" s="116">
        <v>18.3</v>
      </c>
      <c r="C13" s="116">
        <v>18</v>
      </c>
      <c r="D13" s="116">
        <v>17.9</v>
      </c>
      <c r="E13" s="116">
        <v>17.7</v>
      </c>
      <c r="F13" s="116">
        <v>18</v>
      </c>
      <c r="G13" s="116">
        <v>18.2</v>
      </c>
      <c r="H13" s="116">
        <v>18.8</v>
      </c>
      <c r="I13" s="116">
        <v>19.6</v>
      </c>
      <c r="J13" s="116">
        <v>20</v>
      </c>
      <c r="K13" s="116">
        <v>20.4</v>
      </c>
      <c r="L13" s="116">
        <v>20.5</v>
      </c>
      <c r="M13" s="116">
        <v>21</v>
      </c>
      <c r="N13" s="116">
        <v>20.6</v>
      </c>
      <c r="O13" s="116">
        <v>20.7</v>
      </c>
      <c r="P13" s="116">
        <v>20.2</v>
      </c>
      <c r="Q13" s="116">
        <v>18.5</v>
      </c>
      <c r="R13" s="116">
        <v>18.2</v>
      </c>
      <c r="S13" s="116">
        <v>18</v>
      </c>
      <c r="T13" s="116">
        <v>18.1</v>
      </c>
      <c r="U13" s="116">
        <v>17.8</v>
      </c>
      <c r="V13" s="116">
        <v>17.9</v>
      </c>
      <c r="W13" s="116">
        <v>17.3</v>
      </c>
      <c r="X13" s="116">
        <v>16.7</v>
      </c>
      <c r="Y13" s="116">
        <v>15.9</v>
      </c>
      <c r="Z13" s="117">
        <f t="shared" si="0"/>
        <v>18.679166666666664</v>
      </c>
      <c r="AA13" s="118">
        <v>21</v>
      </c>
      <c r="AB13" s="119">
        <v>0.5750000000000001</v>
      </c>
      <c r="AC13" s="118">
        <v>15.9</v>
      </c>
      <c r="AD13" s="119">
        <v>1</v>
      </c>
    </row>
    <row r="14" spans="1:30" ht="11.25" customHeight="1">
      <c r="A14" s="78">
        <v>12</v>
      </c>
      <c r="B14" s="116">
        <v>15.6</v>
      </c>
      <c r="C14" s="116">
        <v>14.9</v>
      </c>
      <c r="D14" s="116">
        <v>14.9</v>
      </c>
      <c r="E14" s="116">
        <v>14.6</v>
      </c>
      <c r="F14" s="116">
        <v>14.8</v>
      </c>
      <c r="G14" s="116">
        <v>15.2</v>
      </c>
      <c r="H14" s="116">
        <v>17.1</v>
      </c>
      <c r="I14" s="116">
        <v>19</v>
      </c>
      <c r="J14" s="116">
        <v>19.8</v>
      </c>
      <c r="K14" s="116">
        <v>21.6</v>
      </c>
      <c r="L14" s="116">
        <v>22.2</v>
      </c>
      <c r="M14" s="116">
        <v>22.5</v>
      </c>
      <c r="N14" s="116">
        <v>22.3</v>
      </c>
      <c r="O14" s="116">
        <v>21.9</v>
      </c>
      <c r="P14" s="116">
        <v>21.4</v>
      </c>
      <c r="Q14" s="116">
        <v>21.9</v>
      </c>
      <c r="R14" s="116">
        <v>20.9</v>
      </c>
      <c r="S14" s="116">
        <v>19.2</v>
      </c>
      <c r="T14" s="116">
        <v>18.4</v>
      </c>
      <c r="U14" s="116">
        <v>18.1</v>
      </c>
      <c r="V14" s="116">
        <v>17.8</v>
      </c>
      <c r="W14" s="116">
        <v>17</v>
      </c>
      <c r="X14" s="116">
        <v>17.1</v>
      </c>
      <c r="Y14" s="116">
        <v>16.2</v>
      </c>
      <c r="Z14" s="117">
        <f t="shared" si="0"/>
        <v>18.516666666666662</v>
      </c>
      <c r="AA14" s="118">
        <v>23.2</v>
      </c>
      <c r="AB14" s="119">
        <v>0.5652777777777778</v>
      </c>
      <c r="AC14" s="118">
        <v>14.4</v>
      </c>
      <c r="AD14" s="119">
        <v>0.15625</v>
      </c>
    </row>
    <row r="15" spans="1:30" ht="11.25" customHeight="1">
      <c r="A15" s="78">
        <v>13</v>
      </c>
      <c r="B15" s="116">
        <v>16.7</v>
      </c>
      <c r="C15" s="116">
        <v>16.8</v>
      </c>
      <c r="D15" s="116">
        <v>17</v>
      </c>
      <c r="E15" s="116">
        <v>15.6</v>
      </c>
      <c r="F15" s="116">
        <v>15.9</v>
      </c>
      <c r="G15" s="116">
        <v>15.4</v>
      </c>
      <c r="H15" s="116">
        <v>18</v>
      </c>
      <c r="I15" s="116">
        <v>21</v>
      </c>
      <c r="J15" s="116">
        <v>21.3</v>
      </c>
      <c r="K15" s="116">
        <v>21.9</v>
      </c>
      <c r="L15" s="116">
        <v>22.2</v>
      </c>
      <c r="M15" s="116">
        <v>22.6</v>
      </c>
      <c r="N15" s="116">
        <v>22.5</v>
      </c>
      <c r="O15" s="116">
        <v>22.4</v>
      </c>
      <c r="P15" s="116">
        <v>22.4</v>
      </c>
      <c r="Q15" s="116">
        <v>21.1</v>
      </c>
      <c r="R15" s="116">
        <v>17.9</v>
      </c>
      <c r="S15" s="116">
        <v>17.6</v>
      </c>
      <c r="T15" s="116">
        <v>17.4</v>
      </c>
      <c r="U15" s="116">
        <v>17.3</v>
      </c>
      <c r="V15" s="116">
        <v>17.9</v>
      </c>
      <c r="W15" s="116">
        <v>17.1</v>
      </c>
      <c r="X15" s="116">
        <v>17.3</v>
      </c>
      <c r="Y15" s="116">
        <v>16.8</v>
      </c>
      <c r="Z15" s="117">
        <f t="shared" si="0"/>
        <v>18.837500000000002</v>
      </c>
      <c r="AA15" s="118">
        <v>24</v>
      </c>
      <c r="AB15" s="119">
        <v>0.4875</v>
      </c>
      <c r="AC15" s="118">
        <v>15.4</v>
      </c>
      <c r="AD15" s="119">
        <v>0.2534722222222222</v>
      </c>
    </row>
    <row r="16" spans="1:30" ht="11.25" customHeight="1">
      <c r="A16" s="78">
        <v>14</v>
      </c>
      <c r="B16" s="116">
        <v>15.8</v>
      </c>
      <c r="C16" s="116">
        <v>15.7</v>
      </c>
      <c r="D16" s="116">
        <v>15.5</v>
      </c>
      <c r="E16" s="116">
        <v>15.9</v>
      </c>
      <c r="F16" s="116">
        <v>15.9</v>
      </c>
      <c r="G16" s="116">
        <v>16.8</v>
      </c>
      <c r="H16" s="116">
        <v>19.4</v>
      </c>
      <c r="I16" s="116">
        <v>21.5</v>
      </c>
      <c r="J16" s="116">
        <v>21.3</v>
      </c>
      <c r="K16" s="116">
        <v>21.1</v>
      </c>
      <c r="L16" s="116">
        <v>21.6</v>
      </c>
      <c r="M16" s="116">
        <v>22.4</v>
      </c>
      <c r="N16" s="116">
        <v>22.5</v>
      </c>
      <c r="O16" s="116">
        <v>21.5</v>
      </c>
      <c r="P16" s="116">
        <v>21.6</v>
      </c>
      <c r="Q16" s="116">
        <v>21.3</v>
      </c>
      <c r="R16" s="116">
        <v>20.6</v>
      </c>
      <c r="S16" s="116">
        <v>19.5</v>
      </c>
      <c r="T16" s="116">
        <v>18.8</v>
      </c>
      <c r="U16" s="116">
        <v>18.3</v>
      </c>
      <c r="V16" s="116">
        <v>17.7</v>
      </c>
      <c r="W16" s="116">
        <v>17</v>
      </c>
      <c r="X16" s="116">
        <v>17.5</v>
      </c>
      <c r="Y16" s="116">
        <v>18.1</v>
      </c>
      <c r="Z16" s="117">
        <f t="shared" si="0"/>
        <v>19.05416666666667</v>
      </c>
      <c r="AA16" s="118">
        <v>23</v>
      </c>
      <c r="AB16" s="119">
        <v>0.5326388888888889</v>
      </c>
      <c r="AC16" s="118">
        <v>15.2</v>
      </c>
      <c r="AD16" s="119">
        <v>0.10902777777777778</v>
      </c>
    </row>
    <row r="17" spans="1:30" ht="11.25" customHeight="1">
      <c r="A17" s="78">
        <v>15</v>
      </c>
      <c r="B17" s="116">
        <v>17.5</v>
      </c>
      <c r="C17" s="116">
        <v>17.5</v>
      </c>
      <c r="D17" s="116">
        <v>17.6</v>
      </c>
      <c r="E17" s="116">
        <v>17.4</v>
      </c>
      <c r="F17" s="116">
        <v>16.7</v>
      </c>
      <c r="G17" s="116">
        <v>17.5</v>
      </c>
      <c r="H17" s="116">
        <v>18.7</v>
      </c>
      <c r="I17" s="116">
        <v>19.9</v>
      </c>
      <c r="J17" s="116">
        <v>20.3</v>
      </c>
      <c r="K17" s="116">
        <v>20.8</v>
      </c>
      <c r="L17" s="116">
        <v>20.6</v>
      </c>
      <c r="M17" s="116">
        <v>20.9</v>
      </c>
      <c r="N17" s="116">
        <v>20.6</v>
      </c>
      <c r="O17" s="116">
        <v>20.8</v>
      </c>
      <c r="P17" s="116">
        <v>20.8</v>
      </c>
      <c r="Q17" s="116">
        <v>20.4</v>
      </c>
      <c r="R17" s="116">
        <v>20.5</v>
      </c>
      <c r="S17" s="116">
        <v>20.4</v>
      </c>
      <c r="T17" s="116">
        <v>19.4</v>
      </c>
      <c r="U17" s="116">
        <v>19.1</v>
      </c>
      <c r="V17" s="116">
        <v>19.1</v>
      </c>
      <c r="W17" s="116">
        <v>18.5</v>
      </c>
      <c r="X17" s="116">
        <v>17.9</v>
      </c>
      <c r="Y17" s="116">
        <v>17.9</v>
      </c>
      <c r="Z17" s="117">
        <f t="shared" si="0"/>
        <v>19.2</v>
      </c>
      <c r="AA17" s="118">
        <v>21.8</v>
      </c>
      <c r="AB17" s="119">
        <v>0.47430555555555554</v>
      </c>
      <c r="AC17" s="118">
        <v>16.6</v>
      </c>
      <c r="AD17" s="119">
        <v>0.20694444444444446</v>
      </c>
    </row>
    <row r="18" spans="1:30" ht="11.25" customHeight="1">
      <c r="A18" s="78">
        <v>16</v>
      </c>
      <c r="B18" s="116">
        <v>17.5</v>
      </c>
      <c r="C18" s="116">
        <v>17.7</v>
      </c>
      <c r="D18" s="116">
        <v>17.9</v>
      </c>
      <c r="E18" s="116">
        <v>18.1</v>
      </c>
      <c r="F18" s="116">
        <v>17.9</v>
      </c>
      <c r="G18" s="116">
        <v>18.6</v>
      </c>
      <c r="H18" s="116">
        <v>19.3</v>
      </c>
      <c r="I18" s="116">
        <v>20.5</v>
      </c>
      <c r="J18" s="116">
        <v>21.7</v>
      </c>
      <c r="K18" s="116">
        <v>22.6</v>
      </c>
      <c r="L18" s="116">
        <v>22.7</v>
      </c>
      <c r="M18" s="116">
        <v>23.5</v>
      </c>
      <c r="N18" s="116">
        <v>23.5</v>
      </c>
      <c r="O18" s="116">
        <v>20</v>
      </c>
      <c r="P18" s="116">
        <v>21.4</v>
      </c>
      <c r="Q18" s="116">
        <v>22.3</v>
      </c>
      <c r="R18" s="116">
        <v>20.5</v>
      </c>
      <c r="S18" s="116">
        <v>19.5</v>
      </c>
      <c r="T18" s="116">
        <v>19.1</v>
      </c>
      <c r="U18" s="116">
        <v>18.5</v>
      </c>
      <c r="V18" s="116">
        <v>18.1</v>
      </c>
      <c r="W18" s="116">
        <v>18.2</v>
      </c>
      <c r="X18" s="116">
        <v>18.4</v>
      </c>
      <c r="Y18" s="116">
        <v>18.5</v>
      </c>
      <c r="Z18" s="117">
        <f t="shared" si="0"/>
        <v>19.833333333333332</v>
      </c>
      <c r="AA18" s="118">
        <v>24.3</v>
      </c>
      <c r="AB18" s="119">
        <v>0.5298611111111111</v>
      </c>
      <c r="AC18" s="118">
        <v>17.4</v>
      </c>
      <c r="AD18" s="119">
        <v>0.6458333333333334</v>
      </c>
    </row>
    <row r="19" spans="1:30" ht="11.25" customHeight="1">
      <c r="A19" s="78">
        <v>17</v>
      </c>
      <c r="B19" s="116">
        <v>18.6</v>
      </c>
      <c r="C19" s="116">
        <v>19.1</v>
      </c>
      <c r="D19" s="116">
        <v>18.7</v>
      </c>
      <c r="E19" s="116">
        <v>18.4</v>
      </c>
      <c r="F19" s="116">
        <v>17.6</v>
      </c>
      <c r="G19" s="116">
        <v>17.2</v>
      </c>
      <c r="H19" s="116">
        <v>18.2</v>
      </c>
      <c r="I19" s="116">
        <v>19.5</v>
      </c>
      <c r="J19" s="116">
        <v>20.1</v>
      </c>
      <c r="K19" s="116">
        <v>21.2</v>
      </c>
      <c r="L19" s="116">
        <v>20.3</v>
      </c>
      <c r="M19" s="116">
        <v>20.9</v>
      </c>
      <c r="N19" s="116">
        <v>21.2</v>
      </c>
      <c r="O19" s="116">
        <v>22.1</v>
      </c>
      <c r="P19" s="116">
        <v>20.5</v>
      </c>
      <c r="Q19" s="116">
        <v>20.2</v>
      </c>
      <c r="R19" s="116">
        <v>19.9</v>
      </c>
      <c r="S19" s="116">
        <v>19</v>
      </c>
      <c r="T19" s="116">
        <v>18.9</v>
      </c>
      <c r="U19" s="116">
        <v>18.9</v>
      </c>
      <c r="V19" s="116">
        <v>18.8</v>
      </c>
      <c r="W19" s="116">
        <v>18.4</v>
      </c>
      <c r="X19" s="116">
        <v>18.1</v>
      </c>
      <c r="Y19" s="116">
        <v>17.1</v>
      </c>
      <c r="Z19" s="117">
        <f t="shared" si="0"/>
        <v>19.287499999999998</v>
      </c>
      <c r="AA19" s="118">
        <v>22.2</v>
      </c>
      <c r="AB19" s="119">
        <v>0.5833333333333334</v>
      </c>
      <c r="AC19" s="118">
        <v>17.1</v>
      </c>
      <c r="AD19" s="119">
        <v>1</v>
      </c>
    </row>
    <row r="20" spans="1:30" ht="11.25" customHeight="1">
      <c r="A20" s="78">
        <v>18</v>
      </c>
      <c r="B20" s="116">
        <v>16.9</v>
      </c>
      <c r="C20" s="116">
        <v>17.1</v>
      </c>
      <c r="D20" s="116">
        <v>17</v>
      </c>
      <c r="E20" s="116">
        <v>17</v>
      </c>
      <c r="F20" s="116">
        <v>16.5</v>
      </c>
      <c r="G20" s="116">
        <v>16.5</v>
      </c>
      <c r="H20" s="116">
        <v>16.6</v>
      </c>
      <c r="I20" s="116">
        <v>18.2</v>
      </c>
      <c r="J20" s="116">
        <v>19.9</v>
      </c>
      <c r="K20" s="116">
        <v>19.9</v>
      </c>
      <c r="L20" s="116">
        <v>20.3</v>
      </c>
      <c r="M20" s="116">
        <v>20.6</v>
      </c>
      <c r="N20" s="116">
        <v>21.2</v>
      </c>
      <c r="O20" s="116">
        <v>20.9</v>
      </c>
      <c r="P20" s="116">
        <v>20.3</v>
      </c>
      <c r="Q20" s="116">
        <v>20.4</v>
      </c>
      <c r="R20" s="116">
        <v>19.8</v>
      </c>
      <c r="S20" s="116">
        <v>17.8</v>
      </c>
      <c r="T20" s="116">
        <v>16.4</v>
      </c>
      <c r="U20" s="116">
        <v>14.9</v>
      </c>
      <c r="V20" s="116">
        <v>14.6</v>
      </c>
      <c r="W20" s="116">
        <v>13.9</v>
      </c>
      <c r="X20" s="116">
        <v>14.4</v>
      </c>
      <c r="Y20" s="116">
        <v>13.7</v>
      </c>
      <c r="Z20" s="117">
        <f t="shared" si="0"/>
        <v>17.699999999999996</v>
      </c>
      <c r="AA20" s="118">
        <v>22.1</v>
      </c>
      <c r="AB20" s="119">
        <v>0.5152777777777778</v>
      </c>
      <c r="AC20" s="118">
        <v>13.5</v>
      </c>
      <c r="AD20" s="119">
        <v>0.9256944444444444</v>
      </c>
    </row>
    <row r="21" spans="1:30" ht="11.25" customHeight="1">
      <c r="A21" s="78">
        <v>19</v>
      </c>
      <c r="B21" s="116">
        <v>14.5</v>
      </c>
      <c r="C21" s="116">
        <v>13.7</v>
      </c>
      <c r="D21" s="116">
        <v>13.9</v>
      </c>
      <c r="E21" s="116">
        <v>13.2</v>
      </c>
      <c r="F21" s="116">
        <v>12.1</v>
      </c>
      <c r="G21" s="116">
        <v>12.7</v>
      </c>
      <c r="H21" s="116">
        <v>16.8</v>
      </c>
      <c r="I21" s="116">
        <v>19.9</v>
      </c>
      <c r="J21" s="116">
        <v>20.3</v>
      </c>
      <c r="K21" s="116">
        <v>23.8</v>
      </c>
      <c r="L21" s="116">
        <v>22.3</v>
      </c>
      <c r="M21" s="116">
        <v>21.8</v>
      </c>
      <c r="N21" s="116">
        <v>21</v>
      </c>
      <c r="O21" s="116">
        <v>21.6</v>
      </c>
      <c r="P21" s="116">
        <v>21</v>
      </c>
      <c r="Q21" s="116">
        <v>20.7</v>
      </c>
      <c r="R21" s="116">
        <v>20.6</v>
      </c>
      <c r="S21" s="116">
        <v>19.5</v>
      </c>
      <c r="T21" s="116">
        <v>18.4</v>
      </c>
      <c r="U21" s="116">
        <v>17.8</v>
      </c>
      <c r="V21" s="116">
        <v>17.2</v>
      </c>
      <c r="W21" s="116">
        <v>16.3</v>
      </c>
      <c r="X21" s="116">
        <v>16</v>
      </c>
      <c r="Y21" s="116">
        <v>15.8</v>
      </c>
      <c r="Z21" s="117">
        <f t="shared" si="0"/>
        <v>17.95416666666667</v>
      </c>
      <c r="AA21" s="118">
        <v>24.1</v>
      </c>
      <c r="AB21" s="119">
        <v>0.425</v>
      </c>
      <c r="AC21" s="118">
        <v>11.7</v>
      </c>
      <c r="AD21" s="119">
        <v>0.22152777777777777</v>
      </c>
    </row>
    <row r="22" spans="1:30" ht="11.25" customHeight="1">
      <c r="A22" s="82">
        <v>20</v>
      </c>
      <c r="B22" s="121">
        <v>15.6</v>
      </c>
      <c r="C22" s="121">
        <v>15.3</v>
      </c>
      <c r="D22" s="121">
        <v>14.5</v>
      </c>
      <c r="E22" s="121">
        <v>16.3</v>
      </c>
      <c r="F22" s="121">
        <v>15.6</v>
      </c>
      <c r="G22" s="121">
        <v>16</v>
      </c>
      <c r="H22" s="121">
        <v>16.6</v>
      </c>
      <c r="I22" s="121">
        <v>17.2</v>
      </c>
      <c r="J22" s="121">
        <v>17.9</v>
      </c>
      <c r="K22" s="121">
        <v>18.4</v>
      </c>
      <c r="L22" s="121">
        <v>18.9</v>
      </c>
      <c r="M22" s="121">
        <v>19.2</v>
      </c>
      <c r="N22" s="121">
        <v>19.5</v>
      </c>
      <c r="O22" s="121">
        <v>19.2</v>
      </c>
      <c r="P22" s="121">
        <v>19.3</v>
      </c>
      <c r="Q22" s="121">
        <v>19.2</v>
      </c>
      <c r="R22" s="121">
        <v>18.5</v>
      </c>
      <c r="S22" s="121">
        <v>17.1</v>
      </c>
      <c r="T22" s="121">
        <v>15.7</v>
      </c>
      <c r="U22" s="121">
        <v>15.3</v>
      </c>
      <c r="V22" s="121">
        <v>14.3</v>
      </c>
      <c r="W22" s="121">
        <v>13.7</v>
      </c>
      <c r="X22" s="121">
        <v>13.1</v>
      </c>
      <c r="Y22" s="121">
        <v>12.6</v>
      </c>
      <c r="Z22" s="122">
        <f t="shared" si="0"/>
        <v>16.625000000000004</v>
      </c>
      <c r="AA22" s="105">
        <v>20</v>
      </c>
      <c r="AB22" s="123">
        <v>0.6159722222222223</v>
      </c>
      <c r="AC22" s="105">
        <v>12.6</v>
      </c>
      <c r="AD22" s="123">
        <v>1</v>
      </c>
    </row>
    <row r="23" spans="1:30" ht="11.25" customHeight="1">
      <c r="A23" s="78">
        <v>21</v>
      </c>
      <c r="B23" s="116">
        <v>12.3</v>
      </c>
      <c r="C23" s="116">
        <v>12.5</v>
      </c>
      <c r="D23" s="116">
        <v>11.7</v>
      </c>
      <c r="E23" s="116">
        <v>11.9</v>
      </c>
      <c r="F23" s="116">
        <v>11.6</v>
      </c>
      <c r="G23" s="116">
        <v>13.9</v>
      </c>
      <c r="H23" s="116">
        <v>16.9</v>
      </c>
      <c r="I23" s="116">
        <v>19.1</v>
      </c>
      <c r="J23" s="116">
        <v>19.7</v>
      </c>
      <c r="K23" s="116">
        <v>19.2</v>
      </c>
      <c r="L23" s="116">
        <v>20.1</v>
      </c>
      <c r="M23" s="116">
        <v>20.4</v>
      </c>
      <c r="N23" s="116">
        <v>20.1</v>
      </c>
      <c r="O23" s="116">
        <v>19.8</v>
      </c>
      <c r="P23" s="116">
        <v>20.1</v>
      </c>
      <c r="Q23" s="116">
        <v>19.9</v>
      </c>
      <c r="R23" s="116">
        <v>19.2</v>
      </c>
      <c r="S23" s="116">
        <v>18.2</v>
      </c>
      <c r="T23" s="116">
        <v>17.8</v>
      </c>
      <c r="U23" s="116">
        <v>17.4</v>
      </c>
      <c r="V23" s="116">
        <v>16.9</v>
      </c>
      <c r="W23" s="116">
        <v>16.5</v>
      </c>
      <c r="X23" s="116">
        <v>15.8</v>
      </c>
      <c r="Y23" s="116">
        <v>15.5</v>
      </c>
      <c r="Z23" s="117">
        <f t="shared" si="0"/>
        <v>16.937499999999996</v>
      </c>
      <c r="AA23" s="118">
        <v>21.1</v>
      </c>
      <c r="AB23" s="119">
        <v>0.545138888888889</v>
      </c>
      <c r="AC23" s="118">
        <v>11.5</v>
      </c>
      <c r="AD23" s="119">
        <v>0.21666666666666667</v>
      </c>
    </row>
    <row r="24" spans="1:30" ht="11.25" customHeight="1">
      <c r="A24" s="78">
        <v>22</v>
      </c>
      <c r="B24" s="116">
        <v>16</v>
      </c>
      <c r="C24" s="116">
        <v>16.1</v>
      </c>
      <c r="D24" s="116">
        <v>15.8</v>
      </c>
      <c r="E24" s="116">
        <v>15.6</v>
      </c>
      <c r="F24" s="116">
        <v>15.9</v>
      </c>
      <c r="G24" s="116">
        <v>15.7</v>
      </c>
      <c r="H24" s="116">
        <v>16.1</v>
      </c>
      <c r="I24" s="116">
        <v>17.8</v>
      </c>
      <c r="J24" s="116">
        <v>19.2</v>
      </c>
      <c r="K24" s="116">
        <v>19.4</v>
      </c>
      <c r="L24" s="116">
        <v>21.2</v>
      </c>
      <c r="M24" s="116">
        <v>20.6</v>
      </c>
      <c r="N24" s="116">
        <v>20.7</v>
      </c>
      <c r="O24" s="116">
        <v>20.3</v>
      </c>
      <c r="P24" s="116">
        <v>19.5</v>
      </c>
      <c r="Q24" s="116">
        <v>19.7</v>
      </c>
      <c r="R24" s="116">
        <v>19.4</v>
      </c>
      <c r="S24" s="116">
        <v>18.3</v>
      </c>
      <c r="T24" s="116">
        <v>17.2</v>
      </c>
      <c r="U24" s="116">
        <v>16.5</v>
      </c>
      <c r="V24" s="116">
        <v>15.8</v>
      </c>
      <c r="W24" s="116">
        <v>15.4</v>
      </c>
      <c r="X24" s="116">
        <v>15.8</v>
      </c>
      <c r="Y24" s="116">
        <v>16.3</v>
      </c>
      <c r="Z24" s="117">
        <f t="shared" si="0"/>
        <v>17.679166666666664</v>
      </c>
      <c r="AA24" s="118">
        <v>21.7</v>
      </c>
      <c r="AB24" s="119">
        <v>0.46388888888888885</v>
      </c>
      <c r="AC24" s="118">
        <v>15.1</v>
      </c>
      <c r="AD24" s="119">
        <v>0.9888888888888889</v>
      </c>
    </row>
    <row r="25" spans="1:30" ht="11.25" customHeight="1">
      <c r="A25" s="78">
        <v>23</v>
      </c>
      <c r="B25" s="116">
        <v>14.8</v>
      </c>
      <c r="C25" s="116">
        <v>13.7</v>
      </c>
      <c r="D25" s="116">
        <v>13.7</v>
      </c>
      <c r="E25" s="116">
        <v>13.9</v>
      </c>
      <c r="F25" s="116">
        <v>13.8</v>
      </c>
      <c r="G25" s="116">
        <v>14.6</v>
      </c>
      <c r="H25" s="116">
        <v>17.8</v>
      </c>
      <c r="I25" s="116">
        <v>19</v>
      </c>
      <c r="J25" s="116">
        <v>19.2</v>
      </c>
      <c r="K25" s="116">
        <v>20.1</v>
      </c>
      <c r="L25" s="116">
        <v>21.2</v>
      </c>
      <c r="M25" s="116">
        <v>21.3</v>
      </c>
      <c r="N25" s="116">
        <v>22</v>
      </c>
      <c r="O25" s="116">
        <v>21.2</v>
      </c>
      <c r="P25" s="116">
        <v>20.8</v>
      </c>
      <c r="Q25" s="116">
        <v>20.7</v>
      </c>
      <c r="R25" s="116">
        <v>20.4</v>
      </c>
      <c r="S25" s="116">
        <v>19.7</v>
      </c>
      <c r="T25" s="116">
        <v>17.9</v>
      </c>
      <c r="U25" s="116">
        <v>18.1</v>
      </c>
      <c r="V25" s="116">
        <v>17.5</v>
      </c>
      <c r="W25" s="116">
        <v>17.2</v>
      </c>
      <c r="X25" s="116">
        <v>17.1</v>
      </c>
      <c r="Y25" s="116">
        <v>16.9</v>
      </c>
      <c r="Z25" s="117">
        <f t="shared" si="0"/>
        <v>18.024999999999995</v>
      </c>
      <c r="AA25" s="118">
        <v>22.1</v>
      </c>
      <c r="AB25" s="119">
        <v>0.5423611111111112</v>
      </c>
      <c r="AC25" s="118">
        <v>13.3</v>
      </c>
      <c r="AD25" s="119">
        <v>0.11388888888888889</v>
      </c>
    </row>
    <row r="26" spans="1:30" ht="11.25" customHeight="1">
      <c r="A26" s="78">
        <v>24</v>
      </c>
      <c r="B26" s="116">
        <v>16.8</v>
      </c>
      <c r="C26" s="116">
        <v>15.5</v>
      </c>
      <c r="D26" s="116">
        <v>16.8</v>
      </c>
      <c r="E26" s="116">
        <v>15.3</v>
      </c>
      <c r="F26" s="116">
        <v>16.2</v>
      </c>
      <c r="G26" s="116">
        <v>16.2</v>
      </c>
      <c r="H26" s="116">
        <v>18.1</v>
      </c>
      <c r="I26" s="116">
        <v>20.5</v>
      </c>
      <c r="J26" s="116">
        <v>20.5</v>
      </c>
      <c r="K26" s="116">
        <v>22.3</v>
      </c>
      <c r="L26" s="116">
        <v>23.2</v>
      </c>
      <c r="M26" s="116">
        <v>23.1</v>
      </c>
      <c r="N26" s="116">
        <v>21.8</v>
      </c>
      <c r="O26" s="116">
        <v>21.8</v>
      </c>
      <c r="P26" s="116">
        <v>21.6</v>
      </c>
      <c r="Q26" s="116">
        <v>21.5</v>
      </c>
      <c r="R26" s="116">
        <v>21.2</v>
      </c>
      <c r="S26" s="116">
        <v>21.1</v>
      </c>
      <c r="T26" s="116">
        <v>20.1</v>
      </c>
      <c r="U26" s="116">
        <v>18</v>
      </c>
      <c r="V26" s="116">
        <v>18.2</v>
      </c>
      <c r="W26" s="116">
        <v>19.7</v>
      </c>
      <c r="X26" s="116">
        <v>18.7</v>
      </c>
      <c r="Y26" s="116">
        <v>18.4</v>
      </c>
      <c r="Z26" s="117">
        <f t="shared" si="0"/>
        <v>19.441666666666666</v>
      </c>
      <c r="AA26" s="118">
        <v>23.4</v>
      </c>
      <c r="AB26" s="119">
        <v>0.46458333333333335</v>
      </c>
      <c r="AC26" s="118">
        <v>15.2</v>
      </c>
      <c r="AD26" s="119">
        <v>0.18888888888888888</v>
      </c>
    </row>
    <row r="27" spans="1:30" ht="11.25" customHeight="1">
      <c r="A27" s="78">
        <v>25</v>
      </c>
      <c r="B27" s="116">
        <v>19.5</v>
      </c>
      <c r="C27" s="116">
        <v>20.3</v>
      </c>
      <c r="D27" s="116">
        <v>20.6</v>
      </c>
      <c r="E27" s="116">
        <v>20.5</v>
      </c>
      <c r="F27" s="116">
        <v>21</v>
      </c>
      <c r="G27" s="116">
        <v>21.1</v>
      </c>
      <c r="H27" s="116">
        <v>20.1</v>
      </c>
      <c r="I27" s="116">
        <v>20.5</v>
      </c>
      <c r="J27" s="116">
        <v>20.6</v>
      </c>
      <c r="K27" s="116">
        <v>21.5</v>
      </c>
      <c r="L27" s="116">
        <v>21.8</v>
      </c>
      <c r="M27" s="116">
        <v>20.3</v>
      </c>
      <c r="N27" s="116">
        <v>20.7</v>
      </c>
      <c r="O27" s="116">
        <v>20.4</v>
      </c>
      <c r="P27" s="116">
        <v>20.3</v>
      </c>
      <c r="Q27" s="116">
        <v>22</v>
      </c>
      <c r="R27" s="116">
        <v>22.4</v>
      </c>
      <c r="S27" s="116">
        <v>20.9</v>
      </c>
      <c r="T27" s="116">
        <v>21.1</v>
      </c>
      <c r="U27" s="116">
        <v>21.1</v>
      </c>
      <c r="V27" s="116">
        <v>20.5</v>
      </c>
      <c r="W27" s="116">
        <v>20.4</v>
      </c>
      <c r="X27" s="116">
        <v>19.9</v>
      </c>
      <c r="Y27" s="116">
        <v>19.3</v>
      </c>
      <c r="Z27" s="117">
        <f t="shared" si="0"/>
        <v>20.7</v>
      </c>
      <c r="AA27" s="118">
        <v>22.5</v>
      </c>
      <c r="AB27" s="119">
        <v>0.7048611111111112</v>
      </c>
      <c r="AC27" s="118">
        <v>18.4</v>
      </c>
      <c r="AD27" s="119">
        <v>0.005555555555555556</v>
      </c>
    </row>
    <row r="28" spans="1:30" ht="11.25" customHeight="1">
      <c r="A28" s="78">
        <v>26</v>
      </c>
      <c r="B28" s="116">
        <v>19.4</v>
      </c>
      <c r="C28" s="116">
        <v>18.7</v>
      </c>
      <c r="D28" s="116">
        <v>17.5</v>
      </c>
      <c r="E28" s="116">
        <v>17.1</v>
      </c>
      <c r="F28" s="116">
        <v>17.3</v>
      </c>
      <c r="G28" s="116">
        <v>18</v>
      </c>
      <c r="H28" s="116">
        <v>19.7</v>
      </c>
      <c r="I28" s="116">
        <v>20.5</v>
      </c>
      <c r="J28" s="116">
        <v>22.8</v>
      </c>
      <c r="K28" s="116">
        <v>22.1</v>
      </c>
      <c r="L28" s="116">
        <v>21.1</v>
      </c>
      <c r="M28" s="116">
        <v>21.1</v>
      </c>
      <c r="N28" s="116">
        <v>21.9</v>
      </c>
      <c r="O28" s="116">
        <v>20.2</v>
      </c>
      <c r="P28" s="116">
        <v>19.3</v>
      </c>
      <c r="Q28" s="116">
        <v>18.7</v>
      </c>
      <c r="R28" s="116">
        <v>18.6</v>
      </c>
      <c r="S28" s="116">
        <v>18.5</v>
      </c>
      <c r="T28" s="116">
        <v>18.3</v>
      </c>
      <c r="U28" s="116">
        <v>18.2</v>
      </c>
      <c r="V28" s="116">
        <v>17.7</v>
      </c>
      <c r="W28" s="116">
        <v>16.5</v>
      </c>
      <c r="X28" s="116">
        <v>16.1</v>
      </c>
      <c r="Y28" s="116">
        <v>16.2</v>
      </c>
      <c r="Z28" s="117">
        <f t="shared" si="0"/>
        <v>18.979166666666668</v>
      </c>
      <c r="AA28" s="118">
        <v>23.1</v>
      </c>
      <c r="AB28" s="119">
        <v>0.375</v>
      </c>
      <c r="AC28" s="118">
        <v>16.1</v>
      </c>
      <c r="AD28" s="119">
        <v>0.9618055555555555</v>
      </c>
    </row>
    <row r="29" spans="1:30" ht="11.25" customHeight="1">
      <c r="A29" s="78">
        <v>27</v>
      </c>
      <c r="B29" s="116">
        <v>16.1</v>
      </c>
      <c r="C29" s="116">
        <v>16.1</v>
      </c>
      <c r="D29" s="116">
        <v>15.9</v>
      </c>
      <c r="E29" s="116">
        <v>15.7</v>
      </c>
      <c r="F29" s="116">
        <v>15.6</v>
      </c>
      <c r="G29" s="116">
        <v>15.3</v>
      </c>
      <c r="H29" s="116">
        <v>16.8</v>
      </c>
      <c r="I29" s="116">
        <v>17.8</v>
      </c>
      <c r="J29" s="116">
        <v>18.3</v>
      </c>
      <c r="K29" s="116">
        <v>19</v>
      </c>
      <c r="L29" s="116">
        <v>19.3</v>
      </c>
      <c r="M29" s="116">
        <v>19.6</v>
      </c>
      <c r="N29" s="116">
        <v>19.1</v>
      </c>
      <c r="O29" s="116">
        <v>18.8</v>
      </c>
      <c r="P29" s="116">
        <v>18.9</v>
      </c>
      <c r="Q29" s="116">
        <v>18.4</v>
      </c>
      <c r="R29" s="116">
        <v>18</v>
      </c>
      <c r="S29" s="116">
        <v>17.3</v>
      </c>
      <c r="T29" s="116">
        <v>17</v>
      </c>
      <c r="U29" s="116">
        <v>17.1</v>
      </c>
      <c r="V29" s="116">
        <v>17</v>
      </c>
      <c r="W29" s="116">
        <v>16.6</v>
      </c>
      <c r="X29" s="116">
        <v>16</v>
      </c>
      <c r="Y29" s="116">
        <v>15.8</v>
      </c>
      <c r="Z29" s="117">
        <f t="shared" si="0"/>
        <v>17.312500000000004</v>
      </c>
      <c r="AA29" s="118">
        <v>19.9</v>
      </c>
      <c r="AB29" s="119">
        <v>0.46249999999999997</v>
      </c>
      <c r="AC29" s="118">
        <v>15.2</v>
      </c>
      <c r="AD29" s="119">
        <v>0.24791666666666667</v>
      </c>
    </row>
    <row r="30" spans="1:30" ht="11.25" customHeight="1">
      <c r="A30" s="78">
        <v>28</v>
      </c>
      <c r="B30" s="116">
        <v>15.9</v>
      </c>
      <c r="C30" s="116">
        <v>16.5</v>
      </c>
      <c r="D30" s="116">
        <v>16.1</v>
      </c>
      <c r="E30" s="116">
        <v>16.2</v>
      </c>
      <c r="F30" s="116">
        <v>16.1</v>
      </c>
      <c r="G30" s="116">
        <v>16.7</v>
      </c>
      <c r="H30" s="116">
        <v>18.1</v>
      </c>
      <c r="I30" s="116">
        <v>19.5</v>
      </c>
      <c r="J30" s="116">
        <v>20.4</v>
      </c>
      <c r="K30" s="116">
        <v>20.7</v>
      </c>
      <c r="L30" s="116">
        <v>20.7</v>
      </c>
      <c r="M30" s="116">
        <v>20.2</v>
      </c>
      <c r="N30" s="116">
        <v>20.2</v>
      </c>
      <c r="O30" s="116">
        <v>20.2</v>
      </c>
      <c r="P30" s="116">
        <v>19.7</v>
      </c>
      <c r="Q30" s="116">
        <v>19.5</v>
      </c>
      <c r="R30" s="116">
        <v>18.9</v>
      </c>
      <c r="S30" s="116">
        <v>18.2</v>
      </c>
      <c r="T30" s="116">
        <v>17.5</v>
      </c>
      <c r="U30" s="116">
        <v>16.9</v>
      </c>
      <c r="V30" s="116">
        <v>16.7</v>
      </c>
      <c r="W30" s="116">
        <v>16.3</v>
      </c>
      <c r="X30" s="116">
        <v>16</v>
      </c>
      <c r="Y30" s="116">
        <v>15.8</v>
      </c>
      <c r="Z30" s="117">
        <f t="shared" si="0"/>
        <v>18.041666666666664</v>
      </c>
      <c r="AA30" s="118">
        <v>21.2</v>
      </c>
      <c r="AB30" s="119">
        <v>0.43402777777777773</v>
      </c>
      <c r="AC30" s="118">
        <v>15.7</v>
      </c>
      <c r="AD30" s="119">
        <v>0.02638888888888889</v>
      </c>
    </row>
    <row r="31" spans="1:30" ht="11.25" customHeight="1">
      <c r="A31" s="78">
        <v>29</v>
      </c>
      <c r="B31" s="116">
        <v>16.4</v>
      </c>
      <c r="C31" s="116">
        <v>18.5</v>
      </c>
      <c r="D31" s="116">
        <v>18.5</v>
      </c>
      <c r="E31" s="116">
        <v>18.1</v>
      </c>
      <c r="F31" s="116">
        <v>17.9</v>
      </c>
      <c r="G31" s="116">
        <v>18.4</v>
      </c>
      <c r="H31" s="116">
        <v>19.5</v>
      </c>
      <c r="I31" s="116">
        <v>20.8</v>
      </c>
      <c r="J31" s="116">
        <v>21.8</v>
      </c>
      <c r="K31" s="116">
        <v>22.9</v>
      </c>
      <c r="L31" s="116">
        <v>21</v>
      </c>
      <c r="M31" s="116">
        <v>20.9</v>
      </c>
      <c r="N31" s="116">
        <v>20.8</v>
      </c>
      <c r="O31" s="116">
        <v>20.5</v>
      </c>
      <c r="P31" s="116">
        <v>20.6</v>
      </c>
      <c r="Q31" s="116">
        <v>19.9</v>
      </c>
      <c r="R31" s="116">
        <v>19</v>
      </c>
      <c r="S31" s="116">
        <v>18.5</v>
      </c>
      <c r="T31" s="116">
        <v>18.4</v>
      </c>
      <c r="U31" s="116">
        <v>18.2</v>
      </c>
      <c r="V31" s="116">
        <v>17.3</v>
      </c>
      <c r="W31" s="116">
        <v>17.3</v>
      </c>
      <c r="X31" s="116">
        <v>17</v>
      </c>
      <c r="Y31" s="116">
        <v>16.5</v>
      </c>
      <c r="Z31" s="117">
        <f t="shared" si="0"/>
        <v>19.1125</v>
      </c>
      <c r="AA31" s="118">
        <v>23</v>
      </c>
      <c r="AB31" s="119">
        <v>0.425</v>
      </c>
      <c r="AC31" s="118">
        <v>15.7</v>
      </c>
      <c r="AD31" s="119">
        <v>0.014583333333333332</v>
      </c>
    </row>
    <row r="32" spans="1:30" ht="11.25" customHeight="1">
      <c r="A32" s="78">
        <v>30</v>
      </c>
      <c r="B32" s="116">
        <v>16.4</v>
      </c>
      <c r="C32" s="116">
        <v>17.3</v>
      </c>
      <c r="D32" s="116">
        <v>17.3</v>
      </c>
      <c r="E32" s="116">
        <v>16.6</v>
      </c>
      <c r="F32" s="116">
        <v>16.8</v>
      </c>
      <c r="G32" s="116">
        <v>17</v>
      </c>
      <c r="H32" s="116">
        <v>18.9</v>
      </c>
      <c r="I32" s="116">
        <v>20.4</v>
      </c>
      <c r="J32" s="116">
        <v>21.6</v>
      </c>
      <c r="K32" s="116">
        <v>23.6</v>
      </c>
      <c r="L32" s="116">
        <v>22.6</v>
      </c>
      <c r="M32" s="116">
        <v>22.9</v>
      </c>
      <c r="N32" s="116">
        <v>22</v>
      </c>
      <c r="O32" s="116">
        <v>22.4</v>
      </c>
      <c r="P32" s="116">
        <v>22.1</v>
      </c>
      <c r="Q32" s="116">
        <v>22.3</v>
      </c>
      <c r="R32" s="116">
        <v>21.5</v>
      </c>
      <c r="S32" s="116">
        <v>21</v>
      </c>
      <c r="T32" s="116">
        <v>20.6</v>
      </c>
      <c r="U32" s="116">
        <v>19.5</v>
      </c>
      <c r="V32" s="116">
        <v>19</v>
      </c>
      <c r="W32" s="116">
        <v>19</v>
      </c>
      <c r="X32" s="116">
        <v>18.8</v>
      </c>
      <c r="Y32" s="116">
        <v>18.8</v>
      </c>
      <c r="Z32" s="117">
        <f t="shared" si="0"/>
        <v>19.933333333333334</v>
      </c>
      <c r="AA32" s="118">
        <v>24.2</v>
      </c>
      <c r="AB32" s="119">
        <v>0.43194444444444446</v>
      </c>
      <c r="AC32" s="118">
        <v>16.2</v>
      </c>
      <c r="AD32" s="119">
        <v>0.17916666666666667</v>
      </c>
    </row>
    <row r="33" spans="1:30" ht="11.25" customHeight="1">
      <c r="A33" s="78">
        <v>31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7"/>
      <c r="AA33" s="118"/>
      <c r="AB33" s="119"/>
      <c r="AC33" s="118"/>
      <c r="AD33" s="119"/>
    </row>
    <row r="34" spans="1:30" ht="15" customHeight="1">
      <c r="A34" s="79" t="s">
        <v>9</v>
      </c>
      <c r="B34" s="124">
        <f aca="true" t="shared" si="1" ref="B34:Y34">AVERAGE(B3:B33)</f>
        <v>17.743333333333336</v>
      </c>
      <c r="C34" s="124">
        <f t="shared" si="1"/>
        <v>17.67666666666667</v>
      </c>
      <c r="D34" s="124">
        <f t="shared" si="1"/>
        <v>17.58</v>
      </c>
      <c r="E34" s="124">
        <f t="shared" si="1"/>
        <v>17.406666666666663</v>
      </c>
      <c r="F34" s="124">
        <f t="shared" si="1"/>
        <v>17.34666666666667</v>
      </c>
      <c r="G34" s="124">
        <f t="shared" si="1"/>
        <v>17.653333333333332</v>
      </c>
      <c r="H34" s="124">
        <f t="shared" si="1"/>
        <v>18.993333333333332</v>
      </c>
      <c r="I34" s="124">
        <f t="shared" si="1"/>
        <v>20.29333333333333</v>
      </c>
      <c r="J34" s="124">
        <f t="shared" si="1"/>
        <v>20.939999999999994</v>
      </c>
      <c r="K34" s="124">
        <f t="shared" si="1"/>
        <v>21.636666666666667</v>
      </c>
      <c r="L34" s="124">
        <f t="shared" si="1"/>
        <v>21.790000000000003</v>
      </c>
      <c r="M34" s="124">
        <f t="shared" si="1"/>
        <v>21.8</v>
      </c>
      <c r="N34" s="124">
        <f t="shared" si="1"/>
        <v>21.723333333333336</v>
      </c>
      <c r="O34" s="124">
        <f t="shared" si="1"/>
        <v>21.486666666666668</v>
      </c>
      <c r="P34" s="124">
        <f t="shared" si="1"/>
        <v>21.276666666666664</v>
      </c>
      <c r="Q34" s="124">
        <f t="shared" si="1"/>
        <v>21.123333333333328</v>
      </c>
      <c r="R34" s="124">
        <f t="shared" si="1"/>
        <v>20.52333333333333</v>
      </c>
      <c r="S34" s="124">
        <f t="shared" si="1"/>
        <v>19.886666666666663</v>
      </c>
      <c r="T34" s="124">
        <f t="shared" si="1"/>
        <v>19.379999999999995</v>
      </c>
      <c r="U34" s="124">
        <f t="shared" si="1"/>
        <v>18.913333333333334</v>
      </c>
      <c r="V34" s="124">
        <f t="shared" si="1"/>
        <v>18.636666666666667</v>
      </c>
      <c r="W34" s="124">
        <f t="shared" si="1"/>
        <v>18.286666666666665</v>
      </c>
      <c r="X34" s="124">
        <f t="shared" si="1"/>
        <v>18.086666666666662</v>
      </c>
      <c r="Y34" s="124">
        <f t="shared" si="1"/>
        <v>17.723333333333336</v>
      </c>
      <c r="Z34" s="124">
        <f>AVERAGE(B3:Y33)</f>
        <v>19.496111111111098</v>
      </c>
      <c r="AA34" s="125">
        <f>AVERAGE(AA3:AA33)</f>
        <v>22.97333333333334</v>
      </c>
      <c r="AB34" s="126"/>
      <c r="AC34" s="125">
        <f>AVERAGE(AC3:AC33)</f>
        <v>16.373333333333335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4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26.5</v>
      </c>
      <c r="C46" s="106">
        <f>MATCH(B46,AA3:AA33,0)</f>
        <v>5</v>
      </c>
      <c r="D46" s="107">
        <f>INDEX(AB3:AB33,C46,1)</f>
        <v>0.49722222222222223</v>
      </c>
      <c r="E46" s="120"/>
      <c r="F46" s="104"/>
      <c r="G46" s="105">
        <f>MIN(AC3:AC33)</f>
        <v>11.5</v>
      </c>
      <c r="H46" s="106">
        <f>MATCH(G46,AC3:AC33,0)</f>
        <v>21</v>
      </c>
      <c r="I46" s="107">
        <f>INDEX(AD3:AD33,H46,1)</f>
        <v>0.21666666666666667</v>
      </c>
    </row>
    <row r="47" spans="1:9" ht="11.25" customHeight="1">
      <c r="A47" s="108"/>
      <c r="B47" s="109"/>
      <c r="C47" s="106"/>
      <c r="D47" s="130"/>
      <c r="E47" s="120"/>
      <c r="F47" s="108"/>
      <c r="G47" s="109"/>
      <c r="H47" s="106"/>
      <c r="I47" s="114"/>
    </row>
    <row r="48" spans="1:9" ht="11.25" customHeight="1">
      <c r="A48" s="110"/>
      <c r="B48" s="111"/>
      <c r="C48" s="112"/>
      <c r="D48" s="129"/>
      <c r="E48" s="120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Ikeda</dc:creator>
  <cp:keywords/>
  <dc:description/>
  <cp:lastModifiedBy>Ikeda</cp:lastModifiedBy>
  <dcterms:created xsi:type="dcterms:W3CDTF">2014-01-08T01:11:36Z</dcterms:created>
  <dcterms:modified xsi:type="dcterms:W3CDTF">2015-01-31T02:53:27Z</dcterms:modified>
  <cp:category/>
  <cp:version/>
  <cp:contentType/>
  <cp:contentStatus/>
</cp:coreProperties>
</file>