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<sst xmlns="http://schemas.openxmlformats.org/spreadsheetml/2006/main" count="254" uniqueCount="61">
  <si>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</si>
  <si>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</si>
  <si>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</si>
  <si>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</si>
  <si>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</si>
  <si>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</si>
  <si>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</si>
  <si>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</si>
  <si>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</si>
  <si>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</si>
  <si>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</si>
  <si>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</si>
  <si>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</si>
  <si>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</si>
  <si>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</si>
  <si>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</si>
  <si>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</si>
  <si>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</si>
  <si>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</si>
  <si>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</si>
  <si>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</si>
  <si>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</si>
  <si>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</si>
  <si>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</si>
  <si>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</si>
  <si>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</si>
  <si>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</si>
  <si>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</si>
  <si>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</si>
  <si>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</si>
  <si>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</si>
  <si>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</si>
  <si>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</si>
  <si>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-</t>
  </si>
  <si>
    <t>15:05</t>
  </si>
  <si>
    <t>09:30</t>
  </si>
  <si>
    <t>14:08</t>
  </si>
  <si>
    <t>13:07</t>
  </si>
  <si>
    <t>11:22</t>
  </si>
  <si>
    <t>01:07</t>
  </si>
  <si>
    <t>22:53</t>
  </si>
  <si>
    <t>10:22</t>
  </si>
  <si>
    <t>11:20</t>
  </si>
  <si>
    <t>12:42</t>
  </si>
  <si>
    <t>14:18</t>
  </si>
  <si>
    <t>21:26</t>
  </si>
  <si>
    <t>12:48</t>
  </si>
  <si>
    <t>15:42</t>
  </si>
  <si>
    <t>08:44</t>
  </si>
  <si>
    <t>06:31</t>
  </si>
  <si>
    <t>13:55</t>
  </si>
  <si>
    <t>11:51</t>
  </si>
  <si>
    <t>14:05</t>
  </si>
  <si>
    <t>11:55</t>
  </si>
  <si>
    <t>14:03</t>
  </si>
  <si>
    <t>09:25</t>
  </si>
  <si>
    <t>20:04</t>
  </si>
  <si>
    <t>13:49</t>
  </si>
  <si>
    <t>13:08</t>
  </si>
  <si>
    <t>15:01</t>
  </si>
  <si>
    <t>14:58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</si>
</sst>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97.7</v>
      </c>
      <c r="C3" s="105">
        <v>96.8</v>
      </c>
      <c r="D3" s="105">
        <v>97.7</v>
      </c>
      <c r="E3" s="105">
        <v>95.3</v>
      </c>
      <c r="F3" s="105">
        <v>91.5</v>
      </c>
      <c r="G3" s="105">
        <v>95.1</v>
      </c>
      <c r="H3" s="105">
        <v>88.2</v>
      </c>
      <c r="I3" s="105">
        <v>87.8</v>
      </c>
      <c r="J3" s="105">
        <v>62.5</v>
      </c>
      <c r="K3" s="105">
        <v>47.8</v>
      </c>
      <c r="L3" s="105">
        <v>44.2</v>
      </c>
      <c r="M3" s="105">
        <v>46.9</v>
      </c>
      <c r="N3" s="105">
        <v>38.6</v>
      </c>
      <c r="O3" s="105">
        <v>38</v>
      </c>
      <c r="P3" s="105">
        <v>37.5</v>
      </c>
      <c r="Q3" s="105">
        <v>41.4</v>
      </c>
      <c r="R3" s="105">
        <v>46</v>
      </c>
      <c r="S3" s="105">
        <v>47.5</v>
      </c>
      <c r="T3" s="105">
        <v>49.7</v>
      </c>
      <c r="U3" s="105">
        <v>54</v>
      </c>
      <c r="V3" s="105">
        <v>56.6</v>
      </c>
      <c r="W3" s="105">
        <v>53.5</v>
      </c>
      <c r="X3" s="105">
        <v>56.1</v>
      </c>
      <c r="Y3" s="105">
        <v>53.6</v>
      </c>
      <c r="Z3" s="84">
        <f>AVERAGE(B3:Y3)</f>
        <v>63.49999999999999</v>
      </c>
      <c r="AA3" s="105">
        <v>35.8</v>
      </c>
      <c r="AB3" s="107">
        <v>0.607638888888889</v>
      </c>
      <c r="AC3" s="5">
        <v>1</v>
      </c>
    </row>
    <row r="4" spans="1:29" ht="13.5" customHeight="1">
      <c r="A4" s="83">
        <v>2</v>
      </c>
      <c r="B4" s="105">
        <v>65.6</v>
      </c>
      <c r="C4" s="105">
        <v>68.8</v>
      </c>
      <c r="D4" s="105">
        <v>65.3</v>
      </c>
      <c r="E4" s="105">
        <v>67.5</v>
      </c>
      <c r="F4" s="105">
        <v>68.4</v>
      </c>
      <c r="G4" s="105">
        <v>72.6</v>
      </c>
      <c r="H4" s="105">
        <v>65.7</v>
      </c>
      <c r="I4" s="105">
        <v>48.4</v>
      </c>
      <c r="J4" s="105">
        <v>42</v>
      </c>
      <c r="K4" s="105">
        <v>38.7</v>
      </c>
      <c r="L4" s="105">
        <v>37.5</v>
      </c>
      <c r="M4" s="105">
        <v>33.2</v>
      </c>
      <c r="N4" s="105">
        <v>31.1</v>
      </c>
      <c r="O4" s="105">
        <v>31.2</v>
      </c>
      <c r="P4" s="105">
        <v>32.6</v>
      </c>
      <c r="Q4" s="105">
        <v>35.3</v>
      </c>
      <c r="R4" s="105">
        <v>47.2</v>
      </c>
      <c r="S4" s="105">
        <v>56.3</v>
      </c>
      <c r="T4" s="105">
        <v>59.5</v>
      </c>
      <c r="U4" s="105">
        <v>56.5</v>
      </c>
      <c r="V4" s="105">
        <v>55</v>
      </c>
      <c r="W4" s="105">
        <v>42.7</v>
      </c>
      <c r="X4" s="105">
        <v>50.7</v>
      </c>
      <c r="Y4" s="105">
        <v>77.3</v>
      </c>
      <c r="Z4" s="84">
        <f aca="true" t="shared" si="0" ref="Z4:Z19">AVERAGE(B4:Y4)</f>
        <v>52.04583333333334</v>
      </c>
      <c r="AA4" s="105">
        <v>29.5</v>
      </c>
      <c r="AB4" s="107">
        <v>0.6006944444444444</v>
      </c>
      <c r="AC4" s="6">
        <v>2</v>
      </c>
    </row>
    <row r="5" spans="1:29" ht="13.5" customHeight="1">
      <c r="A5" s="83">
        <v>3</v>
      </c>
      <c r="B5" s="105">
        <v>78.6</v>
      </c>
      <c r="C5" s="105">
        <v>69.4</v>
      </c>
      <c r="D5" s="105">
        <v>66.3</v>
      </c>
      <c r="E5" s="105">
        <v>66.1</v>
      </c>
      <c r="F5" s="105">
        <v>70.5</v>
      </c>
      <c r="G5" s="105">
        <v>67.5</v>
      </c>
      <c r="H5" s="105">
        <v>66.1</v>
      </c>
      <c r="I5" s="105">
        <v>63.7</v>
      </c>
      <c r="J5" s="105">
        <v>57.7</v>
      </c>
      <c r="K5" s="105">
        <v>47</v>
      </c>
      <c r="L5" s="105">
        <v>41.1</v>
      </c>
      <c r="M5" s="105">
        <v>35.2</v>
      </c>
      <c r="N5" s="105">
        <v>39.3</v>
      </c>
      <c r="O5" s="105">
        <v>42.4</v>
      </c>
      <c r="P5" s="105">
        <v>37.9</v>
      </c>
      <c r="Q5" s="105">
        <v>44.5</v>
      </c>
      <c r="R5" s="105">
        <v>55.8</v>
      </c>
      <c r="S5" s="105">
        <v>58.5</v>
      </c>
      <c r="T5" s="105">
        <v>57.7</v>
      </c>
      <c r="U5" s="105">
        <v>53</v>
      </c>
      <c r="V5" s="105">
        <v>51.7</v>
      </c>
      <c r="W5" s="105">
        <v>57</v>
      </c>
      <c r="X5" s="105">
        <v>52.5</v>
      </c>
      <c r="Y5" s="105">
        <v>59.3</v>
      </c>
      <c r="Z5" s="84">
        <f t="shared" si="0"/>
        <v>55.78333333333333</v>
      </c>
      <c r="AA5" s="105">
        <v>34.6</v>
      </c>
      <c r="AB5" s="107">
        <v>0.5020833333333333</v>
      </c>
      <c r="AC5" s="6">
        <v>3</v>
      </c>
    </row>
    <row r="6" spans="1:29" ht="13.5" customHeight="1">
      <c r="A6" s="83">
        <v>4</v>
      </c>
      <c r="B6" s="105">
        <v>64.2</v>
      </c>
      <c r="C6" s="105">
        <v>72</v>
      </c>
      <c r="D6" s="105">
        <v>74.8</v>
      </c>
      <c r="E6" s="105">
        <v>78.8</v>
      </c>
      <c r="F6" s="105">
        <v>72.7</v>
      </c>
      <c r="G6" s="105">
        <v>61.5</v>
      </c>
      <c r="H6" s="105">
        <v>55.9</v>
      </c>
      <c r="I6" s="105">
        <v>54.5</v>
      </c>
      <c r="J6" s="105">
        <v>50.5</v>
      </c>
      <c r="K6" s="105">
        <v>46.1</v>
      </c>
      <c r="L6" s="105">
        <v>40.8</v>
      </c>
      <c r="M6" s="105">
        <v>47.1</v>
      </c>
      <c r="N6" s="105">
        <v>48.1</v>
      </c>
      <c r="O6" s="105">
        <v>51.1</v>
      </c>
      <c r="P6" s="105">
        <v>44.8</v>
      </c>
      <c r="Q6" s="105">
        <v>46.8</v>
      </c>
      <c r="R6" s="105">
        <v>52.5</v>
      </c>
      <c r="S6" s="105">
        <v>61.9</v>
      </c>
      <c r="T6" s="105">
        <v>61.3</v>
      </c>
      <c r="U6" s="105">
        <v>59.7</v>
      </c>
      <c r="V6" s="105">
        <v>59.3</v>
      </c>
      <c r="W6" s="105">
        <v>60.5</v>
      </c>
      <c r="X6" s="105">
        <v>63.5</v>
      </c>
      <c r="Y6" s="105">
        <v>59.3</v>
      </c>
      <c r="Z6" s="84">
        <f t="shared" si="0"/>
        <v>57.820833333333326</v>
      </c>
      <c r="AA6" s="105">
        <v>38.2</v>
      </c>
      <c r="AB6" s="107">
        <v>0.4916666666666667</v>
      </c>
      <c r="AC6" s="6">
        <v>4</v>
      </c>
    </row>
    <row r="7" spans="1:29" ht="13.5" customHeight="1">
      <c r="A7" s="83">
        <v>5</v>
      </c>
      <c r="B7" s="105">
        <v>59.5</v>
      </c>
      <c r="C7" s="105">
        <v>56.9</v>
      </c>
      <c r="D7" s="105">
        <v>60.9</v>
      </c>
      <c r="E7" s="105">
        <v>62.2</v>
      </c>
      <c r="F7" s="105">
        <v>65.9</v>
      </c>
      <c r="G7" s="105">
        <v>68.1</v>
      </c>
      <c r="H7" s="105">
        <v>72.7</v>
      </c>
      <c r="I7" s="105">
        <v>67.3</v>
      </c>
      <c r="J7" s="105">
        <v>57.9</v>
      </c>
      <c r="K7" s="105">
        <v>48.1</v>
      </c>
      <c r="L7" s="105">
        <v>49.5</v>
      </c>
      <c r="M7" s="105">
        <v>47.8</v>
      </c>
      <c r="N7" s="105">
        <v>52.3</v>
      </c>
      <c r="O7" s="105">
        <v>52.1</v>
      </c>
      <c r="P7" s="105">
        <v>52</v>
      </c>
      <c r="Q7" s="105">
        <v>50.3</v>
      </c>
      <c r="R7" s="105">
        <v>55</v>
      </c>
      <c r="S7" s="105">
        <v>54.2</v>
      </c>
      <c r="T7" s="105">
        <v>54.2</v>
      </c>
      <c r="U7" s="105">
        <v>53.7</v>
      </c>
      <c r="V7" s="105">
        <v>58.9</v>
      </c>
      <c r="W7" s="105">
        <v>58.9</v>
      </c>
      <c r="X7" s="105">
        <v>60.5</v>
      </c>
      <c r="Y7" s="105">
        <v>58.9</v>
      </c>
      <c r="Z7" s="84">
        <f t="shared" si="0"/>
        <v>57.40833333333334</v>
      </c>
      <c r="AA7" s="105">
        <v>41.7</v>
      </c>
      <c r="AB7" s="107">
        <v>0.6756944444444444</v>
      </c>
      <c r="AC7" s="6">
        <v>5</v>
      </c>
    </row>
    <row r="8" spans="1:29" ht="13.5" customHeight="1">
      <c r="A8" s="83">
        <v>6</v>
      </c>
      <c r="B8" s="105">
        <v>70.9</v>
      </c>
      <c r="C8" s="105">
        <v>63.7</v>
      </c>
      <c r="D8" s="105">
        <v>70.5</v>
      </c>
      <c r="E8" s="105">
        <v>75</v>
      </c>
      <c r="F8" s="105">
        <v>77.9</v>
      </c>
      <c r="G8" s="105">
        <v>75.5</v>
      </c>
      <c r="H8" s="105">
        <v>71.8</v>
      </c>
      <c r="I8" s="105">
        <v>68.6</v>
      </c>
      <c r="J8" s="105">
        <v>58.6</v>
      </c>
      <c r="K8" s="105">
        <v>50.7</v>
      </c>
      <c r="L8" s="105">
        <v>49.1</v>
      </c>
      <c r="M8" s="105">
        <v>42.4</v>
      </c>
      <c r="N8" s="105">
        <v>38.1</v>
      </c>
      <c r="O8" s="105">
        <v>41.5</v>
      </c>
      <c r="P8" s="105">
        <v>43.6</v>
      </c>
      <c r="Q8" s="105">
        <v>50.5</v>
      </c>
      <c r="R8" s="105">
        <v>47.5</v>
      </c>
      <c r="S8" s="105">
        <v>56.3</v>
      </c>
      <c r="T8" s="105">
        <v>58</v>
      </c>
      <c r="U8" s="105">
        <v>56.5</v>
      </c>
      <c r="V8" s="105">
        <v>55</v>
      </c>
      <c r="W8" s="105">
        <v>52</v>
      </c>
      <c r="X8" s="105">
        <v>49.9</v>
      </c>
      <c r="Y8" s="105">
        <v>49</v>
      </c>
      <c r="Z8" s="84">
        <f t="shared" si="0"/>
        <v>57.19166666666667</v>
      </c>
      <c r="AA8" s="105">
        <v>37.4</v>
      </c>
      <c r="AB8" s="107">
        <v>0.5430555555555555</v>
      </c>
      <c r="AC8" s="6">
        <v>6</v>
      </c>
    </row>
    <row r="9" spans="1:29" ht="13.5" customHeight="1">
      <c r="A9" s="83">
        <v>7</v>
      </c>
      <c r="B9" s="105">
        <v>60</v>
      </c>
      <c r="C9" s="105">
        <v>52.2</v>
      </c>
      <c r="D9" s="105">
        <v>66.8</v>
      </c>
      <c r="E9" s="105">
        <v>65.1</v>
      </c>
      <c r="F9" s="105">
        <v>68.4</v>
      </c>
      <c r="G9" s="105">
        <v>69.5</v>
      </c>
      <c r="H9" s="105">
        <v>68.5</v>
      </c>
      <c r="I9" s="105">
        <v>58.7</v>
      </c>
      <c r="J9" s="105">
        <v>51.5</v>
      </c>
      <c r="K9" s="105">
        <v>44.7</v>
      </c>
      <c r="L9" s="105">
        <v>46.3</v>
      </c>
      <c r="M9" s="105">
        <v>47.6</v>
      </c>
      <c r="N9" s="105">
        <v>48.8</v>
      </c>
      <c r="O9" s="105">
        <v>42.5</v>
      </c>
      <c r="P9" s="105">
        <v>43.6</v>
      </c>
      <c r="Q9" s="105">
        <v>44.2</v>
      </c>
      <c r="R9" s="105">
        <v>58.1</v>
      </c>
      <c r="S9" s="105">
        <v>53.4</v>
      </c>
      <c r="T9" s="105">
        <v>51.8</v>
      </c>
      <c r="U9" s="105">
        <v>56.6</v>
      </c>
      <c r="V9" s="105">
        <v>62.8</v>
      </c>
      <c r="W9" s="105">
        <v>67.8</v>
      </c>
      <c r="X9" s="105">
        <v>73.4</v>
      </c>
      <c r="Y9" s="105">
        <v>78.3</v>
      </c>
      <c r="Z9" s="84">
        <f t="shared" si="0"/>
        <v>57.525</v>
      </c>
      <c r="AA9" s="105">
        <v>39.8</v>
      </c>
      <c r="AB9" s="107">
        <v>0.6090277777777778</v>
      </c>
      <c r="AC9" s="6">
        <v>7</v>
      </c>
    </row>
    <row r="10" spans="1:29" ht="13.5" customHeight="1">
      <c r="A10" s="83">
        <v>8</v>
      </c>
      <c r="B10" s="105">
        <v>80</v>
      </c>
      <c r="C10" s="105">
        <v>82.9</v>
      </c>
      <c r="D10" s="105">
        <v>84.9</v>
      </c>
      <c r="E10" s="105">
        <v>85.8</v>
      </c>
      <c r="F10" s="105">
        <v>86.3</v>
      </c>
      <c r="G10" s="105">
        <v>85.8</v>
      </c>
      <c r="H10" s="105">
        <v>86.7</v>
      </c>
      <c r="I10" s="105">
        <v>86.8</v>
      </c>
      <c r="J10" s="105">
        <v>79.3</v>
      </c>
      <c r="K10" s="105">
        <v>74.3</v>
      </c>
      <c r="L10" s="105">
        <v>74.7</v>
      </c>
      <c r="M10" s="105">
        <v>78.4</v>
      </c>
      <c r="N10" s="105">
        <v>55.4</v>
      </c>
      <c r="O10" s="105">
        <v>42.5</v>
      </c>
      <c r="P10" s="105">
        <v>47.2</v>
      </c>
      <c r="Q10" s="105">
        <v>76</v>
      </c>
      <c r="R10" s="105">
        <v>77.6</v>
      </c>
      <c r="S10" s="105">
        <v>66.2</v>
      </c>
      <c r="T10" s="105">
        <v>81.5</v>
      </c>
      <c r="U10" s="105">
        <v>89.9</v>
      </c>
      <c r="V10" s="105">
        <v>93.6</v>
      </c>
      <c r="W10" s="105">
        <v>96.2</v>
      </c>
      <c r="X10" s="105">
        <v>97.9</v>
      </c>
      <c r="Y10" s="105">
        <v>98.2</v>
      </c>
      <c r="Z10" s="84">
        <f t="shared" si="0"/>
        <v>79.50416666666668</v>
      </c>
      <c r="AA10" s="105">
        <v>41.1</v>
      </c>
      <c r="AB10" s="107">
        <v>0.5819444444444445</v>
      </c>
      <c r="AC10" s="6">
        <v>8</v>
      </c>
    </row>
    <row r="11" spans="1:29" ht="13.5" customHeight="1">
      <c r="A11" s="83">
        <v>9</v>
      </c>
      <c r="B11" s="105">
        <v>98.3</v>
      </c>
      <c r="C11" s="105">
        <v>98.4</v>
      </c>
      <c r="D11" s="105">
        <v>98.5</v>
      </c>
      <c r="E11" s="105">
        <v>98.5</v>
      </c>
      <c r="F11" s="105">
        <v>98.5</v>
      </c>
      <c r="G11" s="105">
        <v>98.6</v>
      </c>
      <c r="H11" s="105">
        <v>98.6</v>
      </c>
      <c r="I11" s="105">
        <v>98.6</v>
      </c>
      <c r="J11" s="105">
        <v>96.5</v>
      </c>
      <c r="K11" s="105">
        <v>97.4</v>
      </c>
      <c r="L11" s="105">
        <v>96.8</v>
      </c>
      <c r="M11" s="105">
        <v>86.6</v>
      </c>
      <c r="N11" s="105">
        <v>81.8</v>
      </c>
      <c r="O11" s="105">
        <v>75.1</v>
      </c>
      <c r="P11" s="105">
        <v>78.8</v>
      </c>
      <c r="Q11" s="105">
        <v>58</v>
      </c>
      <c r="R11" s="105">
        <v>56.2</v>
      </c>
      <c r="S11" s="105">
        <v>52.1</v>
      </c>
      <c r="T11" s="105">
        <v>53</v>
      </c>
      <c r="U11" s="105">
        <v>50.4</v>
      </c>
      <c r="V11" s="105">
        <v>47.1</v>
      </c>
      <c r="W11" s="105">
        <v>41.7</v>
      </c>
      <c r="X11" s="105">
        <v>44.1</v>
      </c>
      <c r="Y11" s="105">
        <v>42.8</v>
      </c>
      <c r="Z11" s="84">
        <f t="shared" si="0"/>
        <v>76.93333333333332</v>
      </c>
      <c r="AA11" s="105">
        <v>41.6</v>
      </c>
      <c r="AB11" s="107">
        <v>0.9187500000000001</v>
      </c>
      <c r="AC11" s="6">
        <v>9</v>
      </c>
    </row>
    <row r="12" spans="1:29" ht="13.5" customHeight="1">
      <c r="A12" s="86">
        <v>10</v>
      </c>
      <c r="B12" s="106">
        <v>43</v>
      </c>
      <c r="C12" s="106">
        <v>44.5</v>
      </c>
      <c r="D12" s="106">
        <v>43.4</v>
      </c>
      <c r="E12" s="106">
        <v>41.8</v>
      </c>
      <c r="F12" s="106">
        <v>41.9</v>
      </c>
      <c r="G12" s="106">
        <v>41.8</v>
      </c>
      <c r="H12" s="106">
        <v>40.4</v>
      </c>
      <c r="I12" s="106">
        <v>39.1</v>
      </c>
      <c r="J12" s="106">
        <v>35.9</v>
      </c>
      <c r="K12" s="106">
        <v>36.2</v>
      </c>
      <c r="L12" s="106">
        <v>33.2</v>
      </c>
      <c r="M12" s="106">
        <v>29</v>
      </c>
      <c r="N12" s="106">
        <v>28.4</v>
      </c>
      <c r="O12" s="106">
        <v>28.9</v>
      </c>
      <c r="P12" s="106">
        <v>28.6</v>
      </c>
      <c r="Q12" s="106">
        <v>45.2</v>
      </c>
      <c r="R12" s="106">
        <v>51.1</v>
      </c>
      <c r="S12" s="106">
        <v>52.2</v>
      </c>
      <c r="T12" s="106">
        <v>50.8</v>
      </c>
      <c r="U12" s="106">
        <v>35.6</v>
      </c>
      <c r="V12" s="106">
        <v>33</v>
      </c>
      <c r="W12" s="106">
        <v>42.3</v>
      </c>
      <c r="X12" s="106">
        <v>53.3</v>
      </c>
      <c r="Y12" s="106">
        <v>61.4</v>
      </c>
      <c r="Z12" s="87">
        <f t="shared" si="0"/>
        <v>40.87499999999999</v>
      </c>
      <c r="AA12" s="106">
        <v>27</v>
      </c>
      <c r="AB12" s="108">
        <v>0.6527777777777778</v>
      </c>
      <c r="AC12" s="6">
        <v>10</v>
      </c>
    </row>
    <row r="13" spans="1:29" ht="13.5" customHeight="1">
      <c r="A13" s="83">
        <v>11</v>
      </c>
      <c r="B13" s="105">
        <v>68.1</v>
      </c>
      <c r="C13" s="105">
        <v>71.6</v>
      </c>
      <c r="D13" s="105">
        <v>70.9</v>
      </c>
      <c r="E13" s="105">
        <v>74.6</v>
      </c>
      <c r="F13" s="105">
        <v>70.5</v>
      </c>
      <c r="G13" s="105">
        <v>74.3</v>
      </c>
      <c r="H13" s="105">
        <v>66.2</v>
      </c>
      <c r="I13" s="105">
        <v>63.2</v>
      </c>
      <c r="J13" s="105">
        <v>47.5</v>
      </c>
      <c r="K13" s="105">
        <v>38.6</v>
      </c>
      <c r="L13" s="105">
        <v>35</v>
      </c>
      <c r="M13" s="105">
        <v>29.8</v>
      </c>
      <c r="N13" s="105">
        <v>25.1</v>
      </c>
      <c r="O13" s="105">
        <v>24.4</v>
      </c>
      <c r="P13" s="105">
        <v>22.2</v>
      </c>
      <c r="Q13" s="105">
        <v>21.7</v>
      </c>
      <c r="R13" s="105">
        <v>26.5</v>
      </c>
      <c r="S13" s="105">
        <v>39.2</v>
      </c>
      <c r="T13" s="105">
        <v>47</v>
      </c>
      <c r="U13" s="105">
        <v>56.1</v>
      </c>
      <c r="V13" s="105">
        <v>69.8</v>
      </c>
      <c r="W13" s="105">
        <v>76.9</v>
      </c>
      <c r="X13" s="105">
        <v>78.4</v>
      </c>
      <c r="Y13" s="105">
        <v>52.6</v>
      </c>
      <c r="Z13" s="84">
        <f t="shared" si="0"/>
        <v>52.091666666666676</v>
      </c>
      <c r="AA13" s="105">
        <v>18.8</v>
      </c>
      <c r="AB13" s="107">
        <v>0.5944444444444444</v>
      </c>
      <c r="AC13" s="5">
        <v>11</v>
      </c>
    </row>
    <row r="14" spans="1:29" ht="13.5" customHeight="1">
      <c r="A14" s="83">
        <v>12</v>
      </c>
      <c r="B14" s="105">
        <v>56.6</v>
      </c>
      <c r="C14" s="105">
        <v>67.6</v>
      </c>
      <c r="D14" s="105">
        <v>68.4</v>
      </c>
      <c r="E14" s="105">
        <v>73.6</v>
      </c>
      <c r="F14" s="105">
        <v>69.7</v>
      </c>
      <c r="G14" s="105">
        <v>77.9</v>
      </c>
      <c r="H14" s="105">
        <v>76</v>
      </c>
      <c r="I14" s="105">
        <v>75.2</v>
      </c>
      <c r="J14" s="105">
        <v>60.4</v>
      </c>
      <c r="K14" s="105">
        <v>58.1</v>
      </c>
      <c r="L14" s="105">
        <v>52.4</v>
      </c>
      <c r="M14" s="105">
        <v>45.3</v>
      </c>
      <c r="N14" s="105">
        <v>49.7</v>
      </c>
      <c r="O14" s="105">
        <v>47.9</v>
      </c>
      <c r="P14" s="105">
        <v>50.1</v>
      </c>
      <c r="Q14" s="105">
        <v>48.3</v>
      </c>
      <c r="R14" s="105">
        <v>56.5</v>
      </c>
      <c r="S14" s="105">
        <v>61.3</v>
      </c>
      <c r="T14" s="105">
        <v>55.4</v>
      </c>
      <c r="U14" s="105">
        <v>57.6</v>
      </c>
      <c r="V14" s="105">
        <v>65.1</v>
      </c>
      <c r="W14" s="105">
        <v>59.9</v>
      </c>
      <c r="X14" s="105">
        <v>65.8</v>
      </c>
      <c r="Y14" s="105">
        <v>71.6</v>
      </c>
      <c r="Z14" s="84">
        <f t="shared" si="0"/>
        <v>61.26666666666665</v>
      </c>
      <c r="AA14" s="105">
        <v>43.7</v>
      </c>
      <c r="AB14" s="107">
        <v>0.4986111111111111</v>
      </c>
      <c r="AC14" s="6">
        <v>12</v>
      </c>
    </row>
    <row r="15" spans="1:29" ht="13.5" customHeight="1">
      <c r="A15" s="83">
        <v>13</v>
      </c>
      <c r="B15" s="105">
        <v>61.9</v>
      </c>
      <c r="C15" s="105">
        <v>68.8</v>
      </c>
      <c r="D15" s="105">
        <v>69.2</v>
      </c>
      <c r="E15" s="105">
        <v>70.4</v>
      </c>
      <c r="F15" s="105">
        <v>73.5</v>
      </c>
      <c r="G15" s="105">
        <v>68</v>
      </c>
      <c r="H15" s="105">
        <v>63.4</v>
      </c>
      <c r="I15" s="105">
        <v>66.1</v>
      </c>
      <c r="J15" s="105">
        <v>53</v>
      </c>
      <c r="K15" s="105">
        <v>46.5</v>
      </c>
      <c r="L15" s="105">
        <v>41.2</v>
      </c>
      <c r="M15" s="105">
        <v>48.6</v>
      </c>
      <c r="N15" s="105">
        <v>51.4</v>
      </c>
      <c r="O15" s="105">
        <v>49.5</v>
      </c>
      <c r="P15" s="105">
        <v>45.2</v>
      </c>
      <c r="Q15" s="105">
        <v>47.6</v>
      </c>
      <c r="R15" s="105">
        <v>58.9</v>
      </c>
      <c r="S15" s="105">
        <v>69</v>
      </c>
      <c r="T15" s="105">
        <v>74.3</v>
      </c>
      <c r="U15" s="105">
        <v>69.8</v>
      </c>
      <c r="V15" s="105">
        <v>68.8</v>
      </c>
      <c r="W15" s="105">
        <v>67.5</v>
      </c>
      <c r="X15" s="105">
        <v>67</v>
      </c>
      <c r="Y15" s="105">
        <v>53.5</v>
      </c>
      <c r="Z15" s="84">
        <f t="shared" si="0"/>
        <v>60.54583333333333</v>
      </c>
      <c r="AA15" s="105">
        <v>40.9</v>
      </c>
      <c r="AB15" s="107">
        <v>0.4583333333333333</v>
      </c>
      <c r="AC15" s="6">
        <v>13</v>
      </c>
    </row>
    <row r="16" spans="1:29" ht="13.5" customHeight="1">
      <c r="A16" s="83">
        <v>14</v>
      </c>
      <c r="B16" s="105">
        <v>49.4</v>
      </c>
      <c r="C16" s="105">
        <v>49.6</v>
      </c>
      <c r="D16" s="105">
        <v>48.5</v>
      </c>
      <c r="E16" s="105">
        <v>56.3</v>
      </c>
      <c r="F16" s="105">
        <v>54.9</v>
      </c>
      <c r="G16" s="105">
        <v>50.2</v>
      </c>
      <c r="H16" s="105">
        <v>60.4</v>
      </c>
      <c r="I16" s="105">
        <v>49.1</v>
      </c>
      <c r="J16" s="105">
        <v>49.4</v>
      </c>
      <c r="K16" s="105">
        <v>48.2</v>
      </c>
      <c r="L16" s="105">
        <v>43</v>
      </c>
      <c r="M16" s="105">
        <v>38.2</v>
      </c>
      <c r="N16" s="105">
        <v>36.4</v>
      </c>
      <c r="O16" s="105">
        <v>37.8</v>
      </c>
      <c r="P16" s="105">
        <v>36.4</v>
      </c>
      <c r="Q16" s="105">
        <v>34.9</v>
      </c>
      <c r="R16" s="105">
        <v>42.1</v>
      </c>
      <c r="S16" s="105">
        <v>54.2</v>
      </c>
      <c r="T16" s="105">
        <v>58</v>
      </c>
      <c r="U16" s="105">
        <v>62.3</v>
      </c>
      <c r="V16" s="105">
        <v>70.3</v>
      </c>
      <c r="W16" s="105">
        <v>70.9</v>
      </c>
      <c r="X16" s="105">
        <v>70.5</v>
      </c>
      <c r="Y16" s="105">
        <v>67.2</v>
      </c>
      <c r="Z16" s="84">
        <f t="shared" si="0"/>
        <v>51.59166666666667</v>
      </c>
      <c r="AA16" s="105">
        <v>33.6</v>
      </c>
      <c r="AB16" s="107">
        <v>0.6576388888888889</v>
      </c>
      <c r="AC16" s="6">
        <v>14</v>
      </c>
    </row>
    <row r="17" spans="1:29" ht="13.5" customHeight="1">
      <c r="A17" s="83">
        <v>15</v>
      </c>
      <c r="B17" s="105">
        <v>73.9</v>
      </c>
      <c r="C17" s="105">
        <v>78.9</v>
      </c>
      <c r="D17" s="105">
        <v>69.1</v>
      </c>
      <c r="E17" s="105">
        <v>63.3</v>
      </c>
      <c r="F17" s="105">
        <v>66.1</v>
      </c>
      <c r="G17" s="105">
        <v>65.4</v>
      </c>
      <c r="H17" s="105">
        <v>60.9</v>
      </c>
      <c r="I17" s="105">
        <v>54.4</v>
      </c>
      <c r="J17" s="105">
        <v>54.3</v>
      </c>
      <c r="K17" s="105">
        <v>52.2</v>
      </c>
      <c r="L17" s="105">
        <v>54.8</v>
      </c>
      <c r="M17" s="105">
        <v>50.6</v>
      </c>
      <c r="N17" s="105">
        <v>51.8</v>
      </c>
      <c r="O17" s="105">
        <v>51.4</v>
      </c>
      <c r="P17" s="105">
        <v>49.3</v>
      </c>
      <c r="Q17" s="105">
        <v>50.7</v>
      </c>
      <c r="R17" s="105">
        <v>58.5</v>
      </c>
      <c r="S17" s="105">
        <v>58.6</v>
      </c>
      <c r="T17" s="105">
        <v>55.6</v>
      </c>
      <c r="U17" s="105">
        <v>66.5</v>
      </c>
      <c r="V17" s="105">
        <v>70</v>
      </c>
      <c r="W17" s="105">
        <v>69.9</v>
      </c>
      <c r="X17" s="105">
        <v>56.2</v>
      </c>
      <c r="Y17" s="105">
        <v>66.8</v>
      </c>
      <c r="Z17" s="84">
        <f t="shared" si="0"/>
        <v>60.383333333333326</v>
      </c>
      <c r="AA17" s="105">
        <v>48.8</v>
      </c>
      <c r="AB17" s="107">
        <v>0.5027777777777778</v>
      </c>
      <c r="AC17" s="6">
        <v>15</v>
      </c>
    </row>
    <row r="18" spans="1:29" ht="13.5" customHeight="1">
      <c r="A18" s="83">
        <v>16</v>
      </c>
      <c r="B18" s="105">
        <v>56.9</v>
      </c>
      <c r="C18" s="105">
        <v>60.1</v>
      </c>
      <c r="D18" s="105">
        <v>64.9</v>
      </c>
      <c r="E18" s="105">
        <v>76.5</v>
      </c>
      <c r="F18" s="105">
        <v>80.2</v>
      </c>
      <c r="G18" s="105">
        <v>78.5</v>
      </c>
      <c r="H18" s="105">
        <v>88.4</v>
      </c>
      <c r="I18" s="105">
        <v>87.5</v>
      </c>
      <c r="J18" s="105">
        <v>70.2</v>
      </c>
      <c r="K18" s="105">
        <v>60.7</v>
      </c>
      <c r="L18" s="105">
        <v>59.3</v>
      </c>
      <c r="M18" s="105">
        <v>63.9</v>
      </c>
      <c r="N18" s="105">
        <v>65</v>
      </c>
      <c r="O18" s="105">
        <v>66.4</v>
      </c>
      <c r="P18" s="105">
        <v>69.2</v>
      </c>
      <c r="Q18" s="105">
        <v>70.8</v>
      </c>
      <c r="R18" s="105">
        <v>78.3</v>
      </c>
      <c r="S18" s="105">
        <v>83.7</v>
      </c>
      <c r="T18" s="105">
        <v>87.2</v>
      </c>
      <c r="U18" s="105">
        <v>84.9</v>
      </c>
      <c r="V18" s="105">
        <v>88.8</v>
      </c>
      <c r="W18" s="105">
        <v>88.6</v>
      </c>
      <c r="X18" s="105">
        <v>89.8</v>
      </c>
      <c r="Y18" s="105">
        <v>91.3</v>
      </c>
      <c r="Z18" s="84">
        <f t="shared" si="0"/>
        <v>75.46249999999999</v>
      </c>
      <c r="AA18" s="105">
        <v>55.1</v>
      </c>
      <c r="AB18" s="107">
        <v>0.04791666666666666</v>
      </c>
      <c r="AC18" s="6">
        <v>16</v>
      </c>
    </row>
    <row r="19" spans="1:29" ht="13.5" customHeight="1">
      <c r="A19" s="83">
        <v>17</v>
      </c>
      <c r="B19" s="105">
        <v>88.1</v>
      </c>
      <c r="C19" s="105">
        <v>90.7</v>
      </c>
      <c r="D19" s="105">
        <v>89.2</v>
      </c>
      <c r="E19" s="105">
        <v>86.8</v>
      </c>
      <c r="F19" s="105">
        <v>88.6</v>
      </c>
      <c r="G19" s="105">
        <v>87.7</v>
      </c>
      <c r="H19" s="105">
        <v>88.1</v>
      </c>
      <c r="I19" s="105">
        <v>76.3</v>
      </c>
      <c r="J19" s="105">
        <v>81.5</v>
      </c>
      <c r="K19" s="105">
        <v>72.8</v>
      </c>
      <c r="L19" s="105">
        <v>70.8</v>
      </c>
      <c r="M19" s="105">
        <v>73.5</v>
      </c>
      <c r="N19" s="105">
        <v>86.5</v>
      </c>
      <c r="O19" s="105">
        <v>97.6</v>
      </c>
      <c r="P19" s="105">
        <v>98</v>
      </c>
      <c r="Q19" s="105">
        <v>98</v>
      </c>
      <c r="R19" s="105">
        <v>98</v>
      </c>
      <c r="S19" s="105">
        <v>98</v>
      </c>
      <c r="T19" s="105">
        <v>98.2</v>
      </c>
      <c r="U19" s="105">
        <v>98</v>
      </c>
      <c r="V19" s="105">
        <v>98</v>
      </c>
      <c r="W19" s="105">
        <v>97.7</v>
      </c>
      <c r="X19" s="105">
        <v>97.8</v>
      </c>
      <c r="Y19" s="105">
        <v>88</v>
      </c>
      <c r="Z19" s="84">
        <f t="shared" si="0"/>
        <v>89.49583333333334</v>
      </c>
      <c r="AA19" s="105">
        <v>70.4</v>
      </c>
      <c r="AB19" s="107">
        <v>0.46319444444444446</v>
      </c>
      <c r="AC19" s="6">
        <v>17</v>
      </c>
    </row>
    <row r="20" spans="1:29" ht="13.5" customHeight="1">
      <c r="A20" s="83">
        <v>18</v>
      </c>
      <c r="B20" s="105">
        <v>97.7</v>
      </c>
      <c r="C20" s="105">
        <v>95.3</v>
      </c>
      <c r="D20" s="105">
        <v>88</v>
      </c>
      <c r="E20" s="105">
        <v>87.9</v>
      </c>
      <c r="F20" s="105">
        <v>80.7</v>
      </c>
      <c r="G20" s="105">
        <v>85.5</v>
      </c>
      <c r="H20" s="105">
        <v>92.8</v>
      </c>
      <c r="I20" s="105">
        <v>91</v>
      </c>
      <c r="J20" s="105">
        <v>78.3</v>
      </c>
      <c r="K20" s="105">
        <v>74.9</v>
      </c>
      <c r="L20" s="105">
        <v>72.4</v>
      </c>
      <c r="M20" s="105">
        <v>68.3</v>
      </c>
      <c r="N20" s="105">
        <v>65.2</v>
      </c>
      <c r="O20" s="105">
        <v>69.2</v>
      </c>
      <c r="P20" s="105">
        <v>71.6</v>
      </c>
      <c r="Q20" s="105">
        <v>71.1</v>
      </c>
      <c r="R20" s="105">
        <v>75.2</v>
      </c>
      <c r="S20" s="105">
        <v>79.4</v>
      </c>
      <c r="T20" s="105">
        <v>81.7</v>
      </c>
      <c r="U20" s="105">
        <v>88.3</v>
      </c>
      <c r="V20" s="105">
        <v>81.5</v>
      </c>
      <c r="W20" s="105">
        <v>78.4</v>
      </c>
      <c r="X20" s="105">
        <v>77.7</v>
      </c>
      <c r="Y20" s="105">
        <v>79.5</v>
      </c>
      <c r="Z20" s="84">
        <f aca="true" t="shared" si="1" ref="Z20:Z33">AVERAGE(B20:Y20)</f>
        <v>80.48333333333333</v>
      </c>
      <c r="AA20" s="105">
        <v>64.2</v>
      </c>
      <c r="AB20" s="107">
        <v>0.5333333333333333</v>
      </c>
      <c r="AC20" s="6">
        <v>18</v>
      </c>
    </row>
    <row r="21" spans="1:29" ht="13.5" customHeight="1">
      <c r="A21" s="83">
        <v>19</v>
      </c>
      <c r="B21" s="105">
        <v>71.5</v>
      </c>
      <c r="C21" s="105">
        <v>68.2</v>
      </c>
      <c r="D21" s="105">
        <v>53.5</v>
      </c>
      <c r="E21" s="105">
        <v>50.1</v>
      </c>
      <c r="F21" s="105">
        <v>57.5</v>
      </c>
      <c r="G21" s="105">
        <v>58.8</v>
      </c>
      <c r="H21" s="105">
        <v>56.2</v>
      </c>
      <c r="I21" s="105">
        <v>61.9</v>
      </c>
      <c r="J21" s="105">
        <v>51.1</v>
      </c>
      <c r="K21" s="105">
        <v>50.4</v>
      </c>
      <c r="L21" s="105">
        <v>51</v>
      </c>
      <c r="M21" s="105">
        <v>52.1</v>
      </c>
      <c r="N21" s="105">
        <v>51</v>
      </c>
      <c r="O21" s="105">
        <v>51.1</v>
      </c>
      <c r="P21" s="105">
        <v>51.5</v>
      </c>
      <c r="Q21" s="105">
        <v>53</v>
      </c>
      <c r="R21" s="105">
        <v>51</v>
      </c>
      <c r="S21" s="105">
        <v>54.2</v>
      </c>
      <c r="T21" s="105">
        <v>60.2</v>
      </c>
      <c r="U21" s="105">
        <v>57.2</v>
      </c>
      <c r="V21" s="105">
        <v>56.7</v>
      </c>
      <c r="W21" s="105">
        <v>60.3</v>
      </c>
      <c r="X21" s="105">
        <v>59.5</v>
      </c>
      <c r="Y21" s="105">
        <v>60.4</v>
      </c>
      <c r="Z21" s="84">
        <f t="shared" si="1"/>
        <v>56.18333333333334</v>
      </c>
      <c r="AA21" s="105">
        <v>43.5</v>
      </c>
      <c r="AB21" s="107">
        <v>0.41111111111111115</v>
      </c>
      <c r="AC21" s="6">
        <v>19</v>
      </c>
    </row>
    <row r="22" spans="1:29" ht="13.5" customHeight="1">
      <c r="A22" s="86">
        <v>20</v>
      </c>
      <c r="B22" s="106">
        <v>60.7</v>
      </c>
      <c r="C22" s="106">
        <v>60.2</v>
      </c>
      <c r="D22" s="106">
        <v>69.6</v>
      </c>
      <c r="E22" s="106">
        <v>73.7</v>
      </c>
      <c r="F22" s="106">
        <v>76.1</v>
      </c>
      <c r="G22" s="106">
        <v>76</v>
      </c>
      <c r="H22" s="106">
        <v>76.5</v>
      </c>
      <c r="I22" s="106">
        <v>75.4</v>
      </c>
      <c r="J22" s="106">
        <v>75</v>
      </c>
      <c r="K22" s="106">
        <v>75.4</v>
      </c>
      <c r="L22" s="106">
        <v>75.6</v>
      </c>
      <c r="M22" s="106">
        <v>71.8</v>
      </c>
      <c r="N22" s="106">
        <v>76.8</v>
      </c>
      <c r="O22" s="106">
        <v>77.2</v>
      </c>
      <c r="P22" s="106">
        <v>73.8</v>
      </c>
      <c r="Q22" s="106">
        <v>69.6</v>
      </c>
      <c r="R22" s="106">
        <v>73</v>
      </c>
      <c r="S22" s="106">
        <v>82.6</v>
      </c>
      <c r="T22" s="106">
        <v>86.2</v>
      </c>
      <c r="U22" s="106">
        <v>89.1</v>
      </c>
      <c r="V22" s="106">
        <v>94</v>
      </c>
      <c r="W22" s="106">
        <v>90.7</v>
      </c>
      <c r="X22" s="106">
        <v>92.2</v>
      </c>
      <c r="Y22" s="106">
        <v>84.7</v>
      </c>
      <c r="Z22" s="87">
        <f t="shared" si="1"/>
        <v>77.32916666666667</v>
      </c>
      <c r="AA22" s="106">
        <v>59.9</v>
      </c>
      <c r="AB22" s="108">
        <v>0.08125</v>
      </c>
      <c r="AC22" s="6">
        <v>20</v>
      </c>
    </row>
    <row r="23" spans="1:29" ht="13.5" customHeight="1">
      <c r="A23" s="83">
        <v>21</v>
      </c>
      <c r="B23" s="105">
        <v>76.7</v>
      </c>
      <c r="C23" s="105">
        <v>81.4</v>
      </c>
      <c r="D23" s="105">
        <v>82</v>
      </c>
      <c r="E23" s="105">
        <v>82.1</v>
      </c>
      <c r="F23" s="105">
        <v>83.2</v>
      </c>
      <c r="G23" s="105">
        <v>84</v>
      </c>
      <c r="H23" s="105">
        <v>86.4</v>
      </c>
      <c r="I23" s="105">
        <v>81.6</v>
      </c>
      <c r="J23" s="105">
        <v>67.3</v>
      </c>
      <c r="K23" s="105">
        <v>61.3</v>
      </c>
      <c r="L23" s="105">
        <v>64.3</v>
      </c>
      <c r="M23" s="105">
        <v>66.8</v>
      </c>
      <c r="N23" s="105">
        <v>65</v>
      </c>
      <c r="O23" s="105">
        <v>67.1</v>
      </c>
      <c r="P23" s="105">
        <v>69.3</v>
      </c>
      <c r="Q23" s="105">
        <v>72.6</v>
      </c>
      <c r="R23" s="105">
        <v>76.2</v>
      </c>
      <c r="S23" s="105">
        <v>85.5</v>
      </c>
      <c r="T23" s="105">
        <v>87.2</v>
      </c>
      <c r="U23" s="105">
        <v>71.4</v>
      </c>
      <c r="V23" s="105">
        <v>58.3</v>
      </c>
      <c r="W23" s="105">
        <v>56.6</v>
      </c>
      <c r="X23" s="105">
        <v>59.2</v>
      </c>
      <c r="Y23" s="105">
        <v>66.7</v>
      </c>
      <c r="Z23" s="84">
        <f t="shared" si="1"/>
        <v>73.00833333333333</v>
      </c>
      <c r="AA23" s="105">
        <v>55.3</v>
      </c>
      <c r="AB23" s="107">
        <v>0.9319444444444445</v>
      </c>
      <c r="AC23" s="5">
        <v>21</v>
      </c>
    </row>
    <row r="24" spans="1:29" ht="13.5" customHeight="1">
      <c r="A24" s="83">
        <v>22</v>
      </c>
      <c r="B24" s="105">
        <v>72.1</v>
      </c>
      <c r="C24" s="105">
        <v>73.6</v>
      </c>
      <c r="D24" s="105">
        <v>69</v>
      </c>
      <c r="E24" s="105">
        <v>70.1</v>
      </c>
      <c r="F24" s="105">
        <v>71.6</v>
      </c>
      <c r="G24" s="105">
        <v>70.4</v>
      </c>
      <c r="H24" s="105">
        <v>66.4</v>
      </c>
      <c r="I24" s="105">
        <v>61.8</v>
      </c>
      <c r="J24" s="105">
        <v>64.8</v>
      </c>
      <c r="K24" s="105">
        <v>59.7</v>
      </c>
      <c r="L24" s="105">
        <v>65.4</v>
      </c>
      <c r="M24" s="105">
        <v>76.9</v>
      </c>
      <c r="N24" s="105">
        <v>90.8</v>
      </c>
      <c r="O24" s="105">
        <v>96</v>
      </c>
      <c r="P24" s="105">
        <v>97.7</v>
      </c>
      <c r="Q24" s="105">
        <v>97.9</v>
      </c>
      <c r="R24" s="105">
        <v>97.9</v>
      </c>
      <c r="S24" s="105">
        <v>98</v>
      </c>
      <c r="T24" s="105">
        <v>98.1</v>
      </c>
      <c r="U24" s="105">
        <v>98.1</v>
      </c>
      <c r="V24" s="105">
        <v>98.2</v>
      </c>
      <c r="W24" s="105">
        <v>98.2</v>
      </c>
      <c r="X24" s="105">
        <v>98.2</v>
      </c>
      <c r="Y24" s="105">
        <v>97.6</v>
      </c>
      <c r="Z24" s="84">
        <f t="shared" si="1"/>
        <v>82.85416666666666</v>
      </c>
      <c r="AA24" s="105">
        <v>59.3</v>
      </c>
      <c r="AB24" s="107">
        <v>0.4152777777777778</v>
      </c>
      <c r="AC24" s="6">
        <v>22</v>
      </c>
    </row>
    <row r="25" spans="1:29" ht="13.5" customHeight="1">
      <c r="A25" s="83">
        <v>23</v>
      </c>
      <c r="B25" s="105">
        <v>92.8</v>
      </c>
      <c r="C25" s="105">
        <v>90.6</v>
      </c>
      <c r="D25" s="105">
        <v>86.3</v>
      </c>
      <c r="E25" s="105">
        <v>90.2</v>
      </c>
      <c r="F25" s="105">
        <v>89.6</v>
      </c>
      <c r="G25" s="105">
        <v>96.2</v>
      </c>
      <c r="H25" s="105">
        <v>97.5</v>
      </c>
      <c r="I25" s="105">
        <v>90.7</v>
      </c>
      <c r="J25" s="105">
        <v>73.7</v>
      </c>
      <c r="K25" s="105">
        <v>74.5</v>
      </c>
      <c r="L25" s="105">
        <v>72.8</v>
      </c>
      <c r="M25" s="105">
        <v>72.4</v>
      </c>
      <c r="N25" s="105">
        <v>73.2</v>
      </c>
      <c r="O25" s="105">
        <v>64.6</v>
      </c>
      <c r="P25" s="105">
        <v>75.5</v>
      </c>
      <c r="Q25" s="105">
        <v>78.5</v>
      </c>
      <c r="R25" s="105">
        <v>79.8</v>
      </c>
      <c r="S25" s="105">
        <v>85.2</v>
      </c>
      <c r="T25" s="105">
        <v>74.1</v>
      </c>
      <c r="U25" s="105">
        <v>79.1</v>
      </c>
      <c r="V25" s="105">
        <v>77.7</v>
      </c>
      <c r="W25" s="105">
        <v>75.9</v>
      </c>
      <c r="X25" s="105">
        <v>60.1</v>
      </c>
      <c r="Y25" s="105">
        <v>63.2</v>
      </c>
      <c r="Z25" s="84">
        <f t="shared" si="1"/>
        <v>79.75833333333334</v>
      </c>
      <c r="AA25" s="105">
        <v>57.4</v>
      </c>
      <c r="AB25" s="107">
        <v>0.9805555555555556</v>
      </c>
      <c r="AC25" s="6">
        <v>23</v>
      </c>
    </row>
    <row r="26" spans="1:29" ht="13.5" customHeight="1">
      <c r="A26" s="83">
        <v>24</v>
      </c>
      <c r="B26" s="105">
        <v>68.9</v>
      </c>
      <c r="C26" s="105">
        <v>75.1</v>
      </c>
      <c r="D26" s="105">
        <v>60.6</v>
      </c>
      <c r="E26" s="105">
        <v>54.4</v>
      </c>
      <c r="F26" s="105">
        <v>55.2</v>
      </c>
      <c r="G26" s="105">
        <v>49.7</v>
      </c>
      <c r="H26" s="105">
        <v>51</v>
      </c>
      <c r="I26" s="105">
        <v>45.4</v>
      </c>
      <c r="J26" s="105">
        <v>40.4</v>
      </c>
      <c r="K26" s="105">
        <v>41.6</v>
      </c>
      <c r="L26" s="105">
        <v>37</v>
      </c>
      <c r="M26" s="105">
        <v>35.3</v>
      </c>
      <c r="N26" s="105">
        <v>36.2</v>
      </c>
      <c r="O26" s="105">
        <v>40.9</v>
      </c>
      <c r="P26" s="105">
        <v>31.9</v>
      </c>
      <c r="Q26" s="105">
        <v>51.6</v>
      </c>
      <c r="R26" s="105">
        <v>55.1</v>
      </c>
      <c r="S26" s="105">
        <v>49.9</v>
      </c>
      <c r="T26" s="105">
        <v>51.8</v>
      </c>
      <c r="U26" s="105">
        <v>50.3</v>
      </c>
      <c r="V26" s="105">
        <v>51.4</v>
      </c>
      <c r="W26" s="105">
        <v>53.9</v>
      </c>
      <c r="X26" s="105">
        <v>59.7</v>
      </c>
      <c r="Y26" s="105">
        <v>64.8</v>
      </c>
      <c r="Z26" s="84">
        <f t="shared" si="1"/>
        <v>50.50416666666666</v>
      </c>
      <c r="AA26" s="105">
        <v>29.4</v>
      </c>
      <c r="AB26" s="107">
        <v>0.6319444444444444</v>
      </c>
      <c r="AC26" s="6">
        <v>24</v>
      </c>
    </row>
    <row r="27" spans="1:29" ht="13.5" customHeight="1">
      <c r="A27" s="83">
        <v>25</v>
      </c>
      <c r="B27" s="105">
        <v>68.7</v>
      </c>
      <c r="C27" s="105">
        <v>77</v>
      </c>
      <c r="D27" s="105">
        <v>79.9</v>
      </c>
      <c r="E27" s="105">
        <v>61.3</v>
      </c>
      <c r="F27" s="105">
        <v>50.6</v>
      </c>
      <c r="G27" s="105">
        <v>53.7</v>
      </c>
      <c r="H27" s="105">
        <v>53.8</v>
      </c>
      <c r="I27" s="105">
        <v>53</v>
      </c>
      <c r="J27" s="105">
        <v>55</v>
      </c>
      <c r="K27" s="105">
        <v>50.2</v>
      </c>
      <c r="L27" s="105">
        <v>46</v>
      </c>
      <c r="M27" s="105">
        <v>39.7</v>
      </c>
      <c r="N27" s="105">
        <v>37.5</v>
      </c>
      <c r="O27" s="105">
        <v>39.1</v>
      </c>
      <c r="P27" s="105">
        <v>33.8</v>
      </c>
      <c r="Q27" s="105">
        <v>35.4</v>
      </c>
      <c r="R27" s="105">
        <v>38.2</v>
      </c>
      <c r="S27" s="105">
        <v>39.8</v>
      </c>
      <c r="T27" s="105">
        <v>37.7</v>
      </c>
      <c r="U27" s="105">
        <v>45.1</v>
      </c>
      <c r="V27" s="105">
        <v>44.6</v>
      </c>
      <c r="W27" s="105">
        <v>45.6</v>
      </c>
      <c r="X27" s="105">
        <v>45.2</v>
      </c>
      <c r="Y27" s="105">
        <v>45.2</v>
      </c>
      <c r="Z27" s="84">
        <f t="shared" si="1"/>
        <v>49.00416666666667</v>
      </c>
      <c r="AA27" s="105">
        <v>32.8</v>
      </c>
      <c r="AB27" s="107">
        <v>0.6229166666666667</v>
      </c>
      <c r="AC27" s="6">
        <v>25</v>
      </c>
    </row>
    <row r="28" spans="1:29" ht="13.5" customHeight="1">
      <c r="A28" s="83">
        <v>26</v>
      </c>
      <c r="B28" s="105">
        <v>44.1</v>
      </c>
      <c r="C28" s="105">
        <v>45.2</v>
      </c>
      <c r="D28" s="105">
        <v>48.7</v>
      </c>
      <c r="E28" s="105">
        <v>51.3</v>
      </c>
      <c r="F28" s="105">
        <v>60.2</v>
      </c>
      <c r="G28" s="105">
        <v>62.1</v>
      </c>
      <c r="H28" s="105">
        <v>64.2</v>
      </c>
      <c r="I28" s="105">
        <v>52.3</v>
      </c>
      <c r="J28" s="105">
        <v>44.8</v>
      </c>
      <c r="K28" s="105">
        <v>41.7</v>
      </c>
      <c r="L28" s="105">
        <v>39.2</v>
      </c>
      <c r="M28" s="105">
        <v>33.5</v>
      </c>
      <c r="N28" s="105">
        <v>34.4</v>
      </c>
      <c r="O28" s="105">
        <v>35</v>
      </c>
      <c r="P28" s="105">
        <v>31.9</v>
      </c>
      <c r="Q28" s="105">
        <v>34.3</v>
      </c>
      <c r="R28" s="105">
        <v>35</v>
      </c>
      <c r="S28" s="105">
        <v>40.1</v>
      </c>
      <c r="T28" s="105">
        <v>46.6</v>
      </c>
      <c r="U28" s="105">
        <v>54</v>
      </c>
      <c r="V28" s="105">
        <v>63.7</v>
      </c>
      <c r="W28" s="105">
        <v>70.1</v>
      </c>
      <c r="X28" s="105">
        <v>71.8</v>
      </c>
      <c r="Y28" s="105">
        <v>71.3</v>
      </c>
      <c r="Z28" s="84">
        <f t="shared" si="1"/>
        <v>48.979166666666664</v>
      </c>
      <c r="AA28" s="105">
        <v>30.1</v>
      </c>
      <c r="AB28" s="107">
        <v>0.6013888888888889</v>
      </c>
      <c r="AC28" s="6">
        <v>26</v>
      </c>
    </row>
    <row r="29" spans="1:29" ht="13.5" customHeight="1">
      <c r="A29" s="83">
        <v>27</v>
      </c>
      <c r="B29" s="105">
        <v>76.1</v>
      </c>
      <c r="C29" s="105">
        <v>73.5</v>
      </c>
      <c r="D29" s="105">
        <v>70.1</v>
      </c>
      <c r="E29" s="105">
        <v>75.7</v>
      </c>
      <c r="F29" s="105">
        <v>67.5</v>
      </c>
      <c r="G29" s="105">
        <v>70.4</v>
      </c>
      <c r="H29" s="105">
        <v>57.7</v>
      </c>
      <c r="I29" s="105">
        <v>45.1</v>
      </c>
      <c r="J29" s="105">
        <v>37.6</v>
      </c>
      <c r="K29" s="105">
        <v>39.6</v>
      </c>
      <c r="L29" s="105">
        <v>38.5</v>
      </c>
      <c r="M29" s="105">
        <v>31.7</v>
      </c>
      <c r="N29" s="105">
        <v>31.4</v>
      </c>
      <c r="O29" s="105">
        <v>32</v>
      </c>
      <c r="P29" s="105">
        <v>37.3</v>
      </c>
      <c r="Q29" s="105">
        <v>38.5</v>
      </c>
      <c r="R29" s="105">
        <v>43.3</v>
      </c>
      <c r="S29" s="105">
        <v>47.8</v>
      </c>
      <c r="T29" s="105">
        <v>50.6</v>
      </c>
      <c r="U29" s="105">
        <v>48.1</v>
      </c>
      <c r="V29" s="105">
        <v>53.5</v>
      </c>
      <c r="W29" s="105">
        <v>58.7</v>
      </c>
      <c r="X29" s="105">
        <v>62.2</v>
      </c>
      <c r="Y29" s="105">
        <v>57.4</v>
      </c>
      <c r="Z29" s="84">
        <f t="shared" si="1"/>
        <v>51.84583333333334</v>
      </c>
      <c r="AA29" s="105">
        <v>29.5</v>
      </c>
      <c r="AB29" s="107">
        <v>0.5368055555555555</v>
      </c>
      <c r="AC29" s="6">
        <v>27</v>
      </c>
    </row>
    <row r="30" spans="1:29" ht="13.5" customHeight="1">
      <c r="A30" s="83">
        <v>28</v>
      </c>
      <c r="B30" s="105">
        <v>61</v>
      </c>
      <c r="C30" s="105">
        <v>63.9</v>
      </c>
      <c r="D30" s="105">
        <v>60.9</v>
      </c>
      <c r="E30" s="105">
        <v>62.4</v>
      </c>
      <c r="F30" s="105">
        <v>66</v>
      </c>
      <c r="G30" s="105">
        <v>60.1</v>
      </c>
      <c r="H30" s="105">
        <v>57.5</v>
      </c>
      <c r="I30" s="105">
        <v>54.8</v>
      </c>
      <c r="J30" s="105">
        <v>51.3</v>
      </c>
      <c r="K30" s="105">
        <v>54.8</v>
      </c>
      <c r="L30" s="105">
        <v>54.9</v>
      </c>
      <c r="M30" s="105">
        <v>59.5</v>
      </c>
      <c r="N30" s="105">
        <v>64.7</v>
      </c>
      <c r="O30" s="105">
        <v>76</v>
      </c>
      <c r="P30" s="105">
        <v>88.1</v>
      </c>
      <c r="Q30" s="105">
        <v>83.3</v>
      </c>
      <c r="R30" s="105">
        <v>84.9</v>
      </c>
      <c r="S30" s="105">
        <v>85.3</v>
      </c>
      <c r="T30" s="105">
        <v>85.3</v>
      </c>
      <c r="U30" s="105">
        <v>89.5</v>
      </c>
      <c r="V30" s="105">
        <v>90.7</v>
      </c>
      <c r="W30" s="105">
        <v>87.8</v>
      </c>
      <c r="X30" s="105">
        <v>72.1</v>
      </c>
      <c r="Y30" s="105">
        <v>74.3</v>
      </c>
      <c r="Z30" s="84">
        <f t="shared" si="1"/>
        <v>70.37916666666666</v>
      </c>
      <c r="AA30" s="105">
        <v>50.7</v>
      </c>
      <c r="AB30" s="107">
        <v>0.3729166666666666</v>
      </c>
      <c r="AC30" s="6">
        <v>28</v>
      </c>
    </row>
    <row r="31" spans="1:29" ht="13.5" customHeight="1">
      <c r="A31" s="83">
        <v>29</v>
      </c>
      <c r="B31" s="105">
        <v>69.8</v>
      </c>
      <c r="C31" s="105">
        <v>70.9</v>
      </c>
      <c r="D31" s="105">
        <v>68.8</v>
      </c>
      <c r="E31" s="105">
        <v>65.6</v>
      </c>
      <c r="F31" s="105">
        <v>58.7</v>
      </c>
      <c r="G31" s="105">
        <v>59.3</v>
      </c>
      <c r="H31" s="105">
        <v>65.4</v>
      </c>
      <c r="I31" s="105">
        <v>68.2</v>
      </c>
      <c r="J31" s="105">
        <v>65.8</v>
      </c>
      <c r="K31" s="105">
        <v>64.3</v>
      </c>
      <c r="L31" s="105">
        <v>62.2</v>
      </c>
      <c r="M31" s="105">
        <v>64.8</v>
      </c>
      <c r="N31" s="105">
        <v>66.4</v>
      </c>
      <c r="O31" s="105">
        <v>69.2</v>
      </c>
      <c r="P31" s="105">
        <v>71.9</v>
      </c>
      <c r="Q31" s="105">
        <v>72.8</v>
      </c>
      <c r="R31" s="105">
        <v>72.5</v>
      </c>
      <c r="S31" s="105">
        <v>87.9</v>
      </c>
      <c r="T31" s="105">
        <v>85</v>
      </c>
      <c r="U31" s="105">
        <v>93.3</v>
      </c>
      <c r="V31" s="105">
        <v>97.6</v>
      </c>
      <c r="W31" s="105">
        <v>97.8</v>
      </c>
      <c r="X31" s="105">
        <v>97.3</v>
      </c>
      <c r="Y31" s="105">
        <v>97.6</v>
      </c>
      <c r="Z31" s="84">
        <f t="shared" si="1"/>
        <v>74.71249999999999</v>
      </c>
      <c r="AA31" s="105">
        <v>54.4</v>
      </c>
      <c r="AB31" s="107">
        <v>0.2263888888888889</v>
      </c>
      <c r="AC31" s="6">
        <v>29</v>
      </c>
    </row>
    <row r="32" spans="1:29" ht="13.5" customHeight="1">
      <c r="A32" s="83">
        <v>30</v>
      </c>
      <c r="B32" s="105">
        <v>97.8</v>
      </c>
      <c r="C32" s="105">
        <v>97.6</v>
      </c>
      <c r="D32" s="105">
        <v>84.3</v>
      </c>
      <c r="E32" s="105">
        <v>91.2</v>
      </c>
      <c r="F32" s="105">
        <v>93.9</v>
      </c>
      <c r="G32" s="105">
        <v>81.8</v>
      </c>
      <c r="H32" s="105">
        <v>70.3</v>
      </c>
      <c r="I32" s="105">
        <v>62.8</v>
      </c>
      <c r="J32" s="105">
        <v>53.2</v>
      </c>
      <c r="K32" s="105">
        <v>37.1</v>
      </c>
      <c r="L32" s="105">
        <v>35</v>
      </c>
      <c r="M32" s="105">
        <v>34.9</v>
      </c>
      <c r="N32" s="105">
        <v>35.7</v>
      </c>
      <c r="O32" s="105">
        <v>33.2</v>
      </c>
      <c r="P32" s="105">
        <v>35</v>
      </c>
      <c r="Q32" s="105">
        <v>35.6</v>
      </c>
      <c r="R32" s="105">
        <v>43</v>
      </c>
      <c r="S32" s="105">
        <v>53.9</v>
      </c>
      <c r="T32" s="105">
        <v>58.9</v>
      </c>
      <c r="U32" s="105">
        <v>62.6</v>
      </c>
      <c r="V32" s="105">
        <v>62.5</v>
      </c>
      <c r="W32" s="105">
        <v>71.6</v>
      </c>
      <c r="X32" s="105">
        <v>76.1</v>
      </c>
      <c r="Y32" s="105">
        <v>82.6</v>
      </c>
      <c r="Z32" s="84">
        <f t="shared" si="1"/>
        <v>62.10833333333332</v>
      </c>
      <c r="AA32" s="105">
        <v>32.4</v>
      </c>
      <c r="AB32" s="107">
        <v>0.5597222222222222</v>
      </c>
      <c r="AC32" s="6">
        <v>30</v>
      </c>
    </row>
    <row r="33" spans="1:29" ht="13.5" customHeight="1">
      <c r="A33" s="83">
        <v>31</v>
      </c>
      <c r="B33" s="105">
        <v>83.8</v>
      </c>
      <c r="C33" s="105">
        <v>87.4</v>
      </c>
      <c r="D33" s="105">
        <v>88.5</v>
      </c>
      <c r="E33" s="105">
        <v>92.5</v>
      </c>
      <c r="F33" s="105">
        <v>94.9</v>
      </c>
      <c r="G33" s="105">
        <v>94.9</v>
      </c>
      <c r="H33" s="105">
        <v>90.6</v>
      </c>
      <c r="I33" s="105">
        <v>84.9</v>
      </c>
      <c r="J33" s="105">
        <v>71.2</v>
      </c>
      <c r="K33" s="105">
        <v>52.5</v>
      </c>
      <c r="L33" s="105">
        <v>43</v>
      </c>
      <c r="M33" s="105">
        <v>42.3</v>
      </c>
      <c r="N33" s="105">
        <v>28.3</v>
      </c>
      <c r="O33" s="105">
        <v>25.5</v>
      </c>
      <c r="P33" s="105">
        <v>23</v>
      </c>
      <c r="Q33" s="105">
        <v>24.2</v>
      </c>
      <c r="R33" s="105">
        <v>37.6</v>
      </c>
      <c r="S33" s="105">
        <v>45</v>
      </c>
      <c r="T33" s="105">
        <v>56.7</v>
      </c>
      <c r="U33" s="105">
        <v>54.1</v>
      </c>
      <c r="V33" s="105">
        <v>48.9</v>
      </c>
      <c r="W33" s="105">
        <v>46.8</v>
      </c>
      <c r="X33" s="105">
        <v>55.3</v>
      </c>
      <c r="Y33" s="105">
        <v>64.7</v>
      </c>
      <c r="Z33" s="84">
        <f t="shared" si="1"/>
        <v>59.85833333333333</v>
      </c>
      <c r="AA33" s="105">
        <v>22.4</v>
      </c>
      <c r="AB33" s="107">
        <v>0.6437499999999999</v>
      </c>
      <c r="AC33" s="6">
        <v>31</v>
      </c>
    </row>
    <row r="34" spans="1:29" ht="18" customHeight="1">
      <c r="A34" s="88" t="s">
        <v>7</v>
      </c>
      <c r="B34" s="89">
        <f>AVERAGE(B3:B33)</f>
        <v>71.43225806451613</v>
      </c>
      <c r="C34" s="89">
        <f aca="true" t="shared" si="2" ref="C34:R34">AVERAGE(C3:C33)</f>
        <v>72.67096774193547</v>
      </c>
      <c r="D34" s="89">
        <f t="shared" si="2"/>
        <v>71.59677419354838</v>
      </c>
      <c r="E34" s="89">
        <f t="shared" si="2"/>
        <v>72.45483870967742</v>
      </c>
      <c r="F34" s="89">
        <f t="shared" si="2"/>
        <v>72.61935483870967</v>
      </c>
      <c r="G34" s="89">
        <f t="shared" si="2"/>
        <v>72.28709677419357</v>
      </c>
      <c r="H34" s="89">
        <f t="shared" si="2"/>
        <v>71.10645161290323</v>
      </c>
      <c r="I34" s="89">
        <f t="shared" si="2"/>
        <v>66.90967741935484</v>
      </c>
      <c r="J34" s="89">
        <f t="shared" si="2"/>
        <v>59.29677419354838</v>
      </c>
      <c r="K34" s="89">
        <f t="shared" si="2"/>
        <v>54.39032258064516</v>
      </c>
      <c r="L34" s="89">
        <f t="shared" si="2"/>
        <v>52.483870967741936</v>
      </c>
      <c r="M34" s="89">
        <f t="shared" si="2"/>
        <v>51.4225806451613</v>
      </c>
      <c r="N34" s="89">
        <f t="shared" si="2"/>
        <v>51.10967741935484</v>
      </c>
      <c r="O34" s="89">
        <f t="shared" si="2"/>
        <v>51.49677419354838</v>
      </c>
      <c r="P34" s="89">
        <f t="shared" si="2"/>
        <v>51.91290322580646</v>
      </c>
      <c r="Q34" s="89">
        <f t="shared" si="2"/>
        <v>54.2774193548387</v>
      </c>
      <c r="R34" s="89">
        <f t="shared" si="2"/>
        <v>58.983870967741936</v>
      </c>
      <c r="S34" s="89">
        <f aca="true" t="shared" si="3" ref="S34:Y34">AVERAGE(S3:S33)</f>
        <v>63.135483870967754</v>
      </c>
      <c r="T34" s="89">
        <f t="shared" si="3"/>
        <v>64.94516129032257</v>
      </c>
      <c r="U34" s="89">
        <f t="shared" si="3"/>
        <v>65.84838709677418</v>
      </c>
      <c r="V34" s="89">
        <f t="shared" si="3"/>
        <v>67.19677419354838</v>
      </c>
      <c r="W34" s="89">
        <f t="shared" si="3"/>
        <v>67.6258064516129</v>
      </c>
      <c r="X34" s="89">
        <f t="shared" si="3"/>
        <v>68.19354838709677</v>
      </c>
      <c r="Y34" s="89">
        <f t="shared" si="3"/>
        <v>69.00322580645161</v>
      </c>
      <c r="Z34" s="89">
        <f>AVERAGE(B3:Y33)</f>
        <v>63.43333333333332</v>
      </c>
      <c r="AA34" s="90">
        <f>AVERAGE(AA3:AA33)</f>
        <v>41.91290322580646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18.8</v>
      </c>
      <c r="C40" s="102">
        <f>MATCH(B40,AA3:AA33,0)</f>
        <v>11</v>
      </c>
      <c r="D40" s="109">
        <f>INDEX(AB3:AB33,C40,1)</f>
        <v>0.5944444444444444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98.3</v>
      </c>
      <c r="C3" s="105">
        <v>98.9</v>
      </c>
      <c r="D3" s="105">
        <v>97</v>
      </c>
      <c r="E3" s="105">
        <v>86.4</v>
      </c>
      <c r="F3" s="105">
        <v>82.2</v>
      </c>
      <c r="G3" s="105">
        <v>68.6</v>
      </c>
      <c r="H3" s="105">
        <v>69.5</v>
      </c>
      <c r="I3" s="105">
        <v>62.5</v>
      </c>
      <c r="J3" s="105">
        <v>55.8</v>
      </c>
      <c r="K3" s="105">
        <v>52.6</v>
      </c>
      <c r="L3" s="105">
        <v>47.3</v>
      </c>
      <c r="M3" s="105">
        <v>44.6</v>
      </c>
      <c r="N3" s="105">
        <v>75.2</v>
      </c>
      <c r="O3" s="105">
        <v>72.8</v>
      </c>
      <c r="P3" s="105">
        <v>75.2</v>
      </c>
      <c r="Q3" s="105">
        <v>81.5</v>
      </c>
      <c r="R3" s="105">
        <v>80.6</v>
      </c>
      <c r="S3" s="105">
        <v>76.7</v>
      </c>
      <c r="T3" s="105">
        <v>80.4</v>
      </c>
      <c r="U3" s="105">
        <v>73.5</v>
      </c>
      <c r="V3" s="105">
        <v>70.8</v>
      </c>
      <c r="W3" s="105">
        <v>69.7</v>
      </c>
      <c r="X3" s="105">
        <v>77.3</v>
      </c>
      <c r="Y3" s="105">
        <v>80.7</v>
      </c>
      <c r="Z3" s="84">
        <f aca="true" t="shared" si="0" ref="Z3:Z33">AVERAGE(B3:Y3)</f>
        <v>74.08749999999999</v>
      </c>
      <c r="AA3" s="105">
        <v>42.3</v>
      </c>
      <c r="AB3" s="107">
        <v>0.49652777777777773</v>
      </c>
      <c r="AC3" s="5">
        <v>1</v>
      </c>
    </row>
    <row r="4" spans="1:29" ht="13.5" customHeight="1">
      <c r="A4" s="83">
        <v>2</v>
      </c>
      <c r="B4" s="105">
        <v>68.3</v>
      </c>
      <c r="C4" s="105">
        <v>68.9</v>
      </c>
      <c r="D4" s="105">
        <v>65.6</v>
      </c>
      <c r="E4" s="105">
        <v>62.7</v>
      </c>
      <c r="F4" s="105">
        <v>57.3</v>
      </c>
      <c r="G4" s="105">
        <v>49.4</v>
      </c>
      <c r="H4" s="105">
        <v>46.2</v>
      </c>
      <c r="I4" s="105">
        <v>40</v>
      </c>
      <c r="J4" s="105">
        <v>38.9</v>
      </c>
      <c r="K4" s="105">
        <v>35.7</v>
      </c>
      <c r="L4" s="105">
        <v>35.8</v>
      </c>
      <c r="M4" s="105">
        <v>51.2</v>
      </c>
      <c r="N4" s="105">
        <v>57.8</v>
      </c>
      <c r="O4" s="105">
        <v>52.9</v>
      </c>
      <c r="P4" s="105">
        <v>54</v>
      </c>
      <c r="Q4" s="105">
        <v>72.6</v>
      </c>
      <c r="R4" s="105">
        <v>74.4</v>
      </c>
      <c r="S4" s="105">
        <v>81.1</v>
      </c>
      <c r="T4" s="105">
        <v>87.3</v>
      </c>
      <c r="U4" s="105">
        <v>89.5</v>
      </c>
      <c r="V4" s="105">
        <v>90.8</v>
      </c>
      <c r="W4" s="105">
        <v>87.7</v>
      </c>
      <c r="X4" s="105">
        <v>86.3</v>
      </c>
      <c r="Y4" s="105">
        <v>86.4</v>
      </c>
      <c r="Z4" s="84">
        <f t="shared" si="0"/>
        <v>64.2</v>
      </c>
      <c r="AA4" s="105">
        <v>34.7</v>
      </c>
      <c r="AB4" s="107">
        <v>0.44166666666666665</v>
      </c>
      <c r="AC4" s="6">
        <v>2</v>
      </c>
    </row>
    <row r="5" spans="1:29" ht="13.5" customHeight="1">
      <c r="A5" s="83">
        <v>3</v>
      </c>
      <c r="B5" s="105">
        <v>84.4</v>
      </c>
      <c r="C5" s="105">
        <v>82.9</v>
      </c>
      <c r="D5" s="105">
        <v>83.4</v>
      </c>
      <c r="E5" s="105">
        <v>82.3</v>
      </c>
      <c r="F5" s="105">
        <v>81.5</v>
      </c>
      <c r="G5" s="105">
        <v>85.1</v>
      </c>
      <c r="H5" s="105">
        <v>82.4</v>
      </c>
      <c r="I5" s="105">
        <v>72.4</v>
      </c>
      <c r="J5" s="105">
        <v>69.2</v>
      </c>
      <c r="K5" s="105">
        <v>68.8</v>
      </c>
      <c r="L5" s="105">
        <v>69.2</v>
      </c>
      <c r="M5" s="105">
        <v>77.5</v>
      </c>
      <c r="N5" s="105">
        <v>75</v>
      </c>
      <c r="O5" s="105">
        <v>79.5</v>
      </c>
      <c r="P5" s="105">
        <v>84.5</v>
      </c>
      <c r="Q5" s="105">
        <v>81.9</v>
      </c>
      <c r="R5" s="105">
        <v>85.7</v>
      </c>
      <c r="S5" s="105">
        <v>85.4</v>
      </c>
      <c r="T5" s="105">
        <v>86</v>
      </c>
      <c r="U5" s="105">
        <v>86.9</v>
      </c>
      <c r="V5" s="105">
        <v>86.7</v>
      </c>
      <c r="W5" s="105">
        <v>89.5</v>
      </c>
      <c r="X5" s="105">
        <v>91</v>
      </c>
      <c r="Y5" s="105">
        <v>91.5</v>
      </c>
      <c r="Z5" s="84">
        <f t="shared" si="0"/>
        <v>81.77916666666668</v>
      </c>
      <c r="AA5" s="105">
        <v>66.9</v>
      </c>
      <c r="AB5" s="107">
        <v>0.3840277777777778</v>
      </c>
      <c r="AC5" s="6">
        <v>3</v>
      </c>
    </row>
    <row r="6" spans="1:29" ht="13.5" customHeight="1">
      <c r="A6" s="83">
        <v>4</v>
      </c>
      <c r="B6" s="105">
        <v>89.6</v>
      </c>
      <c r="C6" s="105">
        <v>86.1</v>
      </c>
      <c r="D6" s="105">
        <v>82.3</v>
      </c>
      <c r="E6" s="105">
        <v>83.6</v>
      </c>
      <c r="F6" s="105">
        <v>82.9</v>
      </c>
      <c r="G6" s="105">
        <v>78.6</v>
      </c>
      <c r="H6" s="105">
        <v>71.5</v>
      </c>
      <c r="I6" s="105">
        <v>66.2</v>
      </c>
      <c r="J6" s="105">
        <v>62.7</v>
      </c>
      <c r="K6" s="105">
        <v>63.1</v>
      </c>
      <c r="L6" s="105">
        <v>66.2</v>
      </c>
      <c r="M6" s="105">
        <v>68.9</v>
      </c>
      <c r="N6" s="105">
        <v>77.5</v>
      </c>
      <c r="O6" s="105">
        <v>82.6</v>
      </c>
      <c r="P6" s="105">
        <v>83.5</v>
      </c>
      <c r="Q6" s="105">
        <v>84.2</v>
      </c>
      <c r="R6" s="105">
        <v>86.5</v>
      </c>
      <c r="S6" s="105">
        <v>86.2</v>
      </c>
      <c r="T6" s="105">
        <v>86.3</v>
      </c>
      <c r="U6" s="105">
        <v>87.5</v>
      </c>
      <c r="V6" s="105">
        <v>89.1</v>
      </c>
      <c r="W6" s="105">
        <v>91.4</v>
      </c>
      <c r="X6" s="105">
        <v>90.8</v>
      </c>
      <c r="Y6" s="105">
        <v>90.7</v>
      </c>
      <c r="Z6" s="84">
        <f t="shared" si="0"/>
        <v>80.75000000000001</v>
      </c>
      <c r="AA6" s="105">
        <v>60.9</v>
      </c>
      <c r="AB6" s="107">
        <v>0.38819444444444445</v>
      </c>
      <c r="AC6" s="6">
        <v>4</v>
      </c>
    </row>
    <row r="7" spans="1:29" ht="13.5" customHeight="1">
      <c r="A7" s="83">
        <v>5</v>
      </c>
      <c r="B7" s="105">
        <v>92</v>
      </c>
      <c r="C7" s="105">
        <v>92.8</v>
      </c>
      <c r="D7" s="105">
        <v>92.2</v>
      </c>
      <c r="E7" s="105">
        <v>90.8</v>
      </c>
      <c r="F7" s="105">
        <v>88.7</v>
      </c>
      <c r="G7" s="105">
        <v>88.4</v>
      </c>
      <c r="H7" s="105">
        <v>88.4</v>
      </c>
      <c r="I7" s="105">
        <v>86.1</v>
      </c>
      <c r="J7" s="105">
        <v>84.1</v>
      </c>
      <c r="K7" s="105">
        <v>79</v>
      </c>
      <c r="L7" s="105">
        <v>77.6</v>
      </c>
      <c r="M7" s="105">
        <v>80.8</v>
      </c>
      <c r="N7" s="105">
        <v>82.3</v>
      </c>
      <c r="O7" s="105">
        <v>80.1</v>
      </c>
      <c r="P7" s="105">
        <v>81.6</v>
      </c>
      <c r="Q7" s="105">
        <v>82.3</v>
      </c>
      <c r="R7" s="105">
        <v>86.4</v>
      </c>
      <c r="S7" s="105">
        <v>89.9</v>
      </c>
      <c r="T7" s="105">
        <v>89.2</v>
      </c>
      <c r="U7" s="105">
        <v>94</v>
      </c>
      <c r="V7" s="105">
        <v>92.8</v>
      </c>
      <c r="W7" s="105">
        <v>93.6</v>
      </c>
      <c r="X7" s="105">
        <v>95.1</v>
      </c>
      <c r="Y7" s="105">
        <v>96.2</v>
      </c>
      <c r="Z7" s="84">
        <f t="shared" si="0"/>
        <v>87.68333333333332</v>
      </c>
      <c r="AA7" s="105">
        <v>76.7</v>
      </c>
      <c r="AB7" s="107">
        <v>0.4305555555555556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98.4</v>
      </c>
      <c r="D8" s="105">
        <v>98.7</v>
      </c>
      <c r="E8" s="105">
        <v>98.9</v>
      </c>
      <c r="F8" s="105">
        <v>99.1</v>
      </c>
      <c r="G8" s="105">
        <v>99.3</v>
      </c>
      <c r="H8" s="105">
        <v>99.5</v>
      </c>
      <c r="I8" s="105">
        <v>98</v>
      </c>
      <c r="J8" s="105">
        <v>80.6</v>
      </c>
      <c r="K8" s="105">
        <v>79.7</v>
      </c>
      <c r="L8" s="105">
        <v>80.3</v>
      </c>
      <c r="M8" s="105">
        <v>91.6</v>
      </c>
      <c r="N8" s="105">
        <v>94.2</v>
      </c>
      <c r="O8" s="105">
        <v>91.2</v>
      </c>
      <c r="P8" s="105">
        <v>95.3</v>
      </c>
      <c r="Q8" s="105">
        <v>97.5</v>
      </c>
      <c r="R8" s="105">
        <v>98.1</v>
      </c>
      <c r="S8" s="105">
        <v>97.9</v>
      </c>
      <c r="T8" s="105">
        <v>97.9</v>
      </c>
      <c r="U8" s="105">
        <v>97.5</v>
      </c>
      <c r="V8" s="105">
        <v>95.7</v>
      </c>
      <c r="W8" s="105">
        <v>96.3</v>
      </c>
      <c r="X8" s="105">
        <v>97</v>
      </c>
      <c r="Y8" s="105">
        <v>97.6</v>
      </c>
      <c r="Z8" s="84">
        <f t="shared" si="0"/>
        <v>94.91250000000001</v>
      </c>
      <c r="AA8" s="105">
        <v>76.5</v>
      </c>
      <c r="AB8" s="107">
        <v>0.41250000000000003</v>
      </c>
      <c r="AC8" s="6">
        <v>6</v>
      </c>
    </row>
    <row r="9" spans="1:29" ht="13.5" customHeight="1">
      <c r="A9" s="83">
        <v>7</v>
      </c>
      <c r="B9" s="105">
        <v>95.9</v>
      </c>
      <c r="C9" s="105">
        <v>93.9</v>
      </c>
      <c r="D9" s="105">
        <v>88.7</v>
      </c>
      <c r="E9" s="105">
        <v>87.4</v>
      </c>
      <c r="F9" s="105">
        <v>87.4</v>
      </c>
      <c r="G9" s="105">
        <v>88.3</v>
      </c>
      <c r="H9" s="105">
        <v>83.6</v>
      </c>
      <c r="I9" s="105">
        <v>77.4</v>
      </c>
      <c r="J9" s="105">
        <v>71</v>
      </c>
      <c r="K9" s="105">
        <v>62.6</v>
      </c>
      <c r="L9" s="105">
        <v>49.6</v>
      </c>
      <c r="M9" s="105">
        <v>44.8</v>
      </c>
      <c r="N9" s="105">
        <v>45.1</v>
      </c>
      <c r="O9" s="105">
        <v>45.6</v>
      </c>
      <c r="P9" s="105">
        <v>46.7</v>
      </c>
      <c r="Q9" s="105">
        <v>48.8</v>
      </c>
      <c r="R9" s="105">
        <v>54.5</v>
      </c>
      <c r="S9" s="105">
        <v>58</v>
      </c>
      <c r="T9" s="105">
        <v>60.4</v>
      </c>
      <c r="U9" s="105">
        <v>70.6</v>
      </c>
      <c r="V9" s="105">
        <v>74.4</v>
      </c>
      <c r="W9" s="105">
        <v>72.9</v>
      </c>
      <c r="X9" s="105">
        <v>75.8</v>
      </c>
      <c r="Y9" s="105">
        <v>76.6</v>
      </c>
      <c r="Z9" s="84">
        <f t="shared" si="0"/>
        <v>69.16666666666667</v>
      </c>
      <c r="AA9" s="105">
        <v>43.2</v>
      </c>
      <c r="AB9" s="107">
        <v>0.5368055555555555</v>
      </c>
      <c r="AC9" s="6">
        <v>7</v>
      </c>
    </row>
    <row r="10" spans="1:29" ht="13.5" customHeight="1">
      <c r="A10" s="83">
        <v>8</v>
      </c>
      <c r="B10" s="105">
        <v>77.3</v>
      </c>
      <c r="C10" s="105">
        <v>82.8</v>
      </c>
      <c r="D10" s="105">
        <v>82</v>
      </c>
      <c r="E10" s="105">
        <v>84.2</v>
      </c>
      <c r="F10" s="105">
        <v>82.9</v>
      </c>
      <c r="G10" s="105">
        <v>78.9</v>
      </c>
      <c r="H10" s="105">
        <v>85.1</v>
      </c>
      <c r="I10" s="105">
        <v>80.3</v>
      </c>
      <c r="J10" s="105">
        <v>78.1</v>
      </c>
      <c r="K10" s="105">
        <v>77.7</v>
      </c>
      <c r="L10" s="105">
        <v>81.6</v>
      </c>
      <c r="M10" s="105">
        <v>81.8</v>
      </c>
      <c r="N10" s="105">
        <v>76.3</v>
      </c>
      <c r="O10" s="105">
        <v>73.5</v>
      </c>
      <c r="P10" s="105">
        <v>74.5</v>
      </c>
      <c r="Q10" s="105">
        <v>73.2</v>
      </c>
      <c r="R10" s="105">
        <v>75</v>
      </c>
      <c r="S10" s="105">
        <v>79.8</v>
      </c>
      <c r="T10" s="105">
        <v>82.6</v>
      </c>
      <c r="U10" s="105">
        <v>82.8</v>
      </c>
      <c r="V10" s="105">
        <v>83.9</v>
      </c>
      <c r="W10" s="105">
        <v>82.2</v>
      </c>
      <c r="X10" s="105">
        <v>86.9</v>
      </c>
      <c r="Y10" s="105">
        <v>88.7</v>
      </c>
      <c r="Z10" s="84">
        <f t="shared" si="0"/>
        <v>80.50416666666668</v>
      </c>
      <c r="AA10" s="105">
        <v>71.4</v>
      </c>
      <c r="AB10" s="107">
        <v>0.611111111111111</v>
      </c>
      <c r="AC10" s="6">
        <v>8</v>
      </c>
    </row>
    <row r="11" spans="1:29" ht="13.5" customHeight="1">
      <c r="A11" s="83">
        <v>9</v>
      </c>
      <c r="B11" s="105">
        <v>89.6</v>
      </c>
      <c r="C11" s="105">
        <v>89.3</v>
      </c>
      <c r="D11" s="105">
        <v>89.5</v>
      </c>
      <c r="E11" s="105">
        <v>87.8</v>
      </c>
      <c r="F11" s="105">
        <v>89.7</v>
      </c>
      <c r="G11" s="105">
        <v>91.8</v>
      </c>
      <c r="H11" s="105">
        <v>91.3</v>
      </c>
      <c r="I11" s="105">
        <v>84.5</v>
      </c>
      <c r="J11" s="105">
        <v>83.4</v>
      </c>
      <c r="K11" s="105">
        <v>77.9</v>
      </c>
      <c r="L11" s="105">
        <v>83.8</v>
      </c>
      <c r="M11" s="105">
        <v>84.4</v>
      </c>
      <c r="N11" s="105">
        <v>86.1</v>
      </c>
      <c r="O11" s="105">
        <v>83.1</v>
      </c>
      <c r="P11" s="105">
        <v>86.7</v>
      </c>
      <c r="Q11" s="105">
        <v>84.8</v>
      </c>
      <c r="R11" s="105">
        <v>90.4</v>
      </c>
      <c r="S11" s="105">
        <v>92.7</v>
      </c>
      <c r="T11" s="105">
        <v>95.3</v>
      </c>
      <c r="U11" s="105">
        <v>96.9</v>
      </c>
      <c r="V11" s="105">
        <v>97.6</v>
      </c>
      <c r="W11" s="105">
        <v>97.5</v>
      </c>
      <c r="X11" s="105">
        <v>97.7</v>
      </c>
      <c r="Y11" s="105">
        <v>98</v>
      </c>
      <c r="Z11" s="84">
        <f t="shared" si="0"/>
        <v>89.57499999999999</v>
      </c>
      <c r="AA11" s="105">
        <v>75.5</v>
      </c>
      <c r="AB11" s="107">
        <v>0.41805555555555557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98.3</v>
      </c>
      <c r="D12" s="106">
        <v>98</v>
      </c>
      <c r="E12" s="106">
        <v>98.1</v>
      </c>
      <c r="F12" s="106">
        <v>97.7</v>
      </c>
      <c r="G12" s="106">
        <v>97.7</v>
      </c>
      <c r="H12" s="106">
        <v>96.1</v>
      </c>
      <c r="I12" s="106">
        <v>88.2</v>
      </c>
      <c r="J12" s="106">
        <v>82.9</v>
      </c>
      <c r="K12" s="106">
        <v>82.4</v>
      </c>
      <c r="L12" s="106">
        <v>79.5</v>
      </c>
      <c r="M12" s="106">
        <v>76.3</v>
      </c>
      <c r="N12" s="106">
        <v>76.8</v>
      </c>
      <c r="O12" s="106">
        <v>77.1</v>
      </c>
      <c r="P12" s="106">
        <v>79.5</v>
      </c>
      <c r="Q12" s="106">
        <v>83</v>
      </c>
      <c r="R12" s="106">
        <v>88.4</v>
      </c>
      <c r="S12" s="106">
        <v>90.4</v>
      </c>
      <c r="T12" s="106">
        <v>91.3</v>
      </c>
      <c r="U12" s="106">
        <v>92.8</v>
      </c>
      <c r="V12" s="106">
        <v>94.2</v>
      </c>
      <c r="W12" s="106">
        <v>95.2</v>
      </c>
      <c r="X12" s="106">
        <v>96.1</v>
      </c>
      <c r="Y12" s="106">
        <v>96.5</v>
      </c>
      <c r="Z12" s="87">
        <f t="shared" si="0"/>
        <v>89.77916666666668</v>
      </c>
      <c r="AA12" s="106">
        <v>74</v>
      </c>
      <c r="AB12" s="108">
        <v>0.5215277777777778</v>
      </c>
      <c r="AC12" s="6">
        <v>10</v>
      </c>
    </row>
    <row r="13" spans="1:29" ht="13.5" customHeight="1">
      <c r="A13" s="83">
        <v>11</v>
      </c>
      <c r="B13" s="105">
        <v>96.7</v>
      </c>
      <c r="C13" s="105">
        <v>95.7</v>
      </c>
      <c r="D13" s="105">
        <v>95.4</v>
      </c>
      <c r="E13" s="105">
        <v>95.2</v>
      </c>
      <c r="F13" s="105">
        <v>96.2</v>
      </c>
      <c r="G13" s="105">
        <v>96</v>
      </c>
      <c r="H13" s="105">
        <v>96.5</v>
      </c>
      <c r="I13" s="105">
        <v>97.9</v>
      </c>
      <c r="J13" s="105">
        <v>98.2</v>
      </c>
      <c r="K13" s="105">
        <v>97.9</v>
      </c>
      <c r="L13" s="105">
        <v>97.1</v>
      </c>
      <c r="M13" s="105">
        <v>97.5</v>
      </c>
      <c r="N13" s="105">
        <v>98.4</v>
      </c>
      <c r="O13" s="105">
        <v>98.4</v>
      </c>
      <c r="P13" s="105">
        <v>98.2</v>
      </c>
      <c r="Q13" s="105">
        <v>98</v>
      </c>
      <c r="R13" s="105">
        <v>97.9</v>
      </c>
      <c r="S13" s="105">
        <v>97.9</v>
      </c>
      <c r="T13" s="105">
        <v>97.8</v>
      </c>
      <c r="U13" s="105">
        <v>97.7</v>
      </c>
      <c r="V13" s="105">
        <v>97.8</v>
      </c>
      <c r="W13" s="105">
        <v>98</v>
      </c>
      <c r="X13" s="105">
        <v>98.2</v>
      </c>
      <c r="Y13" s="105">
        <v>98.5</v>
      </c>
      <c r="Z13" s="84">
        <f t="shared" si="0"/>
        <v>97.37916666666668</v>
      </c>
      <c r="AA13" s="105">
        <v>95</v>
      </c>
      <c r="AB13" s="107">
        <v>0.15694444444444444</v>
      </c>
      <c r="AC13" s="5">
        <v>11</v>
      </c>
    </row>
    <row r="14" spans="1:29" ht="13.5" customHeight="1">
      <c r="A14" s="83">
        <v>12</v>
      </c>
      <c r="B14" s="105">
        <v>98.7</v>
      </c>
      <c r="C14" s="105">
        <v>98.7</v>
      </c>
      <c r="D14" s="105">
        <v>98.7</v>
      </c>
      <c r="E14" s="105">
        <v>98.7</v>
      </c>
      <c r="F14" s="105">
        <v>98.7</v>
      </c>
      <c r="G14" s="105">
        <v>98.9</v>
      </c>
      <c r="H14" s="105">
        <v>99.1</v>
      </c>
      <c r="I14" s="105">
        <v>99.2</v>
      </c>
      <c r="J14" s="105">
        <v>99.2</v>
      </c>
      <c r="K14" s="105">
        <v>98.7</v>
      </c>
      <c r="L14" s="105">
        <v>92.4</v>
      </c>
      <c r="M14" s="105">
        <v>89.6</v>
      </c>
      <c r="N14" s="105">
        <v>85.5</v>
      </c>
      <c r="O14" s="105">
        <v>75.3</v>
      </c>
      <c r="P14" s="105">
        <v>72.4</v>
      </c>
      <c r="Q14" s="105">
        <v>72.3</v>
      </c>
      <c r="R14" s="105">
        <v>76.1</v>
      </c>
      <c r="S14" s="105">
        <v>73.8</v>
      </c>
      <c r="T14" s="105">
        <v>76.8</v>
      </c>
      <c r="U14" s="105">
        <v>80.7</v>
      </c>
      <c r="V14" s="105">
        <v>78.4</v>
      </c>
      <c r="W14" s="105">
        <v>78.9</v>
      </c>
      <c r="X14" s="105">
        <v>79.1</v>
      </c>
      <c r="Y14" s="105">
        <v>83.9</v>
      </c>
      <c r="Z14" s="84">
        <f t="shared" si="0"/>
        <v>87.65833333333335</v>
      </c>
      <c r="AA14" s="105">
        <v>70.5</v>
      </c>
      <c r="AB14" s="107">
        <v>0.7222222222222222</v>
      </c>
      <c r="AC14" s="6">
        <v>12</v>
      </c>
    </row>
    <row r="15" spans="1:29" ht="13.5" customHeight="1">
      <c r="A15" s="83">
        <v>13</v>
      </c>
      <c r="B15" s="105">
        <v>82.4</v>
      </c>
      <c r="C15" s="105">
        <v>84</v>
      </c>
      <c r="D15" s="105">
        <v>81</v>
      </c>
      <c r="E15" s="105">
        <v>80.6</v>
      </c>
      <c r="F15" s="105">
        <v>80.7</v>
      </c>
      <c r="G15" s="105">
        <v>80.5</v>
      </c>
      <c r="H15" s="105">
        <v>79.1</v>
      </c>
      <c r="I15" s="105">
        <v>73.7</v>
      </c>
      <c r="J15" s="105">
        <v>72.6</v>
      </c>
      <c r="K15" s="105">
        <v>72.8</v>
      </c>
      <c r="L15" s="105">
        <v>74.4</v>
      </c>
      <c r="M15" s="105">
        <v>69.6</v>
      </c>
      <c r="N15" s="105">
        <v>70.5</v>
      </c>
      <c r="O15" s="105">
        <v>70.8</v>
      </c>
      <c r="P15" s="105">
        <v>67.3</v>
      </c>
      <c r="Q15" s="105">
        <v>67.1</v>
      </c>
      <c r="R15" s="105">
        <v>72.4</v>
      </c>
      <c r="S15" s="105">
        <v>70.4</v>
      </c>
      <c r="T15" s="105">
        <v>70.4</v>
      </c>
      <c r="U15" s="105">
        <v>73.3</v>
      </c>
      <c r="V15" s="105">
        <v>76.3</v>
      </c>
      <c r="W15" s="105">
        <v>79.1</v>
      </c>
      <c r="X15" s="105">
        <v>79.8</v>
      </c>
      <c r="Y15" s="105">
        <v>81.2</v>
      </c>
      <c r="Z15" s="84">
        <f t="shared" si="0"/>
        <v>75.41666666666667</v>
      </c>
      <c r="AA15" s="105">
        <v>64.8</v>
      </c>
      <c r="AB15" s="107">
        <v>0.6451388888888888</v>
      </c>
      <c r="AC15" s="6">
        <v>13</v>
      </c>
    </row>
    <row r="16" spans="1:29" ht="13.5" customHeight="1">
      <c r="A16" s="83">
        <v>14</v>
      </c>
      <c r="B16" s="105">
        <v>78.4</v>
      </c>
      <c r="C16" s="105">
        <v>80</v>
      </c>
      <c r="D16" s="105">
        <v>83.1</v>
      </c>
      <c r="E16" s="105">
        <v>82.8</v>
      </c>
      <c r="F16" s="105">
        <v>88</v>
      </c>
      <c r="G16" s="105">
        <v>95.6</v>
      </c>
      <c r="H16" s="105">
        <v>94.5</v>
      </c>
      <c r="I16" s="105">
        <v>91.1</v>
      </c>
      <c r="J16" s="105">
        <v>86.6</v>
      </c>
      <c r="K16" s="105">
        <v>79.8</v>
      </c>
      <c r="L16" s="105">
        <v>81.6</v>
      </c>
      <c r="M16" s="105">
        <v>80.9</v>
      </c>
      <c r="N16" s="105">
        <v>78.8</v>
      </c>
      <c r="O16" s="105">
        <v>76</v>
      </c>
      <c r="P16" s="105">
        <v>73.1</v>
      </c>
      <c r="Q16" s="105">
        <v>74</v>
      </c>
      <c r="R16" s="105">
        <v>78</v>
      </c>
      <c r="S16" s="105">
        <v>85.9</v>
      </c>
      <c r="T16" s="105">
        <v>90.4</v>
      </c>
      <c r="U16" s="105">
        <v>88.2</v>
      </c>
      <c r="V16" s="105">
        <v>89</v>
      </c>
      <c r="W16" s="105">
        <v>92.6</v>
      </c>
      <c r="X16" s="105">
        <v>95.3</v>
      </c>
      <c r="Y16" s="105">
        <v>96.5</v>
      </c>
      <c r="Z16" s="84">
        <f t="shared" si="0"/>
        <v>85.00833333333334</v>
      </c>
      <c r="AA16" s="105">
        <v>70.8</v>
      </c>
      <c r="AB16" s="107">
        <v>0.5965277777777778</v>
      </c>
      <c r="AC16" s="6">
        <v>14</v>
      </c>
    </row>
    <row r="17" spans="1:29" ht="13.5" customHeight="1">
      <c r="A17" s="83">
        <v>15</v>
      </c>
      <c r="B17" s="105">
        <v>95.6</v>
      </c>
      <c r="C17" s="105">
        <v>95.1</v>
      </c>
      <c r="D17" s="105">
        <v>95.7</v>
      </c>
      <c r="E17" s="105">
        <v>96.4</v>
      </c>
      <c r="F17" s="105">
        <v>96.1</v>
      </c>
      <c r="G17" s="105">
        <v>97.5</v>
      </c>
      <c r="H17" s="105">
        <v>94.8</v>
      </c>
      <c r="I17" s="105">
        <v>88.9</v>
      </c>
      <c r="J17" s="105">
        <v>80.4</v>
      </c>
      <c r="K17" s="105">
        <v>79.5</v>
      </c>
      <c r="L17" s="105">
        <v>81.9</v>
      </c>
      <c r="M17" s="105">
        <v>82.6</v>
      </c>
      <c r="N17" s="105">
        <v>80.9</v>
      </c>
      <c r="O17" s="105">
        <v>76.8</v>
      </c>
      <c r="P17" s="105">
        <v>76.9</v>
      </c>
      <c r="Q17" s="105">
        <v>79.1</v>
      </c>
      <c r="R17" s="105">
        <v>86.2</v>
      </c>
      <c r="S17" s="105">
        <v>86.7</v>
      </c>
      <c r="T17" s="105">
        <v>87.6</v>
      </c>
      <c r="U17" s="105">
        <v>89</v>
      </c>
      <c r="V17" s="105">
        <v>92</v>
      </c>
      <c r="W17" s="105">
        <v>95.4</v>
      </c>
      <c r="X17" s="105">
        <v>95.5</v>
      </c>
      <c r="Y17" s="105">
        <v>97.3</v>
      </c>
      <c r="Z17" s="84">
        <f t="shared" si="0"/>
        <v>88.66250000000001</v>
      </c>
      <c r="AA17" s="105">
        <v>74.6</v>
      </c>
      <c r="AB17" s="107">
        <v>0.611111111111111</v>
      </c>
      <c r="AC17" s="6">
        <v>15</v>
      </c>
    </row>
    <row r="18" spans="1:29" ht="13.5" customHeight="1">
      <c r="A18" s="83">
        <v>16</v>
      </c>
      <c r="B18" s="105">
        <v>97</v>
      </c>
      <c r="C18" s="105">
        <v>97.8</v>
      </c>
      <c r="D18" s="105">
        <v>96.7</v>
      </c>
      <c r="E18" s="105">
        <v>97.8</v>
      </c>
      <c r="F18" s="105">
        <v>97.7</v>
      </c>
      <c r="G18" s="105">
        <v>98</v>
      </c>
      <c r="H18" s="105">
        <v>96.1</v>
      </c>
      <c r="I18" s="105">
        <v>85.6</v>
      </c>
      <c r="J18" s="105">
        <v>74.5</v>
      </c>
      <c r="K18" s="105">
        <v>77.1</v>
      </c>
      <c r="L18" s="105">
        <v>83.5</v>
      </c>
      <c r="M18" s="105">
        <v>83.6</v>
      </c>
      <c r="N18" s="105">
        <v>85.6</v>
      </c>
      <c r="O18" s="105">
        <v>82.3</v>
      </c>
      <c r="P18" s="105">
        <v>85.2</v>
      </c>
      <c r="Q18" s="105">
        <v>86.8</v>
      </c>
      <c r="R18" s="105">
        <v>89.9</v>
      </c>
      <c r="S18" s="105">
        <v>94.1</v>
      </c>
      <c r="T18" s="105">
        <v>93.8</v>
      </c>
      <c r="U18" s="105">
        <v>94.3</v>
      </c>
      <c r="V18" s="105">
        <v>94</v>
      </c>
      <c r="W18" s="105">
        <v>89.9</v>
      </c>
      <c r="X18" s="105">
        <v>91</v>
      </c>
      <c r="Y18" s="105">
        <v>93.2</v>
      </c>
      <c r="Z18" s="84">
        <f t="shared" si="0"/>
        <v>90.22916666666667</v>
      </c>
      <c r="AA18" s="105">
        <v>74.4</v>
      </c>
      <c r="AB18" s="107">
        <v>0.3756944444444445</v>
      </c>
      <c r="AC18" s="6">
        <v>16</v>
      </c>
    </row>
    <row r="19" spans="1:29" ht="13.5" customHeight="1">
      <c r="A19" s="83">
        <v>17</v>
      </c>
      <c r="B19" s="105">
        <v>92.7</v>
      </c>
      <c r="C19" s="105">
        <v>94</v>
      </c>
      <c r="D19" s="105">
        <v>93.5</v>
      </c>
      <c r="E19" s="105">
        <v>92.5</v>
      </c>
      <c r="F19" s="105">
        <v>94.8</v>
      </c>
      <c r="G19" s="105">
        <v>97.5</v>
      </c>
      <c r="H19" s="105">
        <v>98</v>
      </c>
      <c r="I19" s="105">
        <v>96.6</v>
      </c>
      <c r="J19" s="105">
        <v>84.2</v>
      </c>
      <c r="K19" s="105">
        <v>73.7</v>
      </c>
      <c r="L19" s="105">
        <v>68.7</v>
      </c>
      <c r="M19" s="105">
        <v>71.4</v>
      </c>
      <c r="N19" s="105">
        <v>80.6</v>
      </c>
      <c r="O19" s="105">
        <v>78.2</v>
      </c>
      <c r="P19" s="105">
        <v>75.4</v>
      </c>
      <c r="Q19" s="105">
        <v>74</v>
      </c>
      <c r="R19" s="105">
        <v>76.1</v>
      </c>
      <c r="S19" s="105">
        <v>78.6</v>
      </c>
      <c r="T19" s="105">
        <v>81.5</v>
      </c>
      <c r="U19" s="105">
        <v>83.2</v>
      </c>
      <c r="V19" s="105">
        <v>84.6</v>
      </c>
      <c r="W19" s="105">
        <v>84</v>
      </c>
      <c r="X19" s="105">
        <v>85.3</v>
      </c>
      <c r="Y19" s="105">
        <v>86.3</v>
      </c>
      <c r="Z19" s="84">
        <f t="shared" si="0"/>
        <v>84.39166666666667</v>
      </c>
      <c r="AA19" s="105">
        <v>64.4</v>
      </c>
      <c r="AB19" s="107">
        <v>0.44027777777777777</v>
      </c>
      <c r="AC19" s="6">
        <v>17</v>
      </c>
    </row>
    <row r="20" spans="1:29" ht="13.5" customHeight="1">
      <c r="A20" s="83">
        <v>18</v>
      </c>
      <c r="B20" s="105">
        <v>85.3</v>
      </c>
      <c r="C20" s="105">
        <v>84.6</v>
      </c>
      <c r="D20" s="105">
        <v>84</v>
      </c>
      <c r="E20" s="105">
        <v>84.9</v>
      </c>
      <c r="F20" s="105">
        <v>84.2</v>
      </c>
      <c r="G20" s="105">
        <v>86.5</v>
      </c>
      <c r="H20" s="105">
        <v>85.8</v>
      </c>
      <c r="I20" s="105">
        <v>77.7</v>
      </c>
      <c r="J20" s="105">
        <v>74.1</v>
      </c>
      <c r="K20" s="105">
        <v>75</v>
      </c>
      <c r="L20" s="105">
        <v>75.2</v>
      </c>
      <c r="M20" s="105">
        <v>78.2</v>
      </c>
      <c r="N20" s="105">
        <v>74.2</v>
      </c>
      <c r="O20" s="105">
        <v>72.1</v>
      </c>
      <c r="P20" s="105">
        <v>73.5</v>
      </c>
      <c r="Q20" s="105">
        <v>76.8</v>
      </c>
      <c r="R20" s="105">
        <v>79.5</v>
      </c>
      <c r="S20" s="105">
        <v>84.8</v>
      </c>
      <c r="T20" s="105">
        <v>82.8</v>
      </c>
      <c r="U20" s="105">
        <v>81.9</v>
      </c>
      <c r="V20" s="105">
        <v>79.1</v>
      </c>
      <c r="W20" s="105">
        <v>73.4</v>
      </c>
      <c r="X20" s="105">
        <v>66.5</v>
      </c>
      <c r="Y20" s="105">
        <v>71</v>
      </c>
      <c r="Z20" s="84">
        <f t="shared" si="0"/>
        <v>78.79583333333333</v>
      </c>
      <c r="AA20" s="105">
        <v>65.8</v>
      </c>
      <c r="AB20" s="107">
        <v>0.9638888888888889</v>
      </c>
      <c r="AC20" s="6">
        <v>18</v>
      </c>
    </row>
    <row r="21" spans="1:29" ht="13.5" customHeight="1">
      <c r="A21" s="83">
        <v>19</v>
      </c>
      <c r="B21" s="105">
        <v>75.8</v>
      </c>
      <c r="C21" s="105">
        <v>81.2</v>
      </c>
      <c r="D21" s="105">
        <v>82.9</v>
      </c>
      <c r="E21" s="105">
        <v>85.3</v>
      </c>
      <c r="F21" s="105">
        <v>82.6</v>
      </c>
      <c r="G21" s="105">
        <v>81.8</v>
      </c>
      <c r="H21" s="105">
        <v>85.3</v>
      </c>
      <c r="I21" s="105">
        <v>88.5</v>
      </c>
      <c r="J21" s="105">
        <v>88.4</v>
      </c>
      <c r="K21" s="105">
        <v>83.7</v>
      </c>
      <c r="L21" s="105">
        <v>80.2</v>
      </c>
      <c r="M21" s="105">
        <v>78.3</v>
      </c>
      <c r="N21" s="105">
        <v>77.2</v>
      </c>
      <c r="O21" s="105">
        <v>77.8</v>
      </c>
      <c r="P21" s="105">
        <v>77.8</v>
      </c>
      <c r="Q21" s="105">
        <v>80.6</v>
      </c>
      <c r="R21" s="105">
        <v>86.3</v>
      </c>
      <c r="S21" s="105">
        <v>87</v>
      </c>
      <c r="T21" s="105">
        <v>83.7</v>
      </c>
      <c r="U21" s="105">
        <v>82.4</v>
      </c>
      <c r="V21" s="105">
        <v>84.9</v>
      </c>
      <c r="W21" s="105">
        <v>85.8</v>
      </c>
      <c r="X21" s="105">
        <v>88.5</v>
      </c>
      <c r="Y21" s="105">
        <v>90.6</v>
      </c>
      <c r="Z21" s="84">
        <f t="shared" si="0"/>
        <v>83.19166666666666</v>
      </c>
      <c r="AA21" s="105">
        <v>71</v>
      </c>
      <c r="AB21" s="107">
        <v>0.0006944444444444445</v>
      </c>
      <c r="AC21" s="6">
        <v>19</v>
      </c>
    </row>
    <row r="22" spans="1:29" ht="13.5" customHeight="1">
      <c r="A22" s="86">
        <v>20</v>
      </c>
      <c r="B22" s="106">
        <v>91.2</v>
      </c>
      <c r="C22" s="106">
        <v>90.6</v>
      </c>
      <c r="D22" s="106">
        <v>92.8</v>
      </c>
      <c r="E22" s="106">
        <v>91.3</v>
      </c>
      <c r="F22" s="106">
        <v>91.6</v>
      </c>
      <c r="G22" s="106">
        <v>90.9</v>
      </c>
      <c r="H22" s="106">
        <v>90.6</v>
      </c>
      <c r="I22" s="106">
        <v>85.8</v>
      </c>
      <c r="J22" s="106">
        <v>77.5</v>
      </c>
      <c r="K22" s="106">
        <v>71.9</v>
      </c>
      <c r="L22" s="106">
        <v>72.3</v>
      </c>
      <c r="M22" s="106">
        <v>75.1</v>
      </c>
      <c r="N22" s="106">
        <v>73.8</v>
      </c>
      <c r="O22" s="106">
        <v>76.1</v>
      </c>
      <c r="P22" s="106">
        <v>86.7</v>
      </c>
      <c r="Q22" s="106">
        <v>80.2</v>
      </c>
      <c r="R22" s="106">
        <v>80.8</v>
      </c>
      <c r="S22" s="106">
        <v>84.4</v>
      </c>
      <c r="T22" s="106">
        <v>83.4</v>
      </c>
      <c r="U22" s="106">
        <v>81.2</v>
      </c>
      <c r="V22" s="106">
        <v>83.5</v>
      </c>
      <c r="W22" s="106">
        <v>80.7</v>
      </c>
      <c r="X22" s="106">
        <v>80.1</v>
      </c>
      <c r="Y22" s="106">
        <v>84.8</v>
      </c>
      <c r="Z22" s="87">
        <f t="shared" si="0"/>
        <v>83.22083333333333</v>
      </c>
      <c r="AA22" s="106">
        <v>70.4</v>
      </c>
      <c r="AB22" s="108">
        <v>0.5291666666666667</v>
      </c>
      <c r="AC22" s="6">
        <v>20</v>
      </c>
    </row>
    <row r="23" spans="1:29" ht="13.5" customHeight="1">
      <c r="A23" s="83">
        <v>21</v>
      </c>
      <c r="B23" s="105">
        <v>83.3</v>
      </c>
      <c r="C23" s="105">
        <v>84</v>
      </c>
      <c r="D23" s="105">
        <v>77</v>
      </c>
      <c r="E23" s="105">
        <v>70.2</v>
      </c>
      <c r="F23" s="105">
        <v>72.3</v>
      </c>
      <c r="G23" s="105">
        <v>74.6</v>
      </c>
      <c r="H23" s="105">
        <v>66.5</v>
      </c>
      <c r="I23" s="105">
        <v>53.9</v>
      </c>
      <c r="J23" s="105">
        <v>48.9</v>
      </c>
      <c r="K23" s="105">
        <v>37.7</v>
      </c>
      <c r="L23" s="105">
        <v>44.1</v>
      </c>
      <c r="M23" s="105">
        <v>46.4</v>
      </c>
      <c r="N23" s="105">
        <v>60.8</v>
      </c>
      <c r="O23" s="105">
        <v>59.4</v>
      </c>
      <c r="P23" s="105">
        <v>57.1</v>
      </c>
      <c r="Q23" s="105">
        <v>59.6</v>
      </c>
      <c r="R23" s="105">
        <v>67.3</v>
      </c>
      <c r="S23" s="105">
        <v>76.2</v>
      </c>
      <c r="T23" s="105">
        <v>80.9</v>
      </c>
      <c r="U23" s="105">
        <v>83.4</v>
      </c>
      <c r="V23" s="105">
        <v>82.5</v>
      </c>
      <c r="W23" s="105">
        <v>84.7</v>
      </c>
      <c r="X23" s="105">
        <v>90.2</v>
      </c>
      <c r="Y23" s="105">
        <v>89.6</v>
      </c>
      <c r="Z23" s="84">
        <f t="shared" si="0"/>
        <v>68.775</v>
      </c>
      <c r="AA23" s="105">
        <v>35.3</v>
      </c>
      <c r="AB23" s="107">
        <v>0.4354166666666666</v>
      </c>
      <c r="AC23" s="5">
        <v>21</v>
      </c>
    </row>
    <row r="24" spans="1:29" ht="13.5" customHeight="1">
      <c r="A24" s="83">
        <v>22</v>
      </c>
      <c r="B24" s="105">
        <v>84.1</v>
      </c>
      <c r="C24" s="105">
        <v>90.3</v>
      </c>
      <c r="D24" s="105">
        <v>84.9</v>
      </c>
      <c r="E24" s="105">
        <v>81.8</v>
      </c>
      <c r="F24" s="105">
        <v>81.9</v>
      </c>
      <c r="G24" s="105">
        <v>82.5</v>
      </c>
      <c r="H24" s="105">
        <v>76.9</v>
      </c>
      <c r="I24" s="105">
        <v>64.9</v>
      </c>
      <c r="J24" s="105">
        <v>58.8</v>
      </c>
      <c r="K24" s="105">
        <v>60.3</v>
      </c>
      <c r="L24" s="105">
        <v>62.4</v>
      </c>
      <c r="M24" s="105">
        <v>61.5</v>
      </c>
      <c r="N24" s="105">
        <v>64</v>
      </c>
      <c r="O24" s="105">
        <v>63.9</v>
      </c>
      <c r="P24" s="105">
        <v>61.5</v>
      </c>
      <c r="Q24" s="105">
        <v>63</v>
      </c>
      <c r="R24" s="105">
        <v>71</v>
      </c>
      <c r="S24" s="105">
        <v>77.7</v>
      </c>
      <c r="T24" s="105">
        <v>78.5</v>
      </c>
      <c r="U24" s="105">
        <v>80.5</v>
      </c>
      <c r="V24" s="105">
        <v>87</v>
      </c>
      <c r="W24" s="105">
        <v>90.5</v>
      </c>
      <c r="X24" s="105">
        <v>92.6</v>
      </c>
      <c r="Y24" s="105">
        <v>93.4</v>
      </c>
      <c r="Z24" s="84">
        <f t="shared" si="0"/>
        <v>75.57916666666667</v>
      </c>
      <c r="AA24" s="105">
        <v>58</v>
      </c>
      <c r="AB24" s="107">
        <v>0.4666666666666666</v>
      </c>
      <c r="AC24" s="6">
        <v>22</v>
      </c>
    </row>
    <row r="25" spans="1:29" ht="13.5" customHeight="1">
      <c r="A25" s="83">
        <v>23</v>
      </c>
      <c r="B25" s="105">
        <v>88.1</v>
      </c>
      <c r="C25" s="105">
        <v>82.1</v>
      </c>
      <c r="D25" s="105">
        <v>81.6</v>
      </c>
      <c r="E25" s="105">
        <v>78.5</v>
      </c>
      <c r="F25" s="105">
        <v>79.3</v>
      </c>
      <c r="G25" s="105">
        <v>75.6</v>
      </c>
      <c r="H25" s="105">
        <v>75.8</v>
      </c>
      <c r="I25" s="105">
        <v>72.7</v>
      </c>
      <c r="J25" s="105">
        <v>70.2</v>
      </c>
      <c r="K25" s="105">
        <v>74.2</v>
      </c>
      <c r="L25" s="105">
        <v>76.1</v>
      </c>
      <c r="M25" s="105">
        <v>80.4</v>
      </c>
      <c r="N25" s="105">
        <v>83.1</v>
      </c>
      <c r="O25" s="105">
        <v>81.7</v>
      </c>
      <c r="P25" s="105">
        <v>80</v>
      </c>
      <c r="Q25" s="105">
        <v>74.6</v>
      </c>
      <c r="R25" s="105">
        <v>76.2</v>
      </c>
      <c r="S25" s="105">
        <v>78.6</v>
      </c>
      <c r="T25" s="105">
        <v>78</v>
      </c>
      <c r="U25" s="105">
        <v>79</v>
      </c>
      <c r="V25" s="105">
        <v>81.6</v>
      </c>
      <c r="W25" s="105">
        <v>84.7</v>
      </c>
      <c r="X25" s="105">
        <v>83.8</v>
      </c>
      <c r="Y25" s="105">
        <v>83.5</v>
      </c>
      <c r="Z25" s="84">
        <f t="shared" si="0"/>
        <v>79.14166666666667</v>
      </c>
      <c r="AA25" s="105">
        <v>69.6</v>
      </c>
      <c r="AB25" s="107">
        <v>0.34861111111111115</v>
      </c>
      <c r="AC25" s="6">
        <v>23</v>
      </c>
    </row>
    <row r="26" spans="1:29" ht="13.5" customHeight="1">
      <c r="A26" s="83">
        <v>24</v>
      </c>
      <c r="B26" s="105">
        <v>86.3</v>
      </c>
      <c r="C26" s="105">
        <v>97.5</v>
      </c>
      <c r="D26" s="105">
        <v>96.8</v>
      </c>
      <c r="E26" s="105">
        <v>97.7</v>
      </c>
      <c r="F26" s="105">
        <v>97.8</v>
      </c>
      <c r="G26" s="105">
        <v>98.1</v>
      </c>
      <c r="H26" s="105">
        <v>98</v>
      </c>
      <c r="I26" s="105">
        <v>96.9</v>
      </c>
      <c r="J26" s="105">
        <v>96.1</v>
      </c>
      <c r="K26" s="105">
        <v>93.6</v>
      </c>
      <c r="L26" s="105">
        <v>87.1</v>
      </c>
      <c r="M26" s="105">
        <v>85.6</v>
      </c>
      <c r="N26" s="105">
        <v>88.3</v>
      </c>
      <c r="O26" s="105">
        <v>88.4</v>
      </c>
      <c r="P26" s="105">
        <v>86.8</v>
      </c>
      <c r="Q26" s="105">
        <v>91.7</v>
      </c>
      <c r="R26" s="105">
        <v>92.6</v>
      </c>
      <c r="S26" s="105">
        <v>82.2</v>
      </c>
      <c r="T26" s="105">
        <v>76.1</v>
      </c>
      <c r="U26" s="105">
        <v>79.7</v>
      </c>
      <c r="V26" s="105">
        <v>82.5</v>
      </c>
      <c r="W26" s="105">
        <v>84</v>
      </c>
      <c r="X26" s="105">
        <v>83.9</v>
      </c>
      <c r="Y26" s="105">
        <v>83.5</v>
      </c>
      <c r="Z26" s="84">
        <f t="shared" si="0"/>
        <v>89.63333333333333</v>
      </c>
      <c r="AA26" s="105">
        <v>76</v>
      </c>
      <c r="AB26" s="107">
        <v>0.7902777777777777</v>
      </c>
      <c r="AC26" s="6">
        <v>24</v>
      </c>
    </row>
    <row r="27" spans="1:29" ht="13.5" customHeight="1">
      <c r="A27" s="83">
        <v>25</v>
      </c>
      <c r="B27" s="105">
        <v>85.6</v>
      </c>
      <c r="C27" s="105">
        <v>84.9</v>
      </c>
      <c r="D27" s="105">
        <v>84.1</v>
      </c>
      <c r="E27" s="105">
        <v>84.7</v>
      </c>
      <c r="F27" s="105">
        <v>87</v>
      </c>
      <c r="G27" s="105">
        <v>85.5</v>
      </c>
      <c r="H27" s="105">
        <v>82.1</v>
      </c>
      <c r="I27" s="105">
        <v>76.2</v>
      </c>
      <c r="J27" s="105">
        <v>70.4</v>
      </c>
      <c r="K27" s="105">
        <v>69.1</v>
      </c>
      <c r="L27" s="105">
        <v>58.9</v>
      </c>
      <c r="M27" s="105">
        <v>71.2</v>
      </c>
      <c r="N27" s="105">
        <v>72.7</v>
      </c>
      <c r="O27" s="105">
        <v>73.9</v>
      </c>
      <c r="P27" s="105">
        <v>73.4</v>
      </c>
      <c r="Q27" s="105">
        <v>76.4</v>
      </c>
      <c r="R27" s="105">
        <v>77.7</v>
      </c>
      <c r="S27" s="105">
        <v>84.6</v>
      </c>
      <c r="T27" s="105">
        <v>85.2</v>
      </c>
      <c r="U27" s="105">
        <v>86.6</v>
      </c>
      <c r="V27" s="105">
        <v>82.2</v>
      </c>
      <c r="W27" s="105">
        <v>83.3</v>
      </c>
      <c r="X27" s="105">
        <v>74.6</v>
      </c>
      <c r="Y27" s="105">
        <v>76.1</v>
      </c>
      <c r="Z27" s="84">
        <f t="shared" si="0"/>
        <v>78.60000000000001</v>
      </c>
      <c r="AA27" s="105">
        <v>56.7</v>
      </c>
      <c r="AB27" s="107">
        <v>0.48194444444444445</v>
      </c>
      <c r="AC27" s="6">
        <v>25</v>
      </c>
    </row>
    <row r="28" spans="1:29" ht="13.5" customHeight="1">
      <c r="A28" s="83">
        <v>26</v>
      </c>
      <c r="B28" s="105">
        <v>81.6</v>
      </c>
      <c r="C28" s="105">
        <v>85.9</v>
      </c>
      <c r="D28" s="105">
        <v>78.6</v>
      </c>
      <c r="E28" s="105">
        <v>77.8</v>
      </c>
      <c r="F28" s="105">
        <v>75.4</v>
      </c>
      <c r="G28" s="105">
        <v>72.5</v>
      </c>
      <c r="H28" s="105">
        <v>66.7</v>
      </c>
      <c r="I28" s="105">
        <v>63</v>
      </c>
      <c r="J28" s="105">
        <v>63.4</v>
      </c>
      <c r="K28" s="105">
        <v>67.3</v>
      </c>
      <c r="L28" s="105">
        <v>68.4</v>
      </c>
      <c r="M28" s="105">
        <v>70.9</v>
      </c>
      <c r="N28" s="105">
        <v>72.8</v>
      </c>
      <c r="O28" s="105">
        <v>73.5</v>
      </c>
      <c r="P28" s="105">
        <v>67.9</v>
      </c>
      <c r="Q28" s="105">
        <v>70.5</v>
      </c>
      <c r="R28" s="105">
        <v>78.9</v>
      </c>
      <c r="S28" s="105">
        <v>80.4</v>
      </c>
      <c r="T28" s="105">
        <v>81.3</v>
      </c>
      <c r="U28" s="105">
        <v>85</v>
      </c>
      <c r="V28" s="105">
        <v>89.3</v>
      </c>
      <c r="W28" s="105">
        <v>88.5</v>
      </c>
      <c r="X28" s="105">
        <v>89.9</v>
      </c>
      <c r="Y28" s="105">
        <v>92.6</v>
      </c>
      <c r="Z28" s="84">
        <f t="shared" si="0"/>
        <v>76.75416666666666</v>
      </c>
      <c r="AA28" s="105">
        <v>60.8</v>
      </c>
      <c r="AB28" s="107">
        <v>0.3534722222222222</v>
      </c>
      <c r="AC28" s="6">
        <v>26</v>
      </c>
    </row>
    <row r="29" spans="1:29" ht="13.5" customHeight="1">
      <c r="A29" s="83">
        <v>27</v>
      </c>
      <c r="B29" s="105">
        <v>93.1</v>
      </c>
      <c r="C29" s="105">
        <v>96.9</v>
      </c>
      <c r="D29" s="105">
        <v>96.3</v>
      </c>
      <c r="E29" s="105">
        <v>94</v>
      </c>
      <c r="F29" s="105">
        <v>96.8</v>
      </c>
      <c r="G29" s="105">
        <v>97.8</v>
      </c>
      <c r="H29" s="105">
        <v>98.1</v>
      </c>
      <c r="I29" s="105">
        <v>98.5</v>
      </c>
      <c r="J29" s="105">
        <v>98.5</v>
      </c>
      <c r="K29" s="105">
        <v>98.4</v>
      </c>
      <c r="L29" s="105">
        <v>94.9</v>
      </c>
      <c r="M29" s="105">
        <v>85.4</v>
      </c>
      <c r="N29" s="105">
        <v>86.3</v>
      </c>
      <c r="O29" s="105">
        <v>77</v>
      </c>
      <c r="P29" s="105">
        <v>81.5</v>
      </c>
      <c r="Q29" s="105">
        <v>83</v>
      </c>
      <c r="R29" s="105">
        <v>79</v>
      </c>
      <c r="S29" s="105">
        <v>73.9</v>
      </c>
      <c r="T29" s="105">
        <v>74.7</v>
      </c>
      <c r="U29" s="105">
        <v>73.2</v>
      </c>
      <c r="V29" s="105">
        <v>70.1</v>
      </c>
      <c r="W29" s="105">
        <v>69.9</v>
      </c>
      <c r="X29" s="105">
        <v>91.7</v>
      </c>
      <c r="Y29" s="105">
        <v>90.9</v>
      </c>
      <c r="Z29" s="84">
        <f t="shared" si="0"/>
        <v>87.49583333333334</v>
      </c>
      <c r="AA29" s="105">
        <v>69.1</v>
      </c>
      <c r="AB29" s="107">
        <v>0.8979166666666667</v>
      </c>
      <c r="AC29" s="6">
        <v>27</v>
      </c>
    </row>
    <row r="30" spans="1:29" ht="13.5" customHeight="1">
      <c r="A30" s="83">
        <v>28</v>
      </c>
      <c r="B30" s="105">
        <v>94.5</v>
      </c>
      <c r="C30" s="105">
        <v>95.8</v>
      </c>
      <c r="D30" s="105">
        <v>90</v>
      </c>
      <c r="E30" s="105">
        <v>89.9</v>
      </c>
      <c r="F30" s="105">
        <v>92.3</v>
      </c>
      <c r="G30" s="105">
        <v>86.4</v>
      </c>
      <c r="H30" s="105">
        <v>84.3</v>
      </c>
      <c r="I30" s="105">
        <v>76.4</v>
      </c>
      <c r="J30" s="105">
        <v>68.8</v>
      </c>
      <c r="K30" s="105">
        <v>65.8</v>
      </c>
      <c r="L30" s="105">
        <v>62</v>
      </c>
      <c r="M30" s="105">
        <v>62.9</v>
      </c>
      <c r="N30" s="105">
        <v>61.9</v>
      </c>
      <c r="O30" s="105">
        <v>66.1</v>
      </c>
      <c r="P30" s="105">
        <v>67.7</v>
      </c>
      <c r="Q30" s="105">
        <v>66.9</v>
      </c>
      <c r="R30" s="105">
        <v>76.1</v>
      </c>
      <c r="S30" s="105">
        <v>80.9</v>
      </c>
      <c r="T30" s="105">
        <v>85</v>
      </c>
      <c r="U30" s="105">
        <v>90.9</v>
      </c>
      <c r="V30" s="105">
        <v>92.2</v>
      </c>
      <c r="W30" s="105">
        <v>95</v>
      </c>
      <c r="X30" s="105">
        <v>97</v>
      </c>
      <c r="Y30" s="105">
        <v>97.1</v>
      </c>
      <c r="Z30" s="84">
        <f t="shared" si="0"/>
        <v>81.07916666666667</v>
      </c>
      <c r="AA30" s="105">
        <v>60.3</v>
      </c>
      <c r="AB30" s="107">
        <v>0.4930555555555556</v>
      </c>
      <c r="AC30" s="6">
        <v>28</v>
      </c>
    </row>
    <row r="31" spans="1:29" ht="13.5" customHeight="1">
      <c r="A31" s="83">
        <v>29</v>
      </c>
      <c r="B31" s="105">
        <v>97.1</v>
      </c>
      <c r="C31" s="105">
        <v>96.2</v>
      </c>
      <c r="D31" s="105">
        <v>95.5</v>
      </c>
      <c r="E31" s="105">
        <v>96.2</v>
      </c>
      <c r="F31" s="105">
        <v>97.4</v>
      </c>
      <c r="G31" s="105">
        <v>96.7</v>
      </c>
      <c r="H31" s="105">
        <v>93.6</v>
      </c>
      <c r="I31" s="105">
        <v>80.5</v>
      </c>
      <c r="J31" s="105">
        <v>79.2</v>
      </c>
      <c r="K31" s="105">
        <v>74.7</v>
      </c>
      <c r="L31" s="105">
        <v>75.3</v>
      </c>
      <c r="M31" s="105">
        <v>70.7</v>
      </c>
      <c r="N31" s="105">
        <v>71.6</v>
      </c>
      <c r="O31" s="105">
        <v>70.7</v>
      </c>
      <c r="P31" s="105">
        <v>68.1</v>
      </c>
      <c r="Q31" s="105">
        <v>66</v>
      </c>
      <c r="R31" s="105">
        <v>70.6</v>
      </c>
      <c r="S31" s="105">
        <v>72.6</v>
      </c>
      <c r="T31" s="105">
        <v>81.6</v>
      </c>
      <c r="U31" s="105">
        <v>86.2</v>
      </c>
      <c r="V31" s="105">
        <v>85.6</v>
      </c>
      <c r="W31" s="105">
        <v>89.9</v>
      </c>
      <c r="X31" s="105">
        <v>90.1</v>
      </c>
      <c r="Y31" s="105">
        <v>88.4</v>
      </c>
      <c r="Z31" s="84">
        <f t="shared" si="0"/>
        <v>83.10416666666666</v>
      </c>
      <c r="AA31" s="105">
        <v>65.2</v>
      </c>
      <c r="AB31" s="107">
        <v>0.6680555555555556</v>
      </c>
      <c r="AC31" s="6">
        <v>29</v>
      </c>
    </row>
    <row r="32" spans="1:29" ht="13.5" customHeight="1">
      <c r="A32" s="83">
        <v>30</v>
      </c>
      <c r="B32" s="105">
        <v>88.7</v>
      </c>
      <c r="C32" s="105">
        <v>86</v>
      </c>
      <c r="D32" s="105">
        <v>90.1</v>
      </c>
      <c r="E32" s="105">
        <v>87.1</v>
      </c>
      <c r="F32" s="105">
        <v>84.9</v>
      </c>
      <c r="G32" s="105">
        <v>79.5</v>
      </c>
      <c r="H32" s="105">
        <v>79</v>
      </c>
      <c r="I32" s="105">
        <v>73.4</v>
      </c>
      <c r="J32" s="105">
        <v>55.4</v>
      </c>
      <c r="K32" s="105">
        <v>58.1</v>
      </c>
      <c r="L32" s="105">
        <v>53.4</v>
      </c>
      <c r="M32" s="105">
        <v>70.2</v>
      </c>
      <c r="N32" s="105">
        <v>67.5</v>
      </c>
      <c r="O32" s="105">
        <v>61.8</v>
      </c>
      <c r="P32" s="105">
        <v>61.7</v>
      </c>
      <c r="Q32" s="105">
        <v>59.4</v>
      </c>
      <c r="R32" s="105">
        <v>65.5</v>
      </c>
      <c r="S32" s="105">
        <v>61.3</v>
      </c>
      <c r="T32" s="105">
        <v>68.5</v>
      </c>
      <c r="U32" s="105">
        <v>68.7</v>
      </c>
      <c r="V32" s="105">
        <v>64.7</v>
      </c>
      <c r="W32" s="105">
        <v>62.1</v>
      </c>
      <c r="X32" s="105">
        <v>61.6</v>
      </c>
      <c r="Y32" s="105">
        <v>70.6</v>
      </c>
      <c r="Z32" s="84">
        <f t="shared" si="0"/>
        <v>69.96666666666665</v>
      </c>
      <c r="AA32" s="105">
        <v>51</v>
      </c>
      <c r="AB32" s="107">
        <v>0.4486111111111111</v>
      </c>
      <c r="AC32" s="6">
        <v>30</v>
      </c>
    </row>
    <row r="33" spans="1:29" ht="13.5" customHeight="1">
      <c r="A33" s="83">
        <v>31</v>
      </c>
      <c r="B33" s="105">
        <v>75.8</v>
      </c>
      <c r="C33" s="105">
        <v>76.5</v>
      </c>
      <c r="D33" s="105">
        <v>77.7</v>
      </c>
      <c r="E33" s="105">
        <v>76.4</v>
      </c>
      <c r="F33" s="105">
        <v>77.1</v>
      </c>
      <c r="G33" s="105">
        <v>73.4</v>
      </c>
      <c r="H33" s="105">
        <v>73.3</v>
      </c>
      <c r="I33" s="105">
        <v>68.4</v>
      </c>
      <c r="J33" s="105">
        <v>57.4</v>
      </c>
      <c r="K33" s="105">
        <v>47.9</v>
      </c>
      <c r="L33" s="105">
        <v>44.7</v>
      </c>
      <c r="M33" s="105">
        <v>45.3</v>
      </c>
      <c r="N33" s="105">
        <v>40.2</v>
      </c>
      <c r="O33" s="105">
        <v>57</v>
      </c>
      <c r="P33" s="105">
        <v>55.7</v>
      </c>
      <c r="Q33" s="105">
        <v>54.9</v>
      </c>
      <c r="R33" s="105">
        <v>60.6</v>
      </c>
      <c r="S33" s="105">
        <v>54.3</v>
      </c>
      <c r="T33" s="105">
        <v>63.2</v>
      </c>
      <c r="U33" s="105">
        <v>66.7</v>
      </c>
      <c r="V33" s="105">
        <v>72.2</v>
      </c>
      <c r="W33" s="105">
        <v>67.9</v>
      </c>
      <c r="X33" s="105">
        <v>69.7</v>
      </c>
      <c r="Y33" s="105">
        <v>64</v>
      </c>
      <c r="Z33" s="84">
        <f t="shared" si="0"/>
        <v>63.34583333333334</v>
      </c>
      <c r="AA33" s="105">
        <v>39.1</v>
      </c>
      <c r="AB33" s="107">
        <v>0.5333333333333333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88.49032258064516</v>
      </c>
      <c r="C34" s="89">
        <f t="shared" si="1"/>
        <v>89.35806451612903</v>
      </c>
      <c r="D34" s="89">
        <f t="shared" si="1"/>
        <v>88.18709677419353</v>
      </c>
      <c r="E34" s="89">
        <f t="shared" si="1"/>
        <v>87.16129032258064</v>
      </c>
      <c r="F34" s="89">
        <f t="shared" si="1"/>
        <v>87.16774193548387</v>
      </c>
      <c r="G34" s="89">
        <f t="shared" si="1"/>
        <v>86.19032258064516</v>
      </c>
      <c r="H34" s="89">
        <f t="shared" si="1"/>
        <v>84.76451612903223</v>
      </c>
      <c r="I34" s="89">
        <f t="shared" si="1"/>
        <v>79.52903225806453</v>
      </c>
      <c r="J34" s="89">
        <f t="shared" si="1"/>
        <v>74.50000000000001</v>
      </c>
      <c r="K34" s="89">
        <f t="shared" si="1"/>
        <v>72.1516129032258</v>
      </c>
      <c r="L34" s="89">
        <f t="shared" si="1"/>
        <v>71.14516129032258</v>
      </c>
      <c r="M34" s="89">
        <f t="shared" si="1"/>
        <v>72.87741935483871</v>
      </c>
      <c r="N34" s="89">
        <f t="shared" si="1"/>
        <v>74.87096774193547</v>
      </c>
      <c r="O34" s="89">
        <f t="shared" si="1"/>
        <v>74.05161290322582</v>
      </c>
      <c r="P34" s="89">
        <f t="shared" si="1"/>
        <v>74.49677419354838</v>
      </c>
      <c r="Q34" s="89">
        <f t="shared" si="1"/>
        <v>75.63548387096773</v>
      </c>
      <c r="R34" s="89">
        <f aca="true" t="shared" si="2" ref="R34:Y34">AVERAGE(R3:R33)</f>
        <v>79.31290322580645</v>
      </c>
      <c r="S34" s="89">
        <f t="shared" si="2"/>
        <v>80.78709677419357</v>
      </c>
      <c r="T34" s="89">
        <f t="shared" si="2"/>
        <v>82.51290322580644</v>
      </c>
      <c r="U34" s="89">
        <f t="shared" si="2"/>
        <v>83.99354838709677</v>
      </c>
      <c r="V34" s="89">
        <f t="shared" si="2"/>
        <v>84.69354838709674</v>
      </c>
      <c r="W34" s="89">
        <f t="shared" si="2"/>
        <v>84.97741935483873</v>
      </c>
      <c r="X34" s="89">
        <f t="shared" si="2"/>
        <v>86.39999999999998</v>
      </c>
      <c r="Y34" s="89">
        <f t="shared" si="2"/>
        <v>87.60967741935482</v>
      </c>
      <c r="Z34" s="89">
        <f>AVERAGE(B3:Y33)</f>
        <v>81.28602150537631</v>
      </c>
      <c r="AA34" s="90">
        <f>AVERAGE(AA3:AA33)</f>
        <v>64.02903225806452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34.7</v>
      </c>
      <c r="C40" s="102">
        <f>MATCH(B40,AA3:AA33,0)</f>
        <v>2</v>
      </c>
      <c r="D40" s="109">
        <f>INDEX(AB3:AB33,C40,1)</f>
        <v>0.44166666666666665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76.2</v>
      </c>
      <c r="C3" s="105">
        <v>79.6</v>
      </c>
      <c r="D3" s="105">
        <v>75.2</v>
      </c>
      <c r="E3" s="105">
        <v>79</v>
      </c>
      <c r="F3" s="105">
        <v>74.6</v>
      </c>
      <c r="G3" s="105">
        <v>79.7</v>
      </c>
      <c r="H3" s="105">
        <v>78.3</v>
      </c>
      <c r="I3" s="105">
        <v>66.7</v>
      </c>
      <c r="J3" s="105">
        <v>51.6</v>
      </c>
      <c r="K3" s="105">
        <v>48.3</v>
      </c>
      <c r="L3" s="105">
        <v>45.2</v>
      </c>
      <c r="M3" s="105">
        <v>40.5</v>
      </c>
      <c r="N3" s="105">
        <v>40.4</v>
      </c>
      <c r="O3" s="105">
        <v>54.3</v>
      </c>
      <c r="P3" s="105">
        <v>52</v>
      </c>
      <c r="Q3" s="105">
        <v>48.2</v>
      </c>
      <c r="R3" s="105">
        <v>61.9</v>
      </c>
      <c r="S3" s="105">
        <v>64.7</v>
      </c>
      <c r="T3" s="105">
        <v>68.9</v>
      </c>
      <c r="U3" s="105">
        <v>72.3</v>
      </c>
      <c r="V3" s="105">
        <v>71.7</v>
      </c>
      <c r="W3" s="105">
        <v>75.8</v>
      </c>
      <c r="X3" s="105">
        <v>79.4</v>
      </c>
      <c r="Y3" s="105">
        <v>87</v>
      </c>
      <c r="Z3" s="84">
        <f aca="true" t="shared" si="0" ref="Z3:Z32">AVERAGE(B3:Y3)</f>
        <v>65.47916666666667</v>
      </c>
      <c r="AA3" s="105">
        <v>39</v>
      </c>
      <c r="AB3" s="107">
        <v>0.5069444444444444</v>
      </c>
      <c r="AC3" s="5">
        <v>1</v>
      </c>
    </row>
    <row r="4" spans="1:29" ht="13.5" customHeight="1">
      <c r="A4" s="83">
        <v>2</v>
      </c>
      <c r="B4" s="105">
        <v>84.7</v>
      </c>
      <c r="C4" s="105">
        <v>84.3</v>
      </c>
      <c r="D4" s="105">
        <v>83.2</v>
      </c>
      <c r="E4" s="105">
        <v>82.9</v>
      </c>
      <c r="F4" s="105">
        <v>80.8</v>
      </c>
      <c r="G4" s="105">
        <v>87.8</v>
      </c>
      <c r="H4" s="105">
        <v>82.7</v>
      </c>
      <c r="I4" s="105">
        <v>71.1</v>
      </c>
      <c r="J4" s="105">
        <v>61.7</v>
      </c>
      <c r="K4" s="105">
        <v>69.8</v>
      </c>
      <c r="L4" s="105">
        <v>61.7</v>
      </c>
      <c r="M4" s="105">
        <v>59.8</v>
      </c>
      <c r="N4" s="105">
        <v>60</v>
      </c>
      <c r="O4" s="105">
        <v>59.1</v>
      </c>
      <c r="P4" s="105">
        <v>62.9</v>
      </c>
      <c r="Q4" s="105">
        <v>62.6</v>
      </c>
      <c r="R4" s="105">
        <v>75.6</v>
      </c>
      <c r="S4" s="105">
        <v>75.5</v>
      </c>
      <c r="T4" s="105">
        <v>73.4</v>
      </c>
      <c r="U4" s="105">
        <v>79.1</v>
      </c>
      <c r="V4" s="105">
        <v>84.2</v>
      </c>
      <c r="W4" s="105">
        <v>88</v>
      </c>
      <c r="X4" s="105">
        <v>94.9</v>
      </c>
      <c r="Y4" s="105">
        <v>95.4</v>
      </c>
      <c r="Z4" s="84">
        <f t="shared" si="0"/>
        <v>75.88333333333334</v>
      </c>
      <c r="AA4" s="105">
        <v>54.1</v>
      </c>
      <c r="AB4" s="107">
        <v>0.5187499999999999</v>
      </c>
      <c r="AC4" s="6">
        <v>2</v>
      </c>
    </row>
    <row r="5" spans="1:29" ht="13.5" customHeight="1">
      <c r="A5" s="83">
        <v>3</v>
      </c>
      <c r="B5" s="105">
        <v>92.7</v>
      </c>
      <c r="C5" s="105">
        <v>88.1</v>
      </c>
      <c r="D5" s="105">
        <v>88.7</v>
      </c>
      <c r="E5" s="105">
        <v>88.1</v>
      </c>
      <c r="F5" s="105">
        <v>86.9</v>
      </c>
      <c r="G5" s="105">
        <v>95.4</v>
      </c>
      <c r="H5" s="105">
        <v>90.3</v>
      </c>
      <c r="I5" s="105">
        <v>73.1</v>
      </c>
      <c r="J5" s="105">
        <v>62.8</v>
      </c>
      <c r="K5" s="105">
        <v>67</v>
      </c>
      <c r="L5" s="105">
        <v>68.5</v>
      </c>
      <c r="M5" s="105">
        <v>62.4</v>
      </c>
      <c r="N5" s="105">
        <v>59.4</v>
      </c>
      <c r="O5" s="105">
        <v>59</v>
      </c>
      <c r="P5" s="105">
        <v>60.4</v>
      </c>
      <c r="Q5" s="105">
        <v>63.4</v>
      </c>
      <c r="R5" s="105">
        <v>71.6</v>
      </c>
      <c r="S5" s="105">
        <v>75</v>
      </c>
      <c r="T5" s="105">
        <v>77.2</v>
      </c>
      <c r="U5" s="105">
        <v>81.3</v>
      </c>
      <c r="V5" s="105">
        <v>81.3</v>
      </c>
      <c r="W5" s="105">
        <v>80.1</v>
      </c>
      <c r="X5" s="105">
        <v>79.1</v>
      </c>
      <c r="Y5" s="105">
        <v>77.6</v>
      </c>
      <c r="Z5" s="84">
        <f t="shared" si="0"/>
        <v>76.22499999999998</v>
      </c>
      <c r="AA5" s="105">
        <v>56</v>
      </c>
      <c r="AB5" s="107">
        <v>0.5520833333333334</v>
      </c>
      <c r="AC5" s="6">
        <v>3</v>
      </c>
    </row>
    <row r="6" spans="1:29" ht="13.5" customHeight="1">
      <c r="A6" s="83">
        <v>4</v>
      </c>
      <c r="B6" s="105">
        <v>76.9</v>
      </c>
      <c r="C6" s="105">
        <v>79.8</v>
      </c>
      <c r="D6" s="105">
        <v>78.4</v>
      </c>
      <c r="E6" s="105">
        <v>81.3</v>
      </c>
      <c r="F6" s="105">
        <v>82.4</v>
      </c>
      <c r="G6" s="105">
        <v>87.2</v>
      </c>
      <c r="H6" s="105">
        <v>83.4</v>
      </c>
      <c r="I6" s="105">
        <v>79.1</v>
      </c>
      <c r="J6" s="105">
        <v>75.8</v>
      </c>
      <c r="K6" s="105">
        <v>72.2</v>
      </c>
      <c r="L6" s="105">
        <v>72.7</v>
      </c>
      <c r="M6" s="105">
        <v>69.8</v>
      </c>
      <c r="N6" s="105">
        <v>74.9</v>
      </c>
      <c r="O6" s="105">
        <v>75.3</v>
      </c>
      <c r="P6" s="105">
        <v>74.3</v>
      </c>
      <c r="Q6" s="105">
        <v>75.9</v>
      </c>
      <c r="R6" s="105">
        <v>78.3</v>
      </c>
      <c r="S6" s="105">
        <v>88.4</v>
      </c>
      <c r="T6" s="105">
        <v>92.5</v>
      </c>
      <c r="U6" s="105">
        <v>97.7</v>
      </c>
      <c r="V6" s="105">
        <v>97.6</v>
      </c>
      <c r="W6" s="105">
        <v>97.9</v>
      </c>
      <c r="X6" s="105">
        <v>98.2</v>
      </c>
      <c r="Y6" s="105">
        <v>98.4</v>
      </c>
      <c r="Z6" s="84">
        <f t="shared" si="0"/>
        <v>82.85000000000001</v>
      </c>
      <c r="AA6" s="105">
        <v>68.2</v>
      </c>
      <c r="AB6" s="107">
        <v>0.46527777777777773</v>
      </c>
      <c r="AC6" s="6">
        <v>4</v>
      </c>
    </row>
    <row r="7" spans="1:29" ht="13.5" customHeight="1">
      <c r="A7" s="83">
        <v>5</v>
      </c>
      <c r="B7" s="105">
        <v>98.5</v>
      </c>
      <c r="C7" s="105">
        <v>98.7</v>
      </c>
      <c r="D7" s="105">
        <v>98.7</v>
      </c>
      <c r="E7" s="105">
        <v>98.8</v>
      </c>
      <c r="F7" s="105">
        <v>98.9</v>
      </c>
      <c r="G7" s="105">
        <v>98.9</v>
      </c>
      <c r="H7" s="105">
        <v>99</v>
      </c>
      <c r="I7" s="105">
        <v>99</v>
      </c>
      <c r="J7" s="105">
        <v>98.2</v>
      </c>
      <c r="K7" s="105">
        <v>94.8</v>
      </c>
      <c r="L7" s="105">
        <v>90.3</v>
      </c>
      <c r="M7" s="105">
        <v>95.8</v>
      </c>
      <c r="N7" s="105">
        <v>95</v>
      </c>
      <c r="O7" s="105">
        <v>94</v>
      </c>
      <c r="P7" s="105">
        <v>95.6</v>
      </c>
      <c r="Q7" s="105">
        <v>95.7</v>
      </c>
      <c r="R7" s="105">
        <v>96.5</v>
      </c>
      <c r="S7" s="105">
        <v>97.5</v>
      </c>
      <c r="T7" s="105">
        <v>97.2</v>
      </c>
      <c r="U7" s="105">
        <v>97.7</v>
      </c>
      <c r="V7" s="105">
        <v>98.1</v>
      </c>
      <c r="W7" s="105">
        <v>98.3</v>
      </c>
      <c r="X7" s="105">
        <v>98.4</v>
      </c>
      <c r="Y7" s="105">
        <v>98.6</v>
      </c>
      <c r="Z7" s="84">
        <f t="shared" si="0"/>
        <v>97.175</v>
      </c>
      <c r="AA7" s="105">
        <v>88.9</v>
      </c>
      <c r="AB7" s="107">
        <v>0.4513888888888889</v>
      </c>
      <c r="AC7" s="6">
        <v>5</v>
      </c>
    </row>
    <row r="8" spans="1:29" ht="13.5" customHeight="1">
      <c r="A8" s="83">
        <v>6</v>
      </c>
      <c r="B8" s="105">
        <v>98.5</v>
      </c>
      <c r="C8" s="105">
        <v>98.2</v>
      </c>
      <c r="D8" s="105">
        <v>98</v>
      </c>
      <c r="E8" s="105">
        <v>98</v>
      </c>
      <c r="F8" s="105">
        <v>98.1</v>
      </c>
      <c r="G8" s="105">
        <v>98.3</v>
      </c>
      <c r="H8" s="105">
        <v>98.4</v>
      </c>
      <c r="I8" s="105">
        <v>97.6</v>
      </c>
      <c r="J8" s="105">
        <v>96.7</v>
      </c>
      <c r="K8" s="105">
        <v>96.1</v>
      </c>
      <c r="L8" s="105">
        <v>93.9</v>
      </c>
      <c r="M8" s="105">
        <v>97.2</v>
      </c>
      <c r="N8" s="105">
        <v>98.6</v>
      </c>
      <c r="O8" s="105">
        <v>98.9</v>
      </c>
      <c r="P8" s="105">
        <v>99.1</v>
      </c>
      <c r="Q8" s="105">
        <v>99.2</v>
      </c>
      <c r="R8" s="105">
        <v>99.2</v>
      </c>
      <c r="S8" s="105">
        <v>99.2</v>
      </c>
      <c r="T8" s="105">
        <v>99.2</v>
      </c>
      <c r="U8" s="105">
        <v>99.1</v>
      </c>
      <c r="V8" s="105">
        <v>99</v>
      </c>
      <c r="W8" s="105">
        <v>99</v>
      </c>
      <c r="X8" s="105">
        <v>99</v>
      </c>
      <c r="Y8" s="105">
        <v>98.8</v>
      </c>
      <c r="Z8" s="84">
        <f t="shared" si="0"/>
        <v>98.22083333333335</v>
      </c>
      <c r="AA8" s="105">
        <v>92.5</v>
      </c>
      <c r="AB8" s="107">
        <v>0.4534722222222222</v>
      </c>
      <c r="AC8" s="6">
        <v>6</v>
      </c>
    </row>
    <row r="9" spans="1:29" ht="13.5" customHeight="1">
      <c r="A9" s="83">
        <v>7</v>
      </c>
      <c r="B9" s="105">
        <v>98.7</v>
      </c>
      <c r="C9" s="105">
        <v>98.7</v>
      </c>
      <c r="D9" s="105">
        <v>98.6</v>
      </c>
      <c r="E9" s="105">
        <v>98.5</v>
      </c>
      <c r="F9" s="105">
        <v>94.5</v>
      </c>
      <c r="G9" s="105">
        <v>90.3</v>
      </c>
      <c r="H9" s="105">
        <v>86.7</v>
      </c>
      <c r="I9" s="105">
        <v>85</v>
      </c>
      <c r="J9" s="105">
        <v>73.4</v>
      </c>
      <c r="K9" s="105">
        <v>73.9</v>
      </c>
      <c r="L9" s="105">
        <v>65.9</v>
      </c>
      <c r="M9" s="105">
        <v>63.3</v>
      </c>
      <c r="N9" s="105">
        <v>61</v>
      </c>
      <c r="O9" s="105">
        <v>62.9</v>
      </c>
      <c r="P9" s="105">
        <v>61.3</v>
      </c>
      <c r="Q9" s="105">
        <v>68.1</v>
      </c>
      <c r="R9" s="105">
        <v>74.9</v>
      </c>
      <c r="S9" s="105">
        <v>80.5</v>
      </c>
      <c r="T9" s="105">
        <v>84.5</v>
      </c>
      <c r="U9" s="105">
        <v>79.6</v>
      </c>
      <c r="V9" s="105">
        <v>79.6</v>
      </c>
      <c r="W9" s="105">
        <v>77.5</v>
      </c>
      <c r="X9" s="105">
        <v>74.6</v>
      </c>
      <c r="Y9" s="105">
        <v>81.5</v>
      </c>
      <c r="Z9" s="84">
        <f t="shared" si="0"/>
        <v>79.72916666666666</v>
      </c>
      <c r="AA9" s="105">
        <v>58.5</v>
      </c>
      <c r="AB9" s="107">
        <v>0.6215277777777778</v>
      </c>
      <c r="AC9" s="6">
        <v>7</v>
      </c>
    </row>
    <row r="10" spans="1:29" ht="13.5" customHeight="1">
      <c r="A10" s="83">
        <v>8</v>
      </c>
      <c r="B10" s="105">
        <v>85.5</v>
      </c>
      <c r="C10" s="105">
        <v>87.5</v>
      </c>
      <c r="D10" s="105">
        <v>91.2</v>
      </c>
      <c r="E10" s="105">
        <v>90</v>
      </c>
      <c r="F10" s="105">
        <v>90.6</v>
      </c>
      <c r="G10" s="105">
        <v>92.9</v>
      </c>
      <c r="H10" s="105">
        <v>91.3</v>
      </c>
      <c r="I10" s="105">
        <v>82.8</v>
      </c>
      <c r="J10" s="105">
        <v>77.6</v>
      </c>
      <c r="K10" s="105">
        <v>74.6</v>
      </c>
      <c r="L10" s="105">
        <v>72.8</v>
      </c>
      <c r="M10" s="105">
        <v>73.2</v>
      </c>
      <c r="N10" s="105">
        <v>78.3</v>
      </c>
      <c r="O10" s="105">
        <v>79.6</v>
      </c>
      <c r="P10" s="105">
        <v>80.4</v>
      </c>
      <c r="Q10" s="105">
        <v>82.3</v>
      </c>
      <c r="R10" s="105">
        <v>82</v>
      </c>
      <c r="S10" s="105">
        <v>82.7</v>
      </c>
      <c r="T10" s="105">
        <v>84.2</v>
      </c>
      <c r="U10" s="105">
        <v>84.9</v>
      </c>
      <c r="V10" s="105">
        <v>85.2</v>
      </c>
      <c r="W10" s="105">
        <v>86.2</v>
      </c>
      <c r="X10" s="105">
        <v>88.1</v>
      </c>
      <c r="Y10" s="105">
        <v>95.5</v>
      </c>
      <c r="Z10" s="84">
        <f t="shared" si="0"/>
        <v>84.14166666666667</v>
      </c>
      <c r="AA10" s="105">
        <v>71.7</v>
      </c>
      <c r="AB10" s="107">
        <v>0.44305555555555554</v>
      </c>
      <c r="AC10" s="6">
        <v>8</v>
      </c>
    </row>
    <row r="11" spans="1:29" ht="13.5" customHeight="1">
      <c r="A11" s="83">
        <v>9</v>
      </c>
      <c r="B11" s="105">
        <v>96.6</v>
      </c>
      <c r="C11" s="105">
        <v>96.6</v>
      </c>
      <c r="D11" s="105">
        <v>97.6</v>
      </c>
      <c r="E11" s="105">
        <v>97.7</v>
      </c>
      <c r="F11" s="105">
        <v>98.4</v>
      </c>
      <c r="G11" s="105">
        <v>98.6</v>
      </c>
      <c r="H11" s="105">
        <v>98.8</v>
      </c>
      <c r="I11" s="105">
        <v>98.7</v>
      </c>
      <c r="J11" s="105">
        <v>98.8</v>
      </c>
      <c r="K11" s="105">
        <v>98.9</v>
      </c>
      <c r="L11" s="105">
        <v>99.1</v>
      </c>
      <c r="M11" s="105">
        <v>99.1</v>
      </c>
      <c r="N11" s="105">
        <v>99.1</v>
      </c>
      <c r="O11" s="105">
        <v>99.2</v>
      </c>
      <c r="P11" s="105">
        <v>99.2</v>
      </c>
      <c r="Q11" s="105">
        <v>99.2</v>
      </c>
      <c r="R11" s="105">
        <v>99</v>
      </c>
      <c r="S11" s="105">
        <v>98.9</v>
      </c>
      <c r="T11" s="105">
        <v>98.3</v>
      </c>
      <c r="U11" s="105">
        <v>98.5</v>
      </c>
      <c r="V11" s="105">
        <v>98.9</v>
      </c>
      <c r="W11" s="105">
        <v>99.1</v>
      </c>
      <c r="X11" s="105">
        <v>98.8</v>
      </c>
      <c r="Y11" s="105">
        <v>98.8</v>
      </c>
      <c r="Z11" s="84">
        <f t="shared" si="0"/>
        <v>98.57916666666667</v>
      </c>
      <c r="AA11" s="105">
        <v>95.5</v>
      </c>
      <c r="AB11" s="107">
        <v>0.001388888888888889</v>
      </c>
      <c r="AC11" s="6">
        <v>9</v>
      </c>
    </row>
    <row r="12" spans="1:29" ht="13.5" customHeight="1">
      <c r="A12" s="86">
        <v>10</v>
      </c>
      <c r="B12" s="106">
        <v>98.8</v>
      </c>
      <c r="C12" s="106">
        <v>98.6</v>
      </c>
      <c r="D12" s="106">
        <v>98.8</v>
      </c>
      <c r="E12" s="106">
        <v>98.8</v>
      </c>
      <c r="F12" s="106">
        <v>98.8</v>
      </c>
      <c r="G12" s="106">
        <v>98.8</v>
      </c>
      <c r="H12" s="106">
        <v>98.8</v>
      </c>
      <c r="I12" s="106">
        <v>98.5</v>
      </c>
      <c r="J12" s="106">
        <v>98.4</v>
      </c>
      <c r="K12" s="106">
        <v>97.7</v>
      </c>
      <c r="L12" s="106">
        <v>87.7</v>
      </c>
      <c r="M12" s="106">
        <v>78.9</v>
      </c>
      <c r="N12" s="106">
        <v>74.4</v>
      </c>
      <c r="O12" s="106">
        <v>69.7</v>
      </c>
      <c r="P12" s="106">
        <v>63.8</v>
      </c>
      <c r="Q12" s="106">
        <v>64.8</v>
      </c>
      <c r="R12" s="106">
        <v>72.2</v>
      </c>
      <c r="S12" s="106">
        <v>69.8</v>
      </c>
      <c r="T12" s="106">
        <v>73.2</v>
      </c>
      <c r="U12" s="106">
        <v>71.2</v>
      </c>
      <c r="V12" s="106">
        <v>74</v>
      </c>
      <c r="W12" s="106">
        <v>78.3</v>
      </c>
      <c r="X12" s="106">
        <v>72.1</v>
      </c>
      <c r="Y12" s="106">
        <v>77.4</v>
      </c>
      <c r="Z12" s="87">
        <f t="shared" si="0"/>
        <v>83.89583333333334</v>
      </c>
      <c r="AA12" s="106">
        <v>62.1</v>
      </c>
      <c r="AB12" s="108">
        <v>0.6083333333333333</v>
      </c>
      <c r="AC12" s="6">
        <v>10</v>
      </c>
    </row>
    <row r="13" spans="1:29" ht="13.5" customHeight="1">
      <c r="A13" s="83">
        <v>11</v>
      </c>
      <c r="B13" s="105">
        <v>77.2</v>
      </c>
      <c r="C13" s="105">
        <v>72.5</v>
      </c>
      <c r="D13" s="105">
        <v>65.1</v>
      </c>
      <c r="E13" s="105">
        <v>74.1</v>
      </c>
      <c r="F13" s="105">
        <v>79.4</v>
      </c>
      <c r="G13" s="105">
        <v>83.1</v>
      </c>
      <c r="H13" s="105">
        <v>86.5</v>
      </c>
      <c r="I13" s="105">
        <v>72</v>
      </c>
      <c r="J13" s="105">
        <v>63.3</v>
      </c>
      <c r="K13" s="105">
        <v>57.2</v>
      </c>
      <c r="L13" s="105">
        <v>54.4</v>
      </c>
      <c r="M13" s="105">
        <v>50.2</v>
      </c>
      <c r="N13" s="105">
        <v>55.9</v>
      </c>
      <c r="O13" s="105">
        <v>59.8</v>
      </c>
      <c r="P13" s="105">
        <v>61.1</v>
      </c>
      <c r="Q13" s="105">
        <v>59.5</v>
      </c>
      <c r="R13" s="105">
        <v>65.2</v>
      </c>
      <c r="S13" s="105">
        <v>72.9</v>
      </c>
      <c r="T13" s="105">
        <v>78.6</v>
      </c>
      <c r="U13" s="105">
        <v>81.7</v>
      </c>
      <c r="V13" s="105">
        <v>82.8</v>
      </c>
      <c r="W13" s="105">
        <v>84.7</v>
      </c>
      <c r="X13" s="105">
        <v>88.9</v>
      </c>
      <c r="Y13" s="105">
        <v>86</v>
      </c>
      <c r="Z13" s="84">
        <f t="shared" si="0"/>
        <v>71.3375</v>
      </c>
      <c r="AA13" s="105">
        <v>48.2</v>
      </c>
      <c r="AB13" s="107">
        <v>0.5090277777777777</v>
      </c>
      <c r="AC13" s="5">
        <v>11</v>
      </c>
    </row>
    <row r="14" spans="1:29" ht="13.5" customHeight="1">
      <c r="A14" s="83">
        <v>12</v>
      </c>
      <c r="B14" s="105">
        <v>78.2</v>
      </c>
      <c r="C14" s="105">
        <v>79.8</v>
      </c>
      <c r="D14" s="105">
        <v>75.4</v>
      </c>
      <c r="E14" s="105">
        <v>79.9</v>
      </c>
      <c r="F14" s="105">
        <v>81.4</v>
      </c>
      <c r="G14" s="105">
        <v>84.5</v>
      </c>
      <c r="H14" s="105">
        <v>83.7</v>
      </c>
      <c r="I14" s="105">
        <v>82.3</v>
      </c>
      <c r="J14" s="105">
        <v>78.7</v>
      </c>
      <c r="K14" s="105">
        <v>78.9</v>
      </c>
      <c r="L14" s="105">
        <v>76.1</v>
      </c>
      <c r="M14" s="105">
        <v>78.3</v>
      </c>
      <c r="N14" s="105">
        <v>76</v>
      </c>
      <c r="O14" s="105">
        <v>80.4</v>
      </c>
      <c r="P14" s="105">
        <v>80</v>
      </c>
      <c r="Q14" s="105">
        <v>84.4</v>
      </c>
      <c r="R14" s="105">
        <v>86.3</v>
      </c>
      <c r="S14" s="105">
        <v>94.5</v>
      </c>
      <c r="T14" s="105">
        <v>93.4</v>
      </c>
      <c r="U14" s="105">
        <v>95.4</v>
      </c>
      <c r="V14" s="105">
        <v>95.6</v>
      </c>
      <c r="W14" s="105">
        <v>96.3</v>
      </c>
      <c r="X14" s="105">
        <v>92.8</v>
      </c>
      <c r="Y14" s="105">
        <v>84.3</v>
      </c>
      <c r="Z14" s="84">
        <f t="shared" si="0"/>
        <v>84.025</v>
      </c>
      <c r="AA14" s="105">
        <v>73.6</v>
      </c>
      <c r="AB14" s="107">
        <v>0.11041666666666666</v>
      </c>
      <c r="AC14" s="6">
        <v>12</v>
      </c>
    </row>
    <row r="15" spans="1:29" ht="13.5" customHeight="1">
      <c r="A15" s="83">
        <v>13</v>
      </c>
      <c r="B15" s="105">
        <v>82.5</v>
      </c>
      <c r="C15" s="105">
        <v>85.6</v>
      </c>
      <c r="D15" s="105">
        <v>87.4</v>
      </c>
      <c r="E15" s="105">
        <v>87.8</v>
      </c>
      <c r="F15" s="105">
        <v>85.3</v>
      </c>
      <c r="G15" s="105">
        <v>85.1</v>
      </c>
      <c r="H15" s="105">
        <v>86</v>
      </c>
      <c r="I15" s="105">
        <v>82.7</v>
      </c>
      <c r="J15" s="105">
        <v>77.8</v>
      </c>
      <c r="K15" s="105">
        <v>75.9</v>
      </c>
      <c r="L15" s="105">
        <v>76.4</v>
      </c>
      <c r="M15" s="105">
        <v>77.4</v>
      </c>
      <c r="N15" s="105">
        <v>78.6</v>
      </c>
      <c r="O15" s="105">
        <v>77.1</v>
      </c>
      <c r="P15" s="105">
        <v>76</v>
      </c>
      <c r="Q15" s="105">
        <v>75.8</v>
      </c>
      <c r="R15" s="105">
        <v>76.3</v>
      </c>
      <c r="S15" s="105">
        <v>78.9</v>
      </c>
      <c r="T15" s="105">
        <v>78.2</v>
      </c>
      <c r="U15" s="105">
        <v>79.3</v>
      </c>
      <c r="V15" s="105">
        <v>79.5</v>
      </c>
      <c r="W15" s="105">
        <v>76.7</v>
      </c>
      <c r="X15" s="105">
        <v>71</v>
      </c>
      <c r="Y15" s="105">
        <v>69.4</v>
      </c>
      <c r="Z15" s="84">
        <f t="shared" si="0"/>
        <v>79.44583333333334</v>
      </c>
      <c r="AA15" s="105">
        <v>69.4</v>
      </c>
      <c r="AB15" s="107">
        <v>1</v>
      </c>
      <c r="AC15" s="6">
        <v>13</v>
      </c>
    </row>
    <row r="16" spans="1:29" ht="13.5" customHeight="1">
      <c r="A16" s="83">
        <v>14</v>
      </c>
      <c r="B16" s="105">
        <v>64.9</v>
      </c>
      <c r="C16" s="105">
        <v>64</v>
      </c>
      <c r="D16" s="105">
        <v>61.8</v>
      </c>
      <c r="E16" s="105">
        <v>63.4</v>
      </c>
      <c r="F16" s="105">
        <v>62</v>
      </c>
      <c r="G16" s="105">
        <v>61.3</v>
      </c>
      <c r="H16" s="105">
        <v>63.8</v>
      </c>
      <c r="I16" s="105">
        <v>62.7</v>
      </c>
      <c r="J16" s="105">
        <v>60</v>
      </c>
      <c r="K16" s="105">
        <v>56.6</v>
      </c>
      <c r="L16" s="105">
        <v>52.1</v>
      </c>
      <c r="M16" s="105">
        <v>56.6</v>
      </c>
      <c r="N16" s="105">
        <v>59.2</v>
      </c>
      <c r="O16" s="105">
        <v>61.2</v>
      </c>
      <c r="P16" s="105">
        <v>59.4</v>
      </c>
      <c r="Q16" s="105">
        <v>64.1</v>
      </c>
      <c r="R16" s="105">
        <v>67.2</v>
      </c>
      <c r="S16" s="105">
        <v>69.5</v>
      </c>
      <c r="T16" s="105">
        <v>70.6</v>
      </c>
      <c r="U16" s="105">
        <v>71.2</v>
      </c>
      <c r="V16" s="105">
        <v>73.5</v>
      </c>
      <c r="W16" s="105">
        <v>70.2</v>
      </c>
      <c r="X16" s="105">
        <v>69.9</v>
      </c>
      <c r="Y16" s="105">
        <v>65</v>
      </c>
      <c r="Z16" s="84">
        <f t="shared" si="0"/>
        <v>63.75833333333335</v>
      </c>
      <c r="AA16" s="105">
        <v>49.5</v>
      </c>
      <c r="AB16" s="107">
        <v>0.46458333333333335</v>
      </c>
      <c r="AC16" s="6">
        <v>14</v>
      </c>
    </row>
    <row r="17" spans="1:29" ht="13.5" customHeight="1">
      <c r="A17" s="83">
        <v>15</v>
      </c>
      <c r="B17" s="105">
        <v>67.4</v>
      </c>
      <c r="C17" s="105">
        <v>73.5</v>
      </c>
      <c r="D17" s="105">
        <v>73.7</v>
      </c>
      <c r="E17" s="105">
        <v>69.9</v>
      </c>
      <c r="F17" s="105">
        <v>79.8</v>
      </c>
      <c r="G17" s="105">
        <v>83.9</v>
      </c>
      <c r="H17" s="105">
        <v>82.2</v>
      </c>
      <c r="I17" s="105">
        <v>74</v>
      </c>
      <c r="J17" s="105">
        <v>69.8</v>
      </c>
      <c r="K17" s="105">
        <v>65.5</v>
      </c>
      <c r="L17" s="105">
        <v>64</v>
      </c>
      <c r="M17" s="105">
        <v>64.1</v>
      </c>
      <c r="N17" s="105">
        <v>64.9</v>
      </c>
      <c r="O17" s="105">
        <v>65.6</v>
      </c>
      <c r="P17" s="105">
        <v>68.3</v>
      </c>
      <c r="Q17" s="105">
        <v>68.3</v>
      </c>
      <c r="R17" s="105">
        <v>70.2</v>
      </c>
      <c r="S17" s="105">
        <v>79.6</v>
      </c>
      <c r="T17" s="105">
        <v>78.8</v>
      </c>
      <c r="U17" s="105">
        <v>78.8</v>
      </c>
      <c r="V17" s="105">
        <v>78.9</v>
      </c>
      <c r="W17" s="105">
        <v>83</v>
      </c>
      <c r="X17" s="105">
        <v>87.2</v>
      </c>
      <c r="Y17" s="105">
        <v>90.8</v>
      </c>
      <c r="Z17" s="84">
        <f t="shared" si="0"/>
        <v>74.25833333333334</v>
      </c>
      <c r="AA17" s="105">
        <v>62.9</v>
      </c>
      <c r="AB17" s="107">
        <v>0.5131944444444444</v>
      </c>
      <c r="AC17" s="6">
        <v>15</v>
      </c>
    </row>
    <row r="18" spans="1:29" ht="13.5" customHeight="1">
      <c r="A18" s="83">
        <v>16</v>
      </c>
      <c r="B18" s="105">
        <v>83.3</v>
      </c>
      <c r="C18" s="105">
        <v>92.2</v>
      </c>
      <c r="D18" s="105">
        <v>94.2</v>
      </c>
      <c r="E18" s="105">
        <v>95.4</v>
      </c>
      <c r="F18" s="105">
        <v>96.1</v>
      </c>
      <c r="G18" s="105">
        <v>95.5</v>
      </c>
      <c r="H18" s="105">
        <v>95.1</v>
      </c>
      <c r="I18" s="105">
        <v>79.1</v>
      </c>
      <c r="J18" s="105">
        <v>64.8</v>
      </c>
      <c r="K18" s="105">
        <v>71.3</v>
      </c>
      <c r="L18" s="105">
        <v>67.2</v>
      </c>
      <c r="M18" s="105">
        <v>64.7</v>
      </c>
      <c r="N18" s="105">
        <v>63.2</v>
      </c>
      <c r="O18" s="105">
        <v>66.4</v>
      </c>
      <c r="P18" s="105">
        <v>66.9</v>
      </c>
      <c r="Q18" s="105">
        <v>68.1</v>
      </c>
      <c r="R18" s="105">
        <v>79</v>
      </c>
      <c r="S18" s="105">
        <v>80.1</v>
      </c>
      <c r="T18" s="105">
        <v>84</v>
      </c>
      <c r="U18" s="105">
        <v>83.8</v>
      </c>
      <c r="V18" s="105">
        <v>88.5</v>
      </c>
      <c r="W18" s="105">
        <v>92.2</v>
      </c>
      <c r="X18" s="105">
        <v>91.5</v>
      </c>
      <c r="Y18" s="105">
        <v>88</v>
      </c>
      <c r="Z18" s="84">
        <f t="shared" si="0"/>
        <v>81.275</v>
      </c>
      <c r="AA18" s="105">
        <v>59.6</v>
      </c>
      <c r="AB18" s="107">
        <v>0.5069444444444444</v>
      </c>
      <c r="AC18" s="6">
        <v>16</v>
      </c>
    </row>
    <row r="19" spans="1:29" ht="13.5" customHeight="1">
      <c r="A19" s="83">
        <v>17</v>
      </c>
      <c r="B19" s="105">
        <v>85.4</v>
      </c>
      <c r="C19" s="105">
        <v>93.3</v>
      </c>
      <c r="D19" s="105">
        <v>94.7</v>
      </c>
      <c r="E19" s="105">
        <v>90.1</v>
      </c>
      <c r="F19" s="105">
        <v>84.6</v>
      </c>
      <c r="G19" s="105">
        <v>92.6</v>
      </c>
      <c r="H19" s="105">
        <v>95.1</v>
      </c>
      <c r="I19" s="105">
        <v>84.3</v>
      </c>
      <c r="J19" s="105">
        <v>75.4</v>
      </c>
      <c r="K19" s="105">
        <v>77.6</v>
      </c>
      <c r="L19" s="105">
        <v>66.9</v>
      </c>
      <c r="M19" s="105">
        <v>54.2</v>
      </c>
      <c r="N19" s="105">
        <v>53.3</v>
      </c>
      <c r="O19" s="105">
        <v>50.9</v>
      </c>
      <c r="P19" s="105">
        <v>51.4</v>
      </c>
      <c r="Q19" s="105">
        <v>53.6</v>
      </c>
      <c r="R19" s="105">
        <v>60.2</v>
      </c>
      <c r="S19" s="105">
        <v>70.5</v>
      </c>
      <c r="T19" s="105">
        <v>71.1</v>
      </c>
      <c r="U19" s="105">
        <v>77.5</v>
      </c>
      <c r="V19" s="105">
        <v>77.4</v>
      </c>
      <c r="W19" s="105">
        <v>78.4</v>
      </c>
      <c r="X19" s="105">
        <v>77.2</v>
      </c>
      <c r="Y19" s="105">
        <v>78.1</v>
      </c>
      <c r="Z19" s="84">
        <f t="shared" si="0"/>
        <v>74.74166666666667</v>
      </c>
      <c r="AA19" s="105">
        <v>48.5</v>
      </c>
      <c r="AB19" s="107">
        <v>0.5708333333333333</v>
      </c>
      <c r="AC19" s="6">
        <v>17</v>
      </c>
    </row>
    <row r="20" spans="1:29" ht="13.5" customHeight="1">
      <c r="A20" s="83">
        <v>18</v>
      </c>
      <c r="B20" s="105">
        <v>80.7</v>
      </c>
      <c r="C20" s="105">
        <v>81.2</v>
      </c>
      <c r="D20" s="105">
        <v>80.8</v>
      </c>
      <c r="E20" s="105">
        <v>80.3</v>
      </c>
      <c r="F20" s="105">
        <v>79</v>
      </c>
      <c r="G20" s="105">
        <v>77.6</v>
      </c>
      <c r="H20" s="105">
        <v>76.9</v>
      </c>
      <c r="I20" s="105">
        <v>75.5</v>
      </c>
      <c r="J20" s="105">
        <v>75.4</v>
      </c>
      <c r="K20" s="105">
        <v>69.8</v>
      </c>
      <c r="L20" s="105">
        <v>69.2</v>
      </c>
      <c r="M20" s="105">
        <v>71.8</v>
      </c>
      <c r="N20" s="105">
        <v>71.2</v>
      </c>
      <c r="O20" s="105">
        <v>74.7</v>
      </c>
      <c r="P20" s="105">
        <v>73.9</v>
      </c>
      <c r="Q20" s="105">
        <v>75.5</v>
      </c>
      <c r="R20" s="105">
        <v>79.2</v>
      </c>
      <c r="S20" s="105">
        <v>84.6</v>
      </c>
      <c r="T20" s="105">
        <v>85.1</v>
      </c>
      <c r="U20" s="105">
        <v>84.9</v>
      </c>
      <c r="V20" s="105">
        <v>86.4</v>
      </c>
      <c r="W20" s="105">
        <v>87.9</v>
      </c>
      <c r="X20" s="105">
        <v>86</v>
      </c>
      <c r="Y20" s="105">
        <v>86.2</v>
      </c>
      <c r="Z20" s="84">
        <f t="shared" si="0"/>
        <v>78.90833333333335</v>
      </c>
      <c r="AA20" s="105">
        <v>69.2</v>
      </c>
      <c r="AB20" s="107">
        <v>0.4590277777777778</v>
      </c>
      <c r="AC20" s="6">
        <v>18</v>
      </c>
    </row>
    <row r="21" spans="1:29" ht="13.5" customHeight="1">
      <c r="A21" s="83">
        <v>19</v>
      </c>
      <c r="B21" s="105">
        <v>85.4</v>
      </c>
      <c r="C21" s="105">
        <v>91.7</v>
      </c>
      <c r="D21" s="105">
        <v>97.9</v>
      </c>
      <c r="E21" s="105">
        <v>98.3</v>
      </c>
      <c r="F21" s="105">
        <v>98.5</v>
      </c>
      <c r="G21" s="105">
        <v>98.4</v>
      </c>
      <c r="H21" s="105">
        <v>98.5</v>
      </c>
      <c r="I21" s="105">
        <v>98.6</v>
      </c>
      <c r="J21" s="105">
        <v>98.3</v>
      </c>
      <c r="K21" s="105">
        <v>93.1</v>
      </c>
      <c r="L21" s="105">
        <v>88.3</v>
      </c>
      <c r="M21" s="105">
        <v>85.3</v>
      </c>
      <c r="N21" s="105">
        <v>89.6</v>
      </c>
      <c r="O21" s="105">
        <v>86.4</v>
      </c>
      <c r="P21" s="105">
        <v>85.4</v>
      </c>
      <c r="Q21" s="105">
        <v>86.9</v>
      </c>
      <c r="R21" s="105">
        <v>95.1</v>
      </c>
      <c r="S21" s="105">
        <v>81.2</v>
      </c>
      <c r="T21" s="105">
        <v>74.8</v>
      </c>
      <c r="U21" s="105">
        <v>68.5</v>
      </c>
      <c r="V21" s="105">
        <v>65</v>
      </c>
      <c r="W21" s="105">
        <v>64.5</v>
      </c>
      <c r="X21" s="105">
        <v>62.1</v>
      </c>
      <c r="Y21" s="105">
        <v>70.7</v>
      </c>
      <c r="Z21" s="84">
        <f t="shared" si="0"/>
        <v>85.9375</v>
      </c>
      <c r="AA21" s="105">
        <v>61.2</v>
      </c>
      <c r="AB21" s="107">
        <v>0.9631944444444445</v>
      </c>
      <c r="AC21" s="6">
        <v>19</v>
      </c>
    </row>
    <row r="22" spans="1:29" ht="13.5" customHeight="1">
      <c r="A22" s="86">
        <v>20</v>
      </c>
      <c r="B22" s="106">
        <v>69.7</v>
      </c>
      <c r="C22" s="106">
        <v>69</v>
      </c>
      <c r="D22" s="106">
        <v>66.9</v>
      </c>
      <c r="E22" s="106">
        <v>69.6</v>
      </c>
      <c r="F22" s="106">
        <v>73.3</v>
      </c>
      <c r="G22" s="106">
        <v>67.8</v>
      </c>
      <c r="H22" s="106">
        <v>68.8</v>
      </c>
      <c r="I22" s="106">
        <v>68.1</v>
      </c>
      <c r="J22" s="106">
        <v>60.7</v>
      </c>
      <c r="K22" s="106">
        <v>58.2</v>
      </c>
      <c r="L22" s="106">
        <v>58.3</v>
      </c>
      <c r="M22" s="106">
        <v>57</v>
      </c>
      <c r="N22" s="106">
        <v>57.5</v>
      </c>
      <c r="O22" s="106">
        <v>57</v>
      </c>
      <c r="P22" s="106">
        <v>57.4</v>
      </c>
      <c r="Q22" s="106">
        <v>61.2</v>
      </c>
      <c r="R22" s="106">
        <v>79.6</v>
      </c>
      <c r="S22" s="106">
        <v>80.8</v>
      </c>
      <c r="T22" s="106">
        <v>81.8</v>
      </c>
      <c r="U22" s="106">
        <v>81.9</v>
      </c>
      <c r="V22" s="106">
        <v>79.1</v>
      </c>
      <c r="W22" s="106">
        <v>76.1</v>
      </c>
      <c r="X22" s="106">
        <v>91.2</v>
      </c>
      <c r="Y22" s="106">
        <v>89</v>
      </c>
      <c r="Z22" s="87">
        <f t="shared" si="0"/>
        <v>70</v>
      </c>
      <c r="AA22" s="106">
        <v>54.3</v>
      </c>
      <c r="AB22" s="108">
        <v>0.4763888888888889</v>
      </c>
      <c r="AC22" s="6">
        <v>20</v>
      </c>
    </row>
    <row r="23" spans="1:29" ht="13.5" customHeight="1">
      <c r="A23" s="83">
        <v>21</v>
      </c>
      <c r="B23" s="105">
        <v>87.1</v>
      </c>
      <c r="C23" s="105">
        <v>85.3</v>
      </c>
      <c r="D23" s="105">
        <v>75.6</v>
      </c>
      <c r="E23" s="105">
        <v>85.9</v>
      </c>
      <c r="F23" s="105">
        <v>82.8</v>
      </c>
      <c r="G23" s="105">
        <v>84.1</v>
      </c>
      <c r="H23" s="105">
        <v>86.6</v>
      </c>
      <c r="I23" s="105">
        <v>67.8</v>
      </c>
      <c r="J23" s="105">
        <v>60.9</v>
      </c>
      <c r="K23" s="105">
        <v>58.2</v>
      </c>
      <c r="L23" s="105">
        <v>50.8</v>
      </c>
      <c r="M23" s="105">
        <v>48.8</v>
      </c>
      <c r="N23" s="105">
        <v>49.9</v>
      </c>
      <c r="O23" s="105">
        <v>49.3</v>
      </c>
      <c r="P23" s="105">
        <v>50.4</v>
      </c>
      <c r="Q23" s="105">
        <v>54.4</v>
      </c>
      <c r="R23" s="105">
        <v>72.5</v>
      </c>
      <c r="S23" s="105">
        <v>78.4</v>
      </c>
      <c r="T23" s="105">
        <v>69.7</v>
      </c>
      <c r="U23" s="105">
        <v>75.9</v>
      </c>
      <c r="V23" s="105">
        <v>81.4</v>
      </c>
      <c r="W23" s="105">
        <v>74</v>
      </c>
      <c r="X23" s="105">
        <v>76.4</v>
      </c>
      <c r="Y23" s="105">
        <v>78.5</v>
      </c>
      <c r="Z23" s="84">
        <f t="shared" si="0"/>
        <v>70.19583333333334</v>
      </c>
      <c r="AA23" s="105">
        <v>45.9</v>
      </c>
      <c r="AB23" s="107">
        <v>0.4875</v>
      </c>
      <c r="AC23" s="5">
        <v>21</v>
      </c>
    </row>
    <row r="24" spans="1:29" ht="13.5" customHeight="1">
      <c r="A24" s="83">
        <v>22</v>
      </c>
      <c r="B24" s="105">
        <v>89.5</v>
      </c>
      <c r="C24" s="105">
        <v>97.7</v>
      </c>
      <c r="D24" s="105">
        <v>98.1</v>
      </c>
      <c r="E24" s="105">
        <v>98.5</v>
      </c>
      <c r="F24" s="105">
        <v>98.6</v>
      </c>
      <c r="G24" s="105">
        <v>98.6</v>
      </c>
      <c r="H24" s="105">
        <v>98.6</v>
      </c>
      <c r="I24" s="105">
        <v>98.6</v>
      </c>
      <c r="J24" s="105">
        <v>98.4</v>
      </c>
      <c r="K24" s="105">
        <v>97.9</v>
      </c>
      <c r="L24" s="105">
        <v>97.4</v>
      </c>
      <c r="M24" s="105">
        <v>81.7</v>
      </c>
      <c r="N24" s="105">
        <v>80.6</v>
      </c>
      <c r="O24" s="105">
        <v>74.8</v>
      </c>
      <c r="P24" s="105">
        <v>72.7</v>
      </c>
      <c r="Q24" s="105">
        <v>84.1</v>
      </c>
      <c r="R24" s="105">
        <v>93.9</v>
      </c>
      <c r="S24" s="105">
        <v>89.2</v>
      </c>
      <c r="T24" s="105">
        <v>92.2</v>
      </c>
      <c r="U24" s="105">
        <v>91</v>
      </c>
      <c r="V24" s="105">
        <v>92.8</v>
      </c>
      <c r="W24" s="105">
        <v>94.1</v>
      </c>
      <c r="X24" s="105">
        <v>85.1</v>
      </c>
      <c r="Y24" s="105">
        <v>84.6</v>
      </c>
      <c r="Z24" s="84">
        <f t="shared" si="0"/>
        <v>91.19583333333333</v>
      </c>
      <c r="AA24" s="105">
        <v>70.6</v>
      </c>
      <c r="AB24" s="107">
        <v>0.6173611111111111</v>
      </c>
      <c r="AC24" s="6">
        <v>22</v>
      </c>
    </row>
    <row r="25" spans="1:29" ht="13.5" customHeight="1">
      <c r="A25" s="83">
        <v>23</v>
      </c>
      <c r="B25" s="105">
        <v>90</v>
      </c>
      <c r="C25" s="105">
        <v>82.2</v>
      </c>
      <c r="D25" s="105">
        <v>80.5</v>
      </c>
      <c r="E25" s="105">
        <v>90.2</v>
      </c>
      <c r="F25" s="105">
        <v>86.6</v>
      </c>
      <c r="G25" s="105">
        <v>83.2</v>
      </c>
      <c r="H25" s="105">
        <v>81.9</v>
      </c>
      <c r="I25" s="105">
        <v>62.7</v>
      </c>
      <c r="J25" s="105">
        <v>57.7</v>
      </c>
      <c r="K25" s="105">
        <v>44.6</v>
      </c>
      <c r="L25" s="105">
        <v>48.6</v>
      </c>
      <c r="M25" s="105">
        <v>43.3</v>
      </c>
      <c r="N25" s="105">
        <v>39.5</v>
      </c>
      <c r="O25" s="105">
        <v>40.4</v>
      </c>
      <c r="P25" s="105">
        <v>48.3</v>
      </c>
      <c r="Q25" s="105">
        <v>53.8</v>
      </c>
      <c r="R25" s="105">
        <v>62.7</v>
      </c>
      <c r="S25" s="105">
        <v>63.3</v>
      </c>
      <c r="T25" s="105">
        <v>61.8</v>
      </c>
      <c r="U25" s="105">
        <v>69.7</v>
      </c>
      <c r="V25" s="105">
        <v>71.1</v>
      </c>
      <c r="W25" s="105">
        <v>72</v>
      </c>
      <c r="X25" s="105">
        <v>78.2</v>
      </c>
      <c r="Y25" s="105">
        <v>70.4</v>
      </c>
      <c r="Z25" s="84">
        <f t="shared" si="0"/>
        <v>65.94583333333334</v>
      </c>
      <c r="AA25" s="105">
        <v>38</v>
      </c>
      <c r="AB25" s="107">
        <v>0.5625</v>
      </c>
      <c r="AC25" s="6">
        <v>23</v>
      </c>
    </row>
    <row r="26" spans="1:29" ht="13.5" customHeight="1">
      <c r="A26" s="83">
        <v>24</v>
      </c>
      <c r="B26" s="105">
        <v>65.5</v>
      </c>
      <c r="C26" s="105">
        <v>73.9</v>
      </c>
      <c r="D26" s="105">
        <v>74.1</v>
      </c>
      <c r="E26" s="105">
        <v>72.8</v>
      </c>
      <c r="F26" s="105">
        <v>75.1</v>
      </c>
      <c r="G26" s="105">
        <v>74.1</v>
      </c>
      <c r="H26" s="105">
        <v>69.7</v>
      </c>
      <c r="I26" s="105">
        <v>66.8</v>
      </c>
      <c r="J26" s="105">
        <v>54.5</v>
      </c>
      <c r="K26" s="105">
        <v>57.5</v>
      </c>
      <c r="L26" s="105">
        <v>61.7</v>
      </c>
      <c r="M26" s="105">
        <v>63.7</v>
      </c>
      <c r="N26" s="105">
        <v>59.2</v>
      </c>
      <c r="O26" s="105">
        <v>58.2</v>
      </c>
      <c r="P26" s="105">
        <v>57.2</v>
      </c>
      <c r="Q26" s="105">
        <v>64.1</v>
      </c>
      <c r="R26" s="105">
        <v>72.8</v>
      </c>
      <c r="S26" s="105">
        <v>71</v>
      </c>
      <c r="T26" s="105">
        <v>72.3</v>
      </c>
      <c r="U26" s="105">
        <v>72.9</v>
      </c>
      <c r="V26" s="105">
        <v>74</v>
      </c>
      <c r="W26" s="105">
        <v>74.7</v>
      </c>
      <c r="X26" s="105">
        <v>75.6</v>
      </c>
      <c r="Y26" s="105">
        <v>76.6</v>
      </c>
      <c r="Z26" s="84">
        <f t="shared" si="0"/>
        <v>68.25</v>
      </c>
      <c r="AA26" s="105">
        <v>53.2</v>
      </c>
      <c r="AB26" s="107">
        <v>0.4055555555555555</v>
      </c>
      <c r="AC26" s="6">
        <v>24</v>
      </c>
    </row>
    <row r="27" spans="1:29" ht="13.5" customHeight="1">
      <c r="A27" s="83">
        <v>25</v>
      </c>
      <c r="B27" s="105">
        <v>78.1</v>
      </c>
      <c r="C27" s="105">
        <v>79.1</v>
      </c>
      <c r="D27" s="105">
        <v>79.8</v>
      </c>
      <c r="E27" s="105">
        <v>80.2</v>
      </c>
      <c r="F27" s="105">
        <v>81.4</v>
      </c>
      <c r="G27" s="105">
        <v>81.1</v>
      </c>
      <c r="H27" s="105">
        <v>83.4</v>
      </c>
      <c r="I27" s="105">
        <v>80.1</v>
      </c>
      <c r="J27" s="105">
        <v>77.7</v>
      </c>
      <c r="K27" s="105">
        <v>74.6</v>
      </c>
      <c r="L27" s="105">
        <v>76.1</v>
      </c>
      <c r="M27" s="105">
        <v>76.8</v>
      </c>
      <c r="N27" s="105">
        <v>79.3</v>
      </c>
      <c r="O27" s="105">
        <v>82.6</v>
      </c>
      <c r="P27" s="105">
        <v>80.7</v>
      </c>
      <c r="Q27" s="105">
        <v>83.6</v>
      </c>
      <c r="R27" s="105">
        <v>92.5</v>
      </c>
      <c r="S27" s="105">
        <v>95.1</v>
      </c>
      <c r="T27" s="105">
        <v>95.4</v>
      </c>
      <c r="U27" s="105">
        <v>85.2</v>
      </c>
      <c r="V27" s="105">
        <v>78.6</v>
      </c>
      <c r="W27" s="105">
        <v>74.2</v>
      </c>
      <c r="X27" s="105">
        <v>76.5</v>
      </c>
      <c r="Y27" s="105">
        <v>80.8</v>
      </c>
      <c r="Z27" s="84">
        <f t="shared" si="0"/>
        <v>81.37083333333332</v>
      </c>
      <c r="AA27" s="105">
        <v>73.1</v>
      </c>
      <c r="AB27" s="107">
        <v>0.4375</v>
      </c>
      <c r="AC27" s="6">
        <v>25</v>
      </c>
    </row>
    <row r="28" spans="1:29" ht="13.5" customHeight="1">
      <c r="A28" s="83">
        <v>26</v>
      </c>
      <c r="B28" s="105">
        <v>73.6</v>
      </c>
      <c r="C28" s="105">
        <v>78.4</v>
      </c>
      <c r="D28" s="105">
        <v>84.7</v>
      </c>
      <c r="E28" s="105">
        <v>84.4</v>
      </c>
      <c r="F28" s="105">
        <v>85.5</v>
      </c>
      <c r="G28" s="105">
        <v>83.2</v>
      </c>
      <c r="H28" s="105">
        <v>87.8</v>
      </c>
      <c r="I28" s="105">
        <v>82.5</v>
      </c>
      <c r="J28" s="105">
        <v>62.6</v>
      </c>
      <c r="K28" s="105">
        <v>59.8</v>
      </c>
      <c r="L28" s="105">
        <v>53.4</v>
      </c>
      <c r="M28" s="105">
        <v>59.9</v>
      </c>
      <c r="N28" s="105">
        <v>62.7</v>
      </c>
      <c r="O28" s="105">
        <v>46.9</v>
      </c>
      <c r="P28" s="105">
        <v>58</v>
      </c>
      <c r="Q28" s="105">
        <v>64.5</v>
      </c>
      <c r="R28" s="105">
        <v>71.9</v>
      </c>
      <c r="S28" s="105">
        <v>71.4</v>
      </c>
      <c r="T28" s="105">
        <v>78.1</v>
      </c>
      <c r="U28" s="105">
        <v>83.7</v>
      </c>
      <c r="V28" s="105">
        <v>90.2</v>
      </c>
      <c r="W28" s="105">
        <v>87.9</v>
      </c>
      <c r="X28" s="105">
        <v>91.9</v>
      </c>
      <c r="Y28" s="105">
        <v>94.9</v>
      </c>
      <c r="Z28" s="84">
        <f t="shared" si="0"/>
        <v>74.91250000000002</v>
      </c>
      <c r="AA28" s="105">
        <v>45.5</v>
      </c>
      <c r="AB28" s="107">
        <v>0.5819444444444445</v>
      </c>
      <c r="AC28" s="6">
        <v>26</v>
      </c>
    </row>
    <row r="29" spans="1:29" ht="13.5" customHeight="1">
      <c r="A29" s="83">
        <v>27</v>
      </c>
      <c r="B29" s="105">
        <v>95.4</v>
      </c>
      <c r="C29" s="105">
        <v>94.3</v>
      </c>
      <c r="D29" s="105">
        <v>94.8</v>
      </c>
      <c r="E29" s="105">
        <v>94.3</v>
      </c>
      <c r="F29" s="105">
        <v>94.6</v>
      </c>
      <c r="G29" s="105">
        <v>95.9</v>
      </c>
      <c r="H29" s="105">
        <v>95.6</v>
      </c>
      <c r="I29" s="105">
        <v>92.9</v>
      </c>
      <c r="J29" s="105">
        <v>90.6</v>
      </c>
      <c r="K29" s="105">
        <v>87</v>
      </c>
      <c r="L29" s="105">
        <v>81.5</v>
      </c>
      <c r="M29" s="105">
        <v>83</v>
      </c>
      <c r="N29" s="105">
        <v>84.6</v>
      </c>
      <c r="O29" s="105">
        <v>88.2</v>
      </c>
      <c r="P29" s="105">
        <v>82.6</v>
      </c>
      <c r="Q29" s="105">
        <v>89.8</v>
      </c>
      <c r="R29" s="105">
        <v>95.9</v>
      </c>
      <c r="S29" s="105">
        <v>97.3</v>
      </c>
      <c r="T29" s="105">
        <v>97.5</v>
      </c>
      <c r="U29" s="105">
        <v>97.6</v>
      </c>
      <c r="V29" s="105">
        <v>97.7</v>
      </c>
      <c r="W29" s="105">
        <v>96.7</v>
      </c>
      <c r="X29" s="105">
        <v>88.3</v>
      </c>
      <c r="Y29" s="105">
        <v>93.1</v>
      </c>
      <c r="Z29" s="84">
        <f t="shared" si="0"/>
        <v>92.05</v>
      </c>
      <c r="AA29" s="105">
        <v>79.7</v>
      </c>
      <c r="AB29" s="107">
        <v>0.44305555555555554</v>
      </c>
      <c r="AC29" s="6">
        <v>27</v>
      </c>
    </row>
    <row r="30" spans="1:29" ht="13.5" customHeight="1">
      <c r="A30" s="83">
        <v>28</v>
      </c>
      <c r="B30" s="105">
        <v>84.6</v>
      </c>
      <c r="C30" s="105">
        <v>91.8</v>
      </c>
      <c r="D30" s="105">
        <v>96.4</v>
      </c>
      <c r="E30" s="105">
        <v>88.2</v>
      </c>
      <c r="F30" s="105">
        <v>87.3</v>
      </c>
      <c r="G30" s="105">
        <v>89.8</v>
      </c>
      <c r="H30" s="105">
        <v>92.4</v>
      </c>
      <c r="I30" s="105">
        <v>83.3</v>
      </c>
      <c r="J30" s="105">
        <v>73.3</v>
      </c>
      <c r="K30" s="105">
        <v>73</v>
      </c>
      <c r="L30" s="105">
        <v>54.4</v>
      </c>
      <c r="M30" s="105">
        <v>57.2</v>
      </c>
      <c r="N30" s="105">
        <v>58.6</v>
      </c>
      <c r="O30" s="105">
        <v>65.7</v>
      </c>
      <c r="P30" s="105">
        <v>70.3</v>
      </c>
      <c r="Q30" s="105">
        <v>76.6</v>
      </c>
      <c r="R30" s="105">
        <v>81.8</v>
      </c>
      <c r="S30" s="105">
        <v>77.7</v>
      </c>
      <c r="T30" s="105">
        <v>73.9</v>
      </c>
      <c r="U30" s="105">
        <v>76.9</v>
      </c>
      <c r="V30" s="105">
        <v>76.3</v>
      </c>
      <c r="W30" s="105">
        <v>81.3</v>
      </c>
      <c r="X30" s="105">
        <v>87.2</v>
      </c>
      <c r="Y30" s="105">
        <v>95.8</v>
      </c>
      <c r="Z30" s="84">
        <f t="shared" si="0"/>
        <v>78.90833333333332</v>
      </c>
      <c r="AA30" s="105">
        <v>52.7</v>
      </c>
      <c r="AB30" s="107">
        <v>0.4548611111111111</v>
      </c>
      <c r="AC30" s="6">
        <v>28</v>
      </c>
    </row>
    <row r="31" spans="1:29" ht="13.5" customHeight="1">
      <c r="A31" s="83">
        <v>29</v>
      </c>
      <c r="B31" s="105">
        <v>96.8</v>
      </c>
      <c r="C31" s="105">
        <v>97.6</v>
      </c>
      <c r="D31" s="105">
        <v>97.8</v>
      </c>
      <c r="E31" s="105">
        <v>97.7</v>
      </c>
      <c r="F31" s="105">
        <v>96.3</v>
      </c>
      <c r="G31" s="105">
        <v>92</v>
      </c>
      <c r="H31" s="105">
        <v>88.5</v>
      </c>
      <c r="I31" s="105">
        <v>85.8</v>
      </c>
      <c r="J31" s="105">
        <v>76.8</v>
      </c>
      <c r="K31" s="105">
        <v>72.2</v>
      </c>
      <c r="L31" s="105">
        <v>68.5</v>
      </c>
      <c r="M31" s="105">
        <v>68.9</v>
      </c>
      <c r="N31" s="105">
        <v>66.4</v>
      </c>
      <c r="O31" s="105">
        <v>66.3</v>
      </c>
      <c r="P31" s="105">
        <v>65.4</v>
      </c>
      <c r="Q31" s="105">
        <v>66</v>
      </c>
      <c r="R31" s="105">
        <v>76.1</v>
      </c>
      <c r="S31" s="105">
        <v>76.2</v>
      </c>
      <c r="T31" s="105">
        <v>80.2</v>
      </c>
      <c r="U31" s="105">
        <v>83.6</v>
      </c>
      <c r="V31" s="105">
        <v>83.7</v>
      </c>
      <c r="W31" s="105">
        <v>82.2</v>
      </c>
      <c r="X31" s="105">
        <v>75.9</v>
      </c>
      <c r="Y31" s="105">
        <v>75.3</v>
      </c>
      <c r="Z31" s="84">
        <f t="shared" si="0"/>
        <v>80.67500000000001</v>
      </c>
      <c r="AA31" s="105">
        <v>63.6</v>
      </c>
      <c r="AB31" s="107">
        <v>0.6965277777777777</v>
      </c>
      <c r="AC31" s="6">
        <v>29</v>
      </c>
    </row>
    <row r="32" spans="1:29" ht="13.5" customHeight="1">
      <c r="A32" s="83">
        <v>30</v>
      </c>
      <c r="B32" s="105">
        <v>78.4</v>
      </c>
      <c r="C32" s="105">
        <v>83.2</v>
      </c>
      <c r="D32" s="105">
        <v>89.4</v>
      </c>
      <c r="E32" s="105">
        <v>88.3</v>
      </c>
      <c r="F32" s="105">
        <v>93.8</v>
      </c>
      <c r="G32" s="105">
        <v>85.9</v>
      </c>
      <c r="H32" s="105">
        <v>81.4</v>
      </c>
      <c r="I32" s="105">
        <v>65.1</v>
      </c>
      <c r="J32" s="105">
        <v>59</v>
      </c>
      <c r="K32" s="105">
        <v>54.7</v>
      </c>
      <c r="L32" s="105">
        <v>53</v>
      </c>
      <c r="M32" s="105">
        <v>55.1</v>
      </c>
      <c r="N32" s="105">
        <v>56.6</v>
      </c>
      <c r="O32" s="105">
        <v>56.3</v>
      </c>
      <c r="P32" s="105">
        <v>56.5</v>
      </c>
      <c r="Q32" s="105">
        <v>66.6</v>
      </c>
      <c r="R32" s="105">
        <v>65.3</v>
      </c>
      <c r="S32" s="105">
        <v>67.9</v>
      </c>
      <c r="T32" s="105">
        <v>72.6</v>
      </c>
      <c r="U32" s="105">
        <v>69.7</v>
      </c>
      <c r="V32" s="105">
        <v>71.4</v>
      </c>
      <c r="W32" s="105">
        <v>77</v>
      </c>
      <c r="X32" s="105">
        <v>71.8</v>
      </c>
      <c r="Y32" s="105">
        <v>75.3</v>
      </c>
      <c r="Z32" s="84">
        <f t="shared" si="0"/>
        <v>70.59583333333333</v>
      </c>
      <c r="AA32" s="105">
        <v>51.8</v>
      </c>
      <c r="AB32" s="107">
        <v>0.40347222222222223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84.02666666666669</v>
      </c>
      <c r="C34" s="89">
        <f t="shared" si="1"/>
        <v>85.88000000000001</v>
      </c>
      <c r="D34" s="89">
        <f t="shared" si="1"/>
        <v>85.91666666666669</v>
      </c>
      <c r="E34" s="89">
        <f t="shared" si="1"/>
        <v>86.74666666666667</v>
      </c>
      <c r="F34" s="89">
        <f t="shared" si="1"/>
        <v>86.84666666666666</v>
      </c>
      <c r="G34" s="89">
        <f t="shared" si="1"/>
        <v>87.52</v>
      </c>
      <c r="H34" s="89">
        <f t="shared" si="1"/>
        <v>87.00666666666666</v>
      </c>
      <c r="I34" s="89">
        <f t="shared" si="1"/>
        <v>80.55</v>
      </c>
      <c r="J34" s="89">
        <f t="shared" si="1"/>
        <v>74.35666666666667</v>
      </c>
      <c r="K34" s="89">
        <f t="shared" si="1"/>
        <v>72.56333333333332</v>
      </c>
      <c r="L34" s="89">
        <f t="shared" si="1"/>
        <v>69.20333333333335</v>
      </c>
      <c r="M34" s="89">
        <f t="shared" si="1"/>
        <v>67.93333333333334</v>
      </c>
      <c r="N34" s="89">
        <f t="shared" si="1"/>
        <v>68.26333333333334</v>
      </c>
      <c r="O34" s="89">
        <f t="shared" si="1"/>
        <v>68.67333333333335</v>
      </c>
      <c r="P34" s="89">
        <f t="shared" si="1"/>
        <v>69.03000000000002</v>
      </c>
      <c r="Q34" s="89">
        <f t="shared" si="1"/>
        <v>72.00999999999998</v>
      </c>
      <c r="R34" s="89">
        <f aca="true" t="shared" si="2" ref="R34:Y34">AVERAGE(R3:R33)</f>
        <v>78.49666666666668</v>
      </c>
      <c r="S34" s="89">
        <f t="shared" si="2"/>
        <v>80.41</v>
      </c>
      <c r="T34" s="89">
        <f t="shared" si="2"/>
        <v>81.28999999999998</v>
      </c>
      <c r="U34" s="89">
        <f t="shared" si="2"/>
        <v>82.35333333333332</v>
      </c>
      <c r="V34" s="89">
        <f t="shared" si="2"/>
        <v>83.11666666666666</v>
      </c>
      <c r="W34" s="89">
        <f t="shared" si="2"/>
        <v>83.47666666666667</v>
      </c>
      <c r="X34" s="89">
        <f t="shared" si="2"/>
        <v>83.57666666666667</v>
      </c>
      <c r="Y34" s="89">
        <f t="shared" si="2"/>
        <v>84.72666666666669</v>
      </c>
      <c r="Z34" s="89">
        <f>AVERAGE(B3:Y33)</f>
        <v>79.33222222222224</v>
      </c>
      <c r="AA34" s="90">
        <f>AVERAGE(AA3:AA33)</f>
        <v>61.9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</v>
      </c>
      <c r="C40" s="102">
        <f>MATCH(B40,AA3:AA33,0)</f>
        <v>23</v>
      </c>
      <c r="D40" s="109">
        <f>INDEX(AB3:AB33,C40,1)</f>
        <v>0.5625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74.7</v>
      </c>
      <c r="C3" s="105">
        <v>81.6</v>
      </c>
      <c r="D3" s="105">
        <v>81.7</v>
      </c>
      <c r="E3" s="105">
        <v>83.2</v>
      </c>
      <c r="F3" s="105">
        <v>86.7</v>
      </c>
      <c r="G3" s="105">
        <v>90.3</v>
      </c>
      <c r="H3" s="105">
        <v>95.9</v>
      </c>
      <c r="I3" s="105">
        <v>91.9</v>
      </c>
      <c r="J3" s="105">
        <v>79.7</v>
      </c>
      <c r="K3" s="105">
        <v>72.6</v>
      </c>
      <c r="L3" s="105">
        <v>64.3</v>
      </c>
      <c r="M3" s="105">
        <v>57.2</v>
      </c>
      <c r="N3" s="105">
        <v>51.7</v>
      </c>
      <c r="O3" s="105">
        <v>49.6</v>
      </c>
      <c r="P3" s="105">
        <v>47.5</v>
      </c>
      <c r="Q3" s="105">
        <v>56.5</v>
      </c>
      <c r="R3" s="105">
        <v>58.5</v>
      </c>
      <c r="S3" s="105">
        <v>55.9</v>
      </c>
      <c r="T3" s="105">
        <v>63.4</v>
      </c>
      <c r="U3" s="105">
        <v>65.9</v>
      </c>
      <c r="V3" s="105">
        <v>66.5</v>
      </c>
      <c r="W3" s="105">
        <v>65.9</v>
      </c>
      <c r="X3" s="105">
        <v>68.4</v>
      </c>
      <c r="Y3" s="105">
        <v>77.6</v>
      </c>
      <c r="Z3" s="84">
        <f aca="true" t="shared" si="0" ref="Z3:Z33">AVERAGE(B3:Y3)</f>
        <v>70.30000000000003</v>
      </c>
      <c r="AA3" s="105">
        <v>47.2</v>
      </c>
      <c r="AB3" s="107" t="s">
        <v>34</v>
      </c>
      <c r="AC3" s="5">
        <v>1</v>
      </c>
    </row>
    <row r="4" spans="1:29" ht="13.5" customHeight="1">
      <c r="A4" s="83">
        <v>2</v>
      </c>
      <c r="B4" s="105">
        <v>71.2</v>
      </c>
      <c r="C4" s="105">
        <v>69.4</v>
      </c>
      <c r="D4" s="105">
        <v>72.1</v>
      </c>
      <c r="E4" s="105">
        <v>73</v>
      </c>
      <c r="F4" s="105">
        <v>74.8</v>
      </c>
      <c r="G4" s="105">
        <v>61.8</v>
      </c>
      <c r="H4" s="105">
        <v>72.6</v>
      </c>
      <c r="I4" s="105">
        <v>77</v>
      </c>
      <c r="J4" s="105">
        <v>65</v>
      </c>
      <c r="K4" s="105">
        <v>61.7</v>
      </c>
      <c r="L4" s="105">
        <v>62.8</v>
      </c>
      <c r="M4" s="105">
        <v>63.5</v>
      </c>
      <c r="N4" s="105">
        <v>63.8</v>
      </c>
      <c r="O4" s="105">
        <v>67.2</v>
      </c>
      <c r="P4" s="105">
        <v>67.9</v>
      </c>
      <c r="Q4" s="105">
        <v>73.9</v>
      </c>
      <c r="R4" s="105">
        <v>75.6</v>
      </c>
      <c r="S4" s="105">
        <v>79.4</v>
      </c>
      <c r="T4" s="105">
        <v>81</v>
      </c>
      <c r="U4" s="105">
        <v>82</v>
      </c>
      <c r="V4" s="105">
        <v>86.2</v>
      </c>
      <c r="W4" s="105">
        <v>84.8</v>
      </c>
      <c r="X4" s="105">
        <v>81.3</v>
      </c>
      <c r="Y4" s="105">
        <v>83.7</v>
      </c>
      <c r="Z4" s="84">
        <f t="shared" si="0"/>
        <v>72.9875</v>
      </c>
      <c r="AA4" s="105">
        <v>58.9</v>
      </c>
      <c r="AB4" s="107" t="s">
        <v>35</v>
      </c>
      <c r="AC4" s="6">
        <v>2</v>
      </c>
    </row>
    <row r="5" spans="1:29" ht="13.5" customHeight="1">
      <c r="A5" s="83">
        <v>3</v>
      </c>
      <c r="B5" s="105">
        <v>88.2</v>
      </c>
      <c r="C5" s="105">
        <v>91.3</v>
      </c>
      <c r="D5" s="105">
        <v>93.2</v>
      </c>
      <c r="E5" s="105">
        <v>95.6</v>
      </c>
      <c r="F5" s="105">
        <v>96.7</v>
      </c>
      <c r="G5" s="105">
        <v>97.4</v>
      </c>
      <c r="H5" s="105">
        <v>97.9</v>
      </c>
      <c r="I5" s="105">
        <v>97.6</v>
      </c>
      <c r="J5" s="105">
        <v>88.3</v>
      </c>
      <c r="K5" s="105">
        <v>88.8</v>
      </c>
      <c r="L5" s="105">
        <v>90.9</v>
      </c>
      <c r="M5" s="105">
        <v>84.8</v>
      </c>
      <c r="N5" s="105">
        <v>85.4</v>
      </c>
      <c r="O5" s="105">
        <v>82.6</v>
      </c>
      <c r="P5" s="105">
        <v>84.6</v>
      </c>
      <c r="Q5" s="105">
        <v>89.3</v>
      </c>
      <c r="R5" s="105">
        <v>95</v>
      </c>
      <c r="S5" s="105">
        <v>94.9</v>
      </c>
      <c r="T5" s="105">
        <v>96.4</v>
      </c>
      <c r="U5" s="105">
        <v>97.6</v>
      </c>
      <c r="V5" s="105">
        <v>97.9</v>
      </c>
      <c r="W5" s="105">
        <v>97.9</v>
      </c>
      <c r="X5" s="105">
        <v>97.6</v>
      </c>
      <c r="Y5" s="105">
        <v>96.3</v>
      </c>
      <c r="Z5" s="84">
        <f t="shared" si="0"/>
        <v>92.75833333333334</v>
      </c>
      <c r="AA5" s="105">
        <v>82.2</v>
      </c>
      <c r="AB5" s="107" t="s">
        <v>36</v>
      </c>
      <c r="AC5" s="6">
        <v>3</v>
      </c>
    </row>
    <row r="6" spans="1:29" ht="13.5" customHeight="1">
      <c r="A6" s="83">
        <v>4</v>
      </c>
      <c r="B6" s="105">
        <v>97.5</v>
      </c>
      <c r="C6" s="105">
        <v>97</v>
      </c>
      <c r="D6" s="105">
        <v>95.4</v>
      </c>
      <c r="E6" s="105">
        <v>95.9</v>
      </c>
      <c r="F6" s="105">
        <v>97.6</v>
      </c>
      <c r="G6" s="105">
        <v>97.8</v>
      </c>
      <c r="H6" s="105">
        <v>97.7</v>
      </c>
      <c r="I6" s="105">
        <v>97.8</v>
      </c>
      <c r="J6" s="105">
        <v>96.3</v>
      </c>
      <c r="K6" s="105">
        <v>92.6</v>
      </c>
      <c r="L6" s="105">
        <v>82.6</v>
      </c>
      <c r="M6" s="105">
        <v>79.5</v>
      </c>
      <c r="N6" s="105">
        <v>74.7</v>
      </c>
      <c r="O6" s="105">
        <v>79.7</v>
      </c>
      <c r="P6" s="105">
        <v>76.6</v>
      </c>
      <c r="Q6" s="105">
        <v>79.6</v>
      </c>
      <c r="R6" s="105">
        <v>82.8</v>
      </c>
      <c r="S6" s="105">
        <v>84.6</v>
      </c>
      <c r="T6" s="105">
        <v>85.6</v>
      </c>
      <c r="U6" s="105">
        <v>86</v>
      </c>
      <c r="V6" s="105">
        <v>83.3</v>
      </c>
      <c r="W6" s="105">
        <v>84</v>
      </c>
      <c r="X6" s="105">
        <v>87</v>
      </c>
      <c r="Y6" s="105">
        <v>83.9</v>
      </c>
      <c r="Z6" s="84">
        <f t="shared" si="0"/>
        <v>88.14583333333331</v>
      </c>
      <c r="AA6" s="105">
        <v>73.8</v>
      </c>
      <c r="AB6" s="107" t="s">
        <v>37</v>
      </c>
      <c r="AC6" s="6">
        <v>4</v>
      </c>
    </row>
    <row r="7" spans="1:29" ht="13.5" customHeight="1">
      <c r="A7" s="83">
        <v>5</v>
      </c>
      <c r="B7" s="105">
        <v>83.5</v>
      </c>
      <c r="C7" s="105">
        <v>86.1</v>
      </c>
      <c r="D7" s="105">
        <v>71.8</v>
      </c>
      <c r="E7" s="105">
        <v>61.9</v>
      </c>
      <c r="F7" s="105">
        <v>62.7</v>
      </c>
      <c r="G7" s="105">
        <v>60.5</v>
      </c>
      <c r="H7" s="105">
        <v>66.7</v>
      </c>
      <c r="I7" s="105">
        <v>74.6</v>
      </c>
      <c r="J7" s="105">
        <v>76</v>
      </c>
      <c r="K7" s="105">
        <v>57.7</v>
      </c>
      <c r="L7" s="105">
        <v>52.3</v>
      </c>
      <c r="M7" s="105">
        <v>58.8</v>
      </c>
      <c r="N7" s="105">
        <v>56.8</v>
      </c>
      <c r="O7" s="105">
        <v>55.5</v>
      </c>
      <c r="P7" s="105">
        <v>55.9</v>
      </c>
      <c r="Q7" s="105">
        <v>57.3</v>
      </c>
      <c r="R7" s="105">
        <v>60.1</v>
      </c>
      <c r="S7" s="105">
        <v>61.6</v>
      </c>
      <c r="T7" s="105">
        <v>67.2</v>
      </c>
      <c r="U7" s="105">
        <v>66.6</v>
      </c>
      <c r="V7" s="105">
        <v>63.8</v>
      </c>
      <c r="W7" s="105">
        <v>63.7</v>
      </c>
      <c r="X7" s="105">
        <v>64</v>
      </c>
      <c r="Y7" s="105">
        <v>63.9</v>
      </c>
      <c r="Z7" s="84">
        <f t="shared" si="0"/>
        <v>64.54166666666666</v>
      </c>
      <c r="AA7" s="105">
        <v>51</v>
      </c>
      <c r="AB7" s="107" t="s">
        <v>38</v>
      </c>
      <c r="AC7" s="6">
        <v>5</v>
      </c>
    </row>
    <row r="8" spans="1:29" ht="13.5" customHeight="1">
      <c r="A8" s="83">
        <v>6</v>
      </c>
      <c r="B8" s="105">
        <v>62.9</v>
      </c>
      <c r="C8" s="105">
        <v>63.6</v>
      </c>
      <c r="D8" s="105">
        <v>67.3</v>
      </c>
      <c r="E8" s="105">
        <v>71.2</v>
      </c>
      <c r="F8" s="105">
        <v>73.9</v>
      </c>
      <c r="G8" s="105">
        <v>76.1</v>
      </c>
      <c r="H8" s="105">
        <v>77.2</v>
      </c>
      <c r="I8" s="105">
        <v>78.9</v>
      </c>
      <c r="J8" s="105">
        <v>89.1</v>
      </c>
      <c r="K8" s="105">
        <v>97</v>
      </c>
      <c r="L8" s="105">
        <v>97.5</v>
      </c>
      <c r="M8" s="105">
        <v>97.1</v>
      </c>
      <c r="N8" s="105">
        <v>96.1</v>
      </c>
      <c r="O8" s="105">
        <v>95.7</v>
      </c>
      <c r="P8" s="105">
        <v>97.6</v>
      </c>
      <c r="Q8" s="105">
        <v>97.7</v>
      </c>
      <c r="R8" s="105">
        <v>97.6</v>
      </c>
      <c r="S8" s="105">
        <v>97.9</v>
      </c>
      <c r="T8" s="105">
        <v>97.8</v>
      </c>
      <c r="U8" s="105">
        <v>97.7</v>
      </c>
      <c r="V8" s="105">
        <v>98.3</v>
      </c>
      <c r="W8" s="105">
        <v>98.4</v>
      </c>
      <c r="X8" s="105">
        <v>98.6</v>
      </c>
      <c r="Y8" s="105">
        <v>98.6</v>
      </c>
      <c r="Z8" s="84">
        <f t="shared" si="0"/>
        <v>88.49166666666667</v>
      </c>
      <c r="AA8" s="105">
        <v>62.9</v>
      </c>
      <c r="AB8" s="107" t="s">
        <v>39</v>
      </c>
      <c r="AC8" s="6">
        <v>6</v>
      </c>
    </row>
    <row r="9" spans="1:29" ht="13.5" customHeight="1">
      <c r="A9" s="83">
        <v>7</v>
      </c>
      <c r="B9" s="105">
        <v>98.6</v>
      </c>
      <c r="C9" s="105">
        <v>98.6</v>
      </c>
      <c r="D9" s="105">
        <v>98.7</v>
      </c>
      <c r="E9" s="105">
        <v>98.7</v>
      </c>
      <c r="F9" s="105">
        <v>98.7</v>
      </c>
      <c r="G9" s="105">
        <v>98.7</v>
      </c>
      <c r="H9" s="105">
        <v>98.6</v>
      </c>
      <c r="I9" s="105">
        <v>98.5</v>
      </c>
      <c r="J9" s="105">
        <v>98.4</v>
      </c>
      <c r="K9" s="105">
        <v>96.9</v>
      </c>
      <c r="L9" s="105">
        <v>89.9</v>
      </c>
      <c r="M9" s="105">
        <v>87.6</v>
      </c>
      <c r="N9" s="105">
        <v>85.3</v>
      </c>
      <c r="O9" s="105">
        <v>86.7</v>
      </c>
      <c r="P9" s="105">
        <v>86.7</v>
      </c>
      <c r="Q9" s="105">
        <v>86.2</v>
      </c>
      <c r="R9" s="105">
        <v>76.7</v>
      </c>
      <c r="S9" s="105">
        <v>69.7</v>
      </c>
      <c r="T9" s="105">
        <v>60.4</v>
      </c>
      <c r="U9" s="105">
        <v>57.6</v>
      </c>
      <c r="V9" s="105">
        <v>55.3</v>
      </c>
      <c r="W9" s="105">
        <v>57.1</v>
      </c>
      <c r="X9" s="105">
        <v>54.7</v>
      </c>
      <c r="Y9" s="105">
        <v>69.7</v>
      </c>
      <c r="Z9" s="84">
        <f t="shared" si="0"/>
        <v>83.66666666666667</v>
      </c>
      <c r="AA9" s="105">
        <v>52.6</v>
      </c>
      <c r="AB9" s="107" t="s">
        <v>40</v>
      </c>
      <c r="AC9" s="6">
        <v>7</v>
      </c>
    </row>
    <row r="10" spans="1:29" ht="13.5" customHeight="1">
      <c r="A10" s="83">
        <v>8</v>
      </c>
      <c r="B10" s="105">
        <v>67</v>
      </c>
      <c r="C10" s="105">
        <v>69.4</v>
      </c>
      <c r="D10" s="105">
        <v>68.9</v>
      </c>
      <c r="E10" s="105">
        <v>66.3</v>
      </c>
      <c r="F10" s="105">
        <v>67.7</v>
      </c>
      <c r="G10" s="105">
        <v>69.6</v>
      </c>
      <c r="H10" s="105">
        <v>69.7</v>
      </c>
      <c r="I10" s="105">
        <v>70.8</v>
      </c>
      <c r="J10" s="105">
        <v>64.2</v>
      </c>
      <c r="K10" s="105">
        <v>64.9</v>
      </c>
      <c r="L10" s="105">
        <v>65.4</v>
      </c>
      <c r="M10" s="105">
        <v>64.8</v>
      </c>
      <c r="N10" s="105">
        <v>64.5</v>
      </c>
      <c r="O10" s="105">
        <v>65.5</v>
      </c>
      <c r="P10" s="105">
        <v>66.6</v>
      </c>
      <c r="Q10" s="105">
        <v>67.6</v>
      </c>
      <c r="R10" s="105">
        <v>72.8</v>
      </c>
      <c r="S10" s="105">
        <v>77.9</v>
      </c>
      <c r="T10" s="105">
        <v>82.1</v>
      </c>
      <c r="U10" s="105">
        <v>83.9</v>
      </c>
      <c r="V10" s="105">
        <v>85.6</v>
      </c>
      <c r="W10" s="105">
        <v>87.9</v>
      </c>
      <c r="X10" s="105">
        <v>86.1</v>
      </c>
      <c r="Y10" s="105">
        <v>84.3</v>
      </c>
      <c r="Z10" s="84">
        <f t="shared" si="0"/>
        <v>72.22916666666666</v>
      </c>
      <c r="AA10" s="105">
        <v>63.5</v>
      </c>
      <c r="AB10" s="107" t="s">
        <v>41</v>
      </c>
      <c r="AC10" s="6">
        <v>8</v>
      </c>
    </row>
    <row r="11" spans="1:29" ht="13.5" customHeight="1">
      <c r="A11" s="83">
        <v>9</v>
      </c>
      <c r="B11" s="105">
        <v>80.2</v>
      </c>
      <c r="C11" s="105">
        <v>75.1</v>
      </c>
      <c r="D11" s="105">
        <v>67.3</v>
      </c>
      <c r="E11" s="105">
        <v>61.1</v>
      </c>
      <c r="F11" s="105">
        <v>57.8</v>
      </c>
      <c r="G11" s="105">
        <v>55.7</v>
      </c>
      <c r="H11" s="105">
        <v>55.2</v>
      </c>
      <c r="I11" s="105">
        <v>53</v>
      </c>
      <c r="J11" s="105">
        <v>53.4</v>
      </c>
      <c r="K11" s="105">
        <v>49.6</v>
      </c>
      <c r="L11" s="105">
        <v>43.3</v>
      </c>
      <c r="M11" s="105">
        <v>41.5</v>
      </c>
      <c r="N11" s="105">
        <v>41.2</v>
      </c>
      <c r="O11" s="105">
        <v>42.4</v>
      </c>
      <c r="P11" s="105">
        <v>41.6</v>
      </c>
      <c r="Q11" s="105">
        <v>45.5</v>
      </c>
      <c r="R11" s="105">
        <v>58.8</v>
      </c>
      <c r="S11" s="105">
        <v>63.2</v>
      </c>
      <c r="T11" s="105">
        <v>61.5</v>
      </c>
      <c r="U11" s="105">
        <v>61.5</v>
      </c>
      <c r="V11" s="105">
        <v>58.9</v>
      </c>
      <c r="W11" s="105">
        <v>62.6</v>
      </c>
      <c r="X11" s="105">
        <v>59</v>
      </c>
      <c r="Y11" s="105">
        <v>66.9</v>
      </c>
      <c r="Z11" s="84">
        <f t="shared" si="0"/>
        <v>56.51250000000001</v>
      </c>
      <c r="AA11" s="105">
        <v>37.7</v>
      </c>
      <c r="AB11" s="107" t="s">
        <v>42</v>
      </c>
      <c r="AC11" s="6">
        <v>9</v>
      </c>
    </row>
    <row r="12" spans="1:29" ht="13.5" customHeight="1">
      <c r="A12" s="86">
        <v>10</v>
      </c>
      <c r="B12" s="106">
        <v>65.9</v>
      </c>
      <c r="C12" s="106">
        <v>62.2</v>
      </c>
      <c r="D12" s="106">
        <v>64.9</v>
      </c>
      <c r="E12" s="106">
        <v>64.1</v>
      </c>
      <c r="F12" s="106">
        <v>71.9</v>
      </c>
      <c r="G12" s="106">
        <v>72.9</v>
      </c>
      <c r="H12" s="106">
        <v>75</v>
      </c>
      <c r="I12" s="106">
        <v>71.2</v>
      </c>
      <c r="J12" s="106">
        <v>55.1</v>
      </c>
      <c r="K12" s="106">
        <v>50.6</v>
      </c>
      <c r="L12" s="106">
        <v>48.6</v>
      </c>
      <c r="M12" s="106">
        <v>46.6</v>
      </c>
      <c r="N12" s="106">
        <v>43.1</v>
      </c>
      <c r="O12" s="106">
        <v>46.2</v>
      </c>
      <c r="P12" s="106">
        <v>51.8</v>
      </c>
      <c r="Q12" s="106">
        <v>52.8</v>
      </c>
      <c r="R12" s="106">
        <v>61.7</v>
      </c>
      <c r="S12" s="106">
        <v>65.4</v>
      </c>
      <c r="T12" s="106">
        <v>70.6</v>
      </c>
      <c r="U12" s="106">
        <v>73</v>
      </c>
      <c r="V12" s="106">
        <v>69.9</v>
      </c>
      <c r="W12" s="106">
        <v>72.4</v>
      </c>
      <c r="X12" s="106">
        <v>73.5</v>
      </c>
      <c r="Y12" s="106">
        <v>77.9</v>
      </c>
      <c r="Z12" s="87">
        <f t="shared" si="0"/>
        <v>62.80416666666668</v>
      </c>
      <c r="AA12" s="106">
        <v>40.9</v>
      </c>
      <c r="AB12" s="108" t="s">
        <v>43</v>
      </c>
      <c r="AC12" s="6">
        <v>10</v>
      </c>
    </row>
    <row r="13" spans="1:29" ht="13.5" customHeight="1">
      <c r="A13" s="83">
        <v>11</v>
      </c>
      <c r="B13" s="105">
        <v>76.6</v>
      </c>
      <c r="C13" s="105">
        <v>79.4</v>
      </c>
      <c r="D13" s="105">
        <v>78.6</v>
      </c>
      <c r="E13" s="105">
        <v>77.5</v>
      </c>
      <c r="F13" s="105">
        <v>81.4</v>
      </c>
      <c r="G13" s="105">
        <v>80.3</v>
      </c>
      <c r="H13" s="105">
        <v>82</v>
      </c>
      <c r="I13" s="105">
        <v>73.4</v>
      </c>
      <c r="J13" s="105">
        <v>62.9</v>
      </c>
      <c r="K13" s="105">
        <v>60.4</v>
      </c>
      <c r="L13" s="105">
        <v>59.5</v>
      </c>
      <c r="M13" s="105">
        <v>57.9</v>
      </c>
      <c r="N13" s="105">
        <v>53.7</v>
      </c>
      <c r="O13" s="105">
        <v>55.3</v>
      </c>
      <c r="P13" s="105">
        <v>55.7</v>
      </c>
      <c r="Q13" s="105">
        <v>55.4</v>
      </c>
      <c r="R13" s="105">
        <v>60.1</v>
      </c>
      <c r="S13" s="105">
        <v>60.8</v>
      </c>
      <c r="T13" s="105">
        <v>69.3</v>
      </c>
      <c r="U13" s="105">
        <v>76.3</v>
      </c>
      <c r="V13" s="105">
        <v>84.7</v>
      </c>
      <c r="W13" s="105">
        <v>93</v>
      </c>
      <c r="X13" s="105">
        <v>97.4</v>
      </c>
      <c r="Y13" s="105">
        <v>98</v>
      </c>
      <c r="Z13" s="84">
        <f t="shared" si="0"/>
        <v>72.06666666666666</v>
      </c>
      <c r="AA13" s="105">
        <v>53</v>
      </c>
      <c r="AB13" s="107" t="s">
        <v>44</v>
      </c>
      <c r="AC13" s="5">
        <v>11</v>
      </c>
    </row>
    <row r="14" spans="1:29" ht="13.5" customHeight="1">
      <c r="A14" s="83">
        <v>12</v>
      </c>
      <c r="B14" s="105">
        <v>98.1</v>
      </c>
      <c r="C14" s="105">
        <v>98</v>
      </c>
      <c r="D14" s="105">
        <v>97.9</v>
      </c>
      <c r="E14" s="105">
        <v>97.9</v>
      </c>
      <c r="F14" s="105">
        <v>98</v>
      </c>
      <c r="G14" s="105">
        <v>97.9</v>
      </c>
      <c r="H14" s="105">
        <v>97.5</v>
      </c>
      <c r="I14" s="105">
        <v>90.5</v>
      </c>
      <c r="J14" s="105">
        <v>92.6</v>
      </c>
      <c r="K14" s="105">
        <v>96.3</v>
      </c>
      <c r="L14" s="105">
        <v>92.1</v>
      </c>
      <c r="M14" s="105">
        <v>89.7</v>
      </c>
      <c r="N14" s="105">
        <v>86.8</v>
      </c>
      <c r="O14" s="105">
        <v>86.3</v>
      </c>
      <c r="P14" s="105">
        <v>83</v>
      </c>
      <c r="Q14" s="105">
        <v>66.9</v>
      </c>
      <c r="R14" s="105">
        <v>68.5</v>
      </c>
      <c r="S14" s="105">
        <v>69.8</v>
      </c>
      <c r="T14" s="105">
        <v>68.1</v>
      </c>
      <c r="U14" s="105">
        <v>62.9</v>
      </c>
      <c r="V14" s="105">
        <v>65.6</v>
      </c>
      <c r="W14" s="105">
        <v>62.7</v>
      </c>
      <c r="X14" s="105">
        <v>63.3</v>
      </c>
      <c r="Y14" s="105">
        <v>64.5</v>
      </c>
      <c r="Z14" s="84">
        <f t="shared" si="0"/>
        <v>83.12083333333332</v>
      </c>
      <c r="AA14" s="105">
        <v>60.4</v>
      </c>
      <c r="AB14" s="107" t="s">
        <v>45</v>
      </c>
      <c r="AC14" s="6">
        <v>12</v>
      </c>
    </row>
    <row r="15" spans="1:29" ht="13.5" customHeight="1">
      <c r="A15" s="83">
        <v>13</v>
      </c>
      <c r="B15" s="105">
        <v>68.1</v>
      </c>
      <c r="C15" s="105">
        <v>79.1</v>
      </c>
      <c r="D15" s="105">
        <v>82</v>
      </c>
      <c r="E15" s="105">
        <v>84.5</v>
      </c>
      <c r="F15" s="105">
        <v>84.9</v>
      </c>
      <c r="G15" s="105">
        <v>83.7</v>
      </c>
      <c r="H15" s="105">
        <v>80</v>
      </c>
      <c r="I15" s="105">
        <v>68.4</v>
      </c>
      <c r="J15" s="105">
        <v>61.9</v>
      </c>
      <c r="K15" s="105">
        <v>52.7</v>
      </c>
      <c r="L15" s="105">
        <v>40.4</v>
      </c>
      <c r="M15" s="105">
        <v>41.3</v>
      </c>
      <c r="N15" s="105">
        <v>42</v>
      </c>
      <c r="O15" s="105">
        <v>42.7</v>
      </c>
      <c r="P15" s="105">
        <v>52.9</v>
      </c>
      <c r="Q15" s="105">
        <v>55</v>
      </c>
      <c r="R15" s="105">
        <v>56.4</v>
      </c>
      <c r="S15" s="105">
        <v>66.8</v>
      </c>
      <c r="T15" s="105">
        <v>69.1</v>
      </c>
      <c r="U15" s="105">
        <v>71.6</v>
      </c>
      <c r="V15" s="105">
        <v>72.2</v>
      </c>
      <c r="W15" s="105">
        <v>77.9</v>
      </c>
      <c r="X15" s="105">
        <v>78.4</v>
      </c>
      <c r="Y15" s="105">
        <v>77.8</v>
      </c>
      <c r="Z15" s="84">
        <f t="shared" si="0"/>
        <v>66.24166666666666</v>
      </c>
      <c r="AA15" s="105">
        <v>38.6</v>
      </c>
      <c r="AB15" s="107" t="s">
        <v>42</v>
      </c>
      <c r="AC15" s="6">
        <v>13</v>
      </c>
    </row>
    <row r="16" spans="1:29" ht="13.5" customHeight="1">
      <c r="A16" s="83">
        <v>14</v>
      </c>
      <c r="B16" s="105">
        <v>69.2</v>
      </c>
      <c r="C16" s="105">
        <v>76.2</v>
      </c>
      <c r="D16" s="105">
        <v>73.8</v>
      </c>
      <c r="E16" s="105">
        <v>74.7</v>
      </c>
      <c r="F16" s="105">
        <v>72.4</v>
      </c>
      <c r="G16" s="105">
        <v>66.9</v>
      </c>
      <c r="H16" s="105">
        <v>63.2</v>
      </c>
      <c r="I16" s="105">
        <v>53.6</v>
      </c>
      <c r="J16" s="105">
        <v>46.6</v>
      </c>
      <c r="K16" s="105">
        <v>44.8</v>
      </c>
      <c r="L16" s="105">
        <v>42.2</v>
      </c>
      <c r="M16" s="105">
        <v>41.1</v>
      </c>
      <c r="N16" s="105">
        <v>38.2</v>
      </c>
      <c r="O16" s="105">
        <v>38.3</v>
      </c>
      <c r="P16" s="105">
        <v>39.5</v>
      </c>
      <c r="Q16" s="105">
        <v>48.6</v>
      </c>
      <c r="R16" s="105">
        <v>53.9</v>
      </c>
      <c r="S16" s="105">
        <v>62.2</v>
      </c>
      <c r="T16" s="105">
        <v>67.4</v>
      </c>
      <c r="U16" s="105">
        <v>58.7</v>
      </c>
      <c r="V16" s="105">
        <v>61.5</v>
      </c>
      <c r="W16" s="105">
        <v>69.5</v>
      </c>
      <c r="X16" s="105">
        <v>66.9</v>
      </c>
      <c r="Y16" s="105">
        <v>63.1</v>
      </c>
      <c r="Z16" s="84">
        <f t="shared" si="0"/>
        <v>58.020833333333336</v>
      </c>
      <c r="AA16" s="105">
        <v>37.2</v>
      </c>
      <c r="AB16" s="107" t="s">
        <v>46</v>
      </c>
      <c r="AC16" s="6">
        <v>14</v>
      </c>
    </row>
    <row r="17" spans="1:29" ht="13.5" customHeight="1">
      <c r="A17" s="83">
        <v>15</v>
      </c>
      <c r="B17" s="105">
        <v>63</v>
      </c>
      <c r="C17" s="105">
        <v>62.8</v>
      </c>
      <c r="D17" s="105">
        <v>63.5</v>
      </c>
      <c r="E17" s="105">
        <v>68</v>
      </c>
      <c r="F17" s="105">
        <v>69.7</v>
      </c>
      <c r="G17" s="105">
        <v>74.1</v>
      </c>
      <c r="H17" s="105">
        <v>74.2</v>
      </c>
      <c r="I17" s="105">
        <v>63.3</v>
      </c>
      <c r="J17" s="105">
        <v>54.7</v>
      </c>
      <c r="K17" s="105">
        <v>51.1</v>
      </c>
      <c r="L17" s="105">
        <v>50.8</v>
      </c>
      <c r="M17" s="105">
        <v>39.4</v>
      </c>
      <c r="N17" s="105">
        <v>39.6</v>
      </c>
      <c r="O17" s="105">
        <v>42.5</v>
      </c>
      <c r="P17" s="105">
        <v>40.2</v>
      </c>
      <c r="Q17" s="105">
        <v>40.5</v>
      </c>
      <c r="R17" s="105">
        <v>52.6</v>
      </c>
      <c r="S17" s="105">
        <v>62.9</v>
      </c>
      <c r="T17" s="105">
        <v>66.5</v>
      </c>
      <c r="U17" s="105">
        <v>70.4</v>
      </c>
      <c r="V17" s="105">
        <v>73.6</v>
      </c>
      <c r="W17" s="105">
        <v>75.2</v>
      </c>
      <c r="X17" s="105">
        <v>70.5</v>
      </c>
      <c r="Y17" s="105">
        <v>72.4</v>
      </c>
      <c r="Z17" s="84">
        <f t="shared" si="0"/>
        <v>60.06250000000001</v>
      </c>
      <c r="AA17" s="105">
        <v>38.7</v>
      </c>
      <c r="AB17" s="107" t="s">
        <v>47</v>
      </c>
      <c r="AC17" s="6">
        <v>15</v>
      </c>
    </row>
    <row r="18" spans="1:29" ht="13.5" customHeight="1">
      <c r="A18" s="83">
        <v>16</v>
      </c>
      <c r="B18" s="105">
        <v>68.6</v>
      </c>
      <c r="C18" s="105">
        <v>76.9</v>
      </c>
      <c r="D18" s="105">
        <v>71.3</v>
      </c>
      <c r="E18" s="105">
        <v>61.1</v>
      </c>
      <c r="F18" s="105">
        <v>65.8</v>
      </c>
      <c r="G18" s="105">
        <v>71.3</v>
      </c>
      <c r="H18" s="105">
        <v>65.9</v>
      </c>
      <c r="I18" s="105">
        <v>47.5</v>
      </c>
      <c r="J18" s="105">
        <v>45.8</v>
      </c>
      <c r="K18" s="105">
        <v>46.9</v>
      </c>
      <c r="L18" s="105">
        <v>49.8</v>
      </c>
      <c r="M18" s="105">
        <v>53.2</v>
      </c>
      <c r="N18" s="105">
        <v>55.3</v>
      </c>
      <c r="O18" s="105">
        <v>57.9</v>
      </c>
      <c r="P18" s="105">
        <v>61.2</v>
      </c>
      <c r="Q18" s="105">
        <v>64.1</v>
      </c>
      <c r="R18" s="105">
        <v>70.1</v>
      </c>
      <c r="S18" s="105">
        <v>75.6</v>
      </c>
      <c r="T18" s="105">
        <v>73.4</v>
      </c>
      <c r="U18" s="105">
        <v>75.1</v>
      </c>
      <c r="V18" s="105">
        <v>76.4</v>
      </c>
      <c r="W18" s="105">
        <v>78.3</v>
      </c>
      <c r="X18" s="105">
        <v>78.3</v>
      </c>
      <c r="Y18" s="105">
        <v>77.9</v>
      </c>
      <c r="Z18" s="84">
        <f t="shared" si="0"/>
        <v>65.32083333333334</v>
      </c>
      <c r="AA18" s="105">
        <v>44.7</v>
      </c>
      <c r="AB18" s="107" t="s">
        <v>48</v>
      </c>
      <c r="AC18" s="6">
        <v>16</v>
      </c>
    </row>
    <row r="19" spans="1:29" ht="13.5" customHeight="1">
      <c r="A19" s="83">
        <v>17</v>
      </c>
      <c r="B19" s="105">
        <v>77.9</v>
      </c>
      <c r="C19" s="105">
        <v>60.8</v>
      </c>
      <c r="D19" s="105">
        <v>58</v>
      </c>
      <c r="E19" s="105">
        <v>53.2</v>
      </c>
      <c r="F19" s="105">
        <v>57.9</v>
      </c>
      <c r="G19" s="105">
        <v>49.5</v>
      </c>
      <c r="H19" s="105">
        <v>51.8</v>
      </c>
      <c r="I19" s="105">
        <v>50.6</v>
      </c>
      <c r="J19" s="105">
        <v>61.8</v>
      </c>
      <c r="K19" s="105">
        <v>65.4</v>
      </c>
      <c r="L19" s="105">
        <v>59.7</v>
      </c>
      <c r="M19" s="105">
        <v>54.5</v>
      </c>
      <c r="N19" s="105">
        <v>57.6</v>
      </c>
      <c r="O19" s="105">
        <v>63.9</v>
      </c>
      <c r="P19" s="105">
        <v>69.8</v>
      </c>
      <c r="Q19" s="105">
        <v>75.5</v>
      </c>
      <c r="R19" s="105">
        <v>77.2</v>
      </c>
      <c r="S19" s="105">
        <v>81.1</v>
      </c>
      <c r="T19" s="105">
        <v>81.3</v>
      </c>
      <c r="U19" s="105">
        <v>80.9</v>
      </c>
      <c r="V19" s="105">
        <v>75</v>
      </c>
      <c r="W19" s="105">
        <v>94.9</v>
      </c>
      <c r="X19" s="105">
        <v>96.1</v>
      </c>
      <c r="Y19" s="105">
        <v>92.4</v>
      </c>
      <c r="Z19" s="84">
        <f t="shared" si="0"/>
        <v>68.61666666666666</v>
      </c>
      <c r="AA19" s="105">
        <v>47.4</v>
      </c>
      <c r="AB19" s="107" t="s">
        <v>49</v>
      </c>
      <c r="AC19" s="6">
        <v>17</v>
      </c>
    </row>
    <row r="20" spans="1:29" ht="13.5" customHeight="1">
      <c r="A20" s="83">
        <v>18</v>
      </c>
      <c r="B20" s="105">
        <v>89.8</v>
      </c>
      <c r="C20" s="105">
        <v>95.5</v>
      </c>
      <c r="D20" s="105">
        <v>87.6</v>
      </c>
      <c r="E20" s="105">
        <v>62.6</v>
      </c>
      <c r="F20" s="105">
        <v>54.7</v>
      </c>
      <c r="G20" s="105">
        <v>50.6</v>
      </c>
      <c r="H20" s="105">
        <v>51.8</v>
      </c>
      <c r="I20" s="105">
        <v>49.1</v>
      </c>
      <c r="J20" s="105">
        <v>45.6</v>
      </c>
      <c r="K20" s="105">
        <v>41.3</v>
      </c>
      <c r="L20" s="105">
        <v>36.6</v>
      </c>
      <c r="M20" s="105">
        <v>36.5</v>
      </c>
      <c r="N20" s="105">
        <v>37</v>
      </c>
      <c r="O20" s="105">
        <v>36.4</v>
      </c>
      <c r="P20" s="105">
        <v>38.1</v>
      </c>
      <c r="Q20" s="105">
        <v>40.2</v>
      </c>
      <c r="R20" s="105">
        <v>54.4</v>
      </c>
      <c r="S20" s="105">
        <v>50.4</v>
      </c>
      <c r="T20" s="105">
        <v>43.9</v>
      </c>
      <c r="U20" s="105">
        <v>48.2</v>
      </c>
      <c r="V20" s="105">
        <v>59</v>
      </c>
      <c r="W20" s="105">
        <v>59.9</v>
      </c>
      <c r="X20" s="105">
        <v>64.2</v>
      </c>
      <c r="Y20" s="105">
        <v>70</v>
      </c>
      <c r="Z20" s="84">
        <f t="shared" si="0"/>
        <v>54.30833333333334</v>
      </c>
      <c r="AA20" s="105">
        <v>35.1</v>
      </c>
      <c r="AB20" s="107" t="s">
        <v>50</v>
      </c>
      <c r="AC20" s="6">
        <v>18</v>
      </c>
    </row>
    <row r="21" spans="1:29" ht="13.5" customHeight="1">
      <c r="A21" s="83">
        <v>19</v>
      </c>
      <c r="B21" s="105">
        <v>70.6</v>
      </c>
      <c r="C21" s="105">
        <v>73.2</v>
      </c>
      <c r="D21" s="105">
        <v>77.1</v>
      </c>
      <c r="E21" s="105">
        <v>74</v>
      </c>
      <c r="F21" s="105">
        <v>77.9</v>
      </c>
      <c r="G21" s="105">
        <v>82.9</v>
      </c>
      <c r="H21" s="105">
        <v>81.2</v>
      </c>
      <c r="I21" s="105">
        <v>63.6</v>
      </c>
      <c r="J21" s="105">
        <v>59.9</v>
      </c>
      <c r="K21" s="105">
        <v>51.5</v>
      </c>
      <c r="L21" s="105">
        <v>47.4</v>
      </c>
      <c r="M21" s="105">
        <v>42.2</v>
      </c>
      <c r="N21" s="105">
        <v>40.3</v>
      </c>
      <c r="O21" s="105">
        <v>42.6</v>
      </c>
      <c r="P21" s="105">
        <v>44.3</v>
      </c>
      <c r="Q21" s="105">
        <v>47.8</v>
      </c>
      <c r="R21" s="105">
        <v>50.5</v>
      </c>
      <c r="S21" s="105">
        <v>52.8</v>
      </c>
      <c r="T21" s="105">
        <v>57.4</v>
      </c>
      <c r="U21" s="105">
        <v>59</v>
      </c>
      <c r="V21" s="105">
        <v>61.7</v>
      </c>
      <c r="W21" s="105">
        <v>63.1</v>
      </c>
      <c r="X21" s="105">
        <v>67.4</v>
      </c>
      <c r="Y21" s="105">
        <v>67.7</v>
      </c>
      <c r="Z21" s="84">
        <f t="shared" si="0"/>
        <v>60.67083333333334</v>
      </c>
      <c r="AA21" s="105">
        <v>39.2</v>
      </c>
      <c r="AB21" s="107" t="s">
        <v>37</v>
      </c>
      <c r="AC21" s="6">
        <v>19</v>
      </c>
    </row>
    <row r="22" spans="1:29" ht="13.5" customHeight="1">
      <c r="A22" s="86">
        <v>20</v>
      </c>
      <c r="B22" s="106">
        <v>68.5</v>
      </c>
      <c r="C22" s="106">
        <v>76.1</v>
      </c>
      <c r="D22" s="106">
        <v>78.3</v>
      </c>
      <c r="E22" s="106">
        <v>77.4</v>
      </c>
      <c r="F22" s="106">
        <v>81.1</v>
      </c>
      <c r="G22" s="106">
        <v>82.7</v>
      </c>
      <c r="H22" s="106">
        <v>82.8</v>
      </c>
      <c r="I22" s="106">
        <v>74.6</v>
      </c>
      <c r="J22" s="106">
        <v>59.6</v>
      </c>
      <c r="K22" s="106">
        <v>59.4</v>
      </c>
      <c r="L22" s="106">
        <v>50.4</v>
      </c>
      <c r="M22" s="106">
        <v>52.2</v>
      </c>
      <c r="N22" s="106">
        <v>55.9</v>
      </c>
      <c r="O22" s="106">
        <v>59.4</v>
      </c>
      <c r="P22" s="106">
        <v>61.2</v>
      </c>
      <c r="Q22" s="106">
        <v>61.5</v>
      </c>
      <c r="R22" s="106">
        <v>73.1</v>
      </c>
      <c r="S22" s="106">
        <v>72.6</v>
      </c>
      <c r="T22" s="106">
        <v>72.3</v>
      </c>
      <c r="U22" s="106">
        <v>63.2</v>
      </c>
      <c r="V22" s="106">
        <v>61.7</v>
      </c>
      <c r="W22" s="106">
        <v>57.7</v>
      </c>
      <c r="X22" s="106">
        <v>57.4</v>
      </c>
      <c r="Y22" s="106">
        <v>64.9</v>
      </c>
      <c r="Z22" s="87">
        <f t="shared" si="0"/>
        <v>66.83333333333333</v>
      </c>
      <c r="AA22" s="106">
        <v>48</v>
      </c>
      <c r="AB22" s="108" t="s">
        <v>51</v>
      </c>
      <c r="AC22" s="6">
        <v>20</v>
      </c>
    </row>
    <row r="23" spans="1:29" ht="13.5" customHeight="1">
      <c r="A23" s="83">
        <v>21</v>
      </c>
      <c r="B23" s="105">
        <v>64.1</v>
      </c>
      <c r="C23" s="105">
        <v>69.4</v>
      </c>
      <c r="D23" s="105">
        <v>63.9</v>
      </c>
      <c r="E23" s="105">
        <v>73.2</v>
      </c>
      <c r="F23" s="105">
        <v>74.4</v>
      </c>
      <c r="G23" s="105">
        <v>68.7</v>
      </c>
      <c r="H23" s="105">
        <v>69.7</v>
      </c>
      <c r="I23" s="105">
        <v>64.6</v>
      </c>
      <c r="J23" s="105">
        <v>61.1</v>
      </c>
      <c r="K23" s="105">
        <v>53.9</v>
      </c>
      <c r="L23" s="105">
        <v>60.8</v>
      </c>
      <c r="M23" s="105">
        <v>56.3</v>
      </c>
      <c r="N23" s="105">
        <v>57.9</v>
      </c>
      <c r="O23" s="105">
        <v>50.8</v>
      </c>
      <c r="P23" s="105">
        <v>57.8</v>
      </c>
      <c r="Q23" s="105">
        <v>66.1</v>
      </c>
      <c r="R23" s="105">
        <v>72.3</v>
      </c>
      <c r="S23" s="105">
        <v>76.1</v>
      </c>
      <c r="T23" s="105">
        <v>79.9</v>
      </c>
      <c r="U23" s="105">
        <v>79.3</v>
      </c>
      <c r="V23" s="105">
        <v>79.6</v>
      </c>
      <c r="W23" s="105">
        <v>78.8</v>
      </c>
      <c r="X23" s="105">
        <v>77</v>
      </c>
      <c r="Y23" s="105">
        <v>72</v>
      </c>
      <c r="Z23" s="84">
        <f t="shared" si="0"/>
        <v>67.82083333333331</v>
      </c>
      <c r="AA23" s="105">
        <v>50.4</v>
      </c>
      <c r="AB23" s="107" t="s">
        <v>52</v>
      </c>
      <c r="AC23" s="5">
        <v>21</v>
      </c>
    </row>
    <row r="24" spans="1:29" ht="13.5" customHeight="1">
      <c r="A24" s="83">
        <v>22</v>
      </c>
      <c r="B24" s="105">
        <v>78.3</v>
      </c>
      <c r="C24" s="105">
        <v>69.7</v>
      </c>
      <c r="D24" s="105">
        <v>65.3</v>
      </c>
      <c r="E24" s="105">
        <v>67.7</v>
      </c>
      <c r="F24" s="105">
        <v>70.5</v>
      </c>
      <c r="G24" s="105">
        <v>66.4</v>
      </c>
      <c r="H24" s="105">
        <v>74</v>
      </c>
      <c r="I24" s="105">
        <v>74.8</v>
      </c>
      <c r="J24" s="105">
        <v>69.1</v>
      </c>
      <c r="K24" s="105">
        <v>60.3</v>
      </c>
      <c r="L24" s="105">
        <v>64.2</v>
      </c>
      <c r="M24" s="105">
        <v>59</v>
      </c>
      <c r="N24" s="105">
        <v>62.5</v>
      </c>
      <c r="O24" s="105">
        <v>62.8</v>
      </c>
      <c r="P24" s="105">
        <v>64</v>
      </c>
      <c r="Q24" s="105">
        <v>67.1</v>
      </c>
      <c r="R24" s="105">
        <v>68.6</v>
      </c>
      <c r="S24" s="105">
        <v>66.7</v>
      </c>
      <c r="T24" s="105">
        <v>65.3</v>
      </c>
      <c r="U24" s="105">
        <v>66.9</v>
      </c>
      <c r="V24" s="105">
        <v>69.7</v>
      </c>
      <c r="W24" s="105">
        <v>74.7</v>
      </c>
      <c r="X24" s="105">
        <v>76.4</v>
      </c>
      <c r="Y24" s="105">
        <v>78.5</v>
      </c>
      <c r="Z24" s="84">
        <f t="shared" si="0"/>
        <v>68.4375</v>
      </c>
      <c r="AA24" s="105">
        <v>57.9</v>
      </c>
      <c r="AB24" s="107" t="s">
        <v>53</v>
      </c>
      <c r="AC24" s="6">
        <v>22</v>
      </c>
    </row>
    <row r="25" spans="1:29" ht="13.5" customHeight="1">
      <c r="A25" s="83">
        <v>23</v>
      </c>
      <c r="B25" s="105">
        <v>80.5</v>
      </c>
      <c r="C25" s="105">
        <v>82.1</v>
      </c>
      <c r="D25" s="105">
        <v>82.9</v>
      </c>
      <c r="E25" s="105">
        <v>82.2</v>
      </c>
      <c r="F25" s="105">
        <v>83.7</v>
      </c>
      <c r="G25" s="105">
        <v>84.8</v>
      </c>
      <c r="H25" s="105">
        <v>86.8</v>
      </c>
      <c r="I25" s="105">
        <v>87.3</v>
      </c>
      <c r="J25" s="105">
        <v>85.6</v>
      </c>
      <c r="K25" s="105">
        <v>80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84">
        <f t="shared" si="0"/>
        <v>83.59</v>
      </c>
      <c r="AA25" s="105"/>
      <c r="AB25" s="107"/>
      <c r="AC25" s="6">
        <v>23</v>
      </c>
    </row>
    <row r="26" spans="1:29" ht="13.5" customHeight="1">
      <c r="A26" s="83">
        <v>24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84" t="e">
        <f t="shared" si="0"/>
        <v>#DIV/0!</v>
      </c>
      <c r="AA26" s="105"/>
      <c r="AB26" s="107"/>
      <c r="AC26" s="6">
        <v>24</v>
      </c>
    </row>
    <row r="27" spans="1:29" ht="13.5" customHeight="1">
      <c r="A27" s="83">
        <v>25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>
        <v>41</v>
      </c>
      <c r="L27" s="105">
        <v>38.3</v>
      </c>
      <c r="M27" s="105">
        <v>35.1</v>
      </c>
      <c r="N27" s="105">
        <v>35.7</v>
      </c>
      <c r="O27" s="105">
        <v>32.5</v>
      </c>
      <c r="P27" s="105">
        <v>38.2</v>
      </c>
      <c r="Q27" s="105">
        <v>41.6</v>
      </c>
      <c r="R27" s="105">
        <v>55.8</v>
      </c>
      <c r="S27" s="105">
        <v>55.1</v>
      </c>
      <c r="T27" s="105">
        <v>58.3</v>
      </c>
      <c r="U27" s="105">
        <v>55.6</v>
      </c>
      <c r="V27" s="105">
        <v>63.2</v>
      </c>
      <c r="W27" s="105">
        <v>61.6</v>
      </c>
      <c r="X27" s="105">
        <v>59.5</v>
      </c>
      <c r="Y27" s="105">
        <v>61.5</v>
      </c>
      <c r="Z27" s="84">
        <f t="shared" si="0"/>
        <v>48.866666666666674</v>
      </c>
      <c r="AA27" s="105">
        <v>31.4</v>
      </c>
      <c r="AB27" s="107" t="s">
        <v>54</v>
      </c>
      <c r="AC27" s="6">
        <v>25</v>
      </c>
    </row>
    <row r="28" spans="1:29" ht="13.5" customHeight="1">
      <c r="A28" s="83">
        <v>26</v>
      </c>
      <c r="B28" s="105">
        <v>55.6</v>
      </c>
      <c r="C28" s="105">
        <v>58.2</v>
      </c>
      <c r="D28" s="105">
        <v>57.7</v>
      </c>
      <c r="E28" s="105">
        <v>59.4</v>
      </c>
      <c r="F28" s="105">
        <v>66</v>
      </c>
      <c r="G28" s="105">
        <v>64.3</v>
      </c>
      <c r="H28" s="105">
        <v>65.6</v>
      </c>
      <c r="I28" s="105">
        <v>67.9</v>
      </c>
      <c r="J28" s="105">
        <v>52.4</v>
      </c>
      <c r="K28" s="105">
        <v>44.6</v>
      </c>
      <c r="L28" s="105">
        <v>56.4</v>
      </c>
      <c r="M28" s="105">
        <v>60.3</v>
      </c>
      <c r="N28" s="105">
        <v>65.1</v>
      </c>
      <c r="O28" s="105">
        <v>60.6</v>
      </c>
      <c r="P28" s="105">
        <v>65</v>
      </c>
      <c r="Q28" s="105">
        <v>68.4</v>
      </c>
      <c r="R28" s="105">
        <v>76.1</v>
      </c>
      <c r="S28" s="105">
        <v>80.3</v>
      </c>
      <c r="T28" s="105">
        <v>84</v>
      </c>
      <c r="U28" s="105">
        <v>81.9</v>
      </c>
      <c r="V28" s="105">
        <v>85.9</v>
      </c>
      <c r="W28" s="105">
        <v>82.7</v>
      </c>
      <c r="X28" s="105">
        <v>85.2</v>
      </c>
      <c r="Y28" s="105">
        <v>76.9</v>
      </c>
      <c r="Z28" s="84">
        <f t="shared" si="0"/>
        <v>67.52083333333334</v>
      </c>
      <c r="AA28" s="105">
        <v>41.2</v>
      </c>
      <c r="AB28" s="107" t="s">
        <v>55</v>
      </c>
      <c r="AC28" s="6">
        <v>26</v>
      </c>
    </row>
    <row r="29" spans="1:29" ht="13.5" customHeight="1">
      <c r="A29" s="83">
        <v>27</v>
      </c>
      <c r="B29" s="105">
        <v>75.3</v>
      </c>
      <c r="C29" s="105">
        <v>73.5</v>
      </c>
      <c r="D29" s="105">
        <v>80.9</v>
      </c>
      <c r="E29" s="105">
        <v>72.3</v>
      </c>
      <c r="F29" s="105">
        <v>69.3</v>
      </c>
      <c r="G29" s="105">
        <v>66.4</v>
      </c>
      <c r="H29" s="105">
        <v>64.8</v>
      </c>
      <c r="I29" s="105">
        <v>59.3</v>
      </c>
      <c r="J29" s="105">
        <v>56.8</v>
      </c>
      <c r="K29" s="105">
        <v>49.4</v>
      </c>
      <c r="L29" s="105">
        <v>45.8</v>
      </c>
      <c r="M29" s="105">
        <v>43.4</v>
      </c>
      <c r="N29" s="105">
        <v>48.1</v>
      </c>
      <c r="O29" s="105">
        <v>49.8</v>
      </c>
      <c r="P29" s="105">
        <v>53.1</v>
      </c>
      <c r="Q29" s="105">
        <v>51</v>
      </c>
      <c r="R29" s="105">
        <v>70.3</v>
      </c>
      <c r="S29" s="105">
        <v>65.5</v>
      </c>
      <c r="T29" s="105">
        <v>63</v>
      </c>
      <c r="U29" s="105">
        <v>40.6</v>
      </c>
      <c r="V29" s="105">
        <v>55</v>
      </c>
      <c r="W29" s="105">
        <v>62.6</v>
      </c>
      <c r="X29" s="105">
        <v>65.9</v>
      </c>
      <c r="Y29" s="105">
        <v>61</v>
      </c>
      <c r="Z29" s="84">
        <f t="shared" si="0"/>
        <v>60.12916666666666</v>
      </c>
      <c r="AA29" s="105">
        <v>40.2</v>
      </c>
      <c r="AB29" s="107" t="s">
        <v>56</v>
      </c>
      <c r="AC29" s="6">
        <v>27</v>
      </c>
    </row>
    <row r="30" spans="1:29" ht="13.5" customHeight="1">
      <c r="A30" s="83">
        <v>28</v>
      </c>
      <c r="B30" s="105">
        <v>53.3</v>
      </c>
      <c r="C30" s="105">
        <v>54.3</v>
      </c>
      <c r="D30" s="105">
        <v>57.8</v>
      </c>
      <c r="E30" s="105">
        <v>61.5</v>
      </c>
      <c r="F30" s="105">
        <v>63.8</v>
      </c>
      <c r="G30" s="105">
        <v>72.4</v>
      </c>
      <c r="H30" s="105">
        <v>56.8</v>
      </c>
      <c r="I30" s="105">
        <v>53</v>
      </c>
      <c r="J30" s="105">
        <v>44.6</v>
      </c>
      <c r="K30" s="105">
        <v>40.3</v>
      </c>
      <c r="L30" s="105">
        <v>40</v>
      </c>
      <c r="M30" s="105">
        <v>38.5</v>
      </c>
      <c r="N30" s="105">
        <v>45.9</v>
      </c>
      <c r="O30" s="105">
        <v>40.9</v>
      </c>
      <c r="P30" s="105">
        <v>42.9</v>
      </c>
      <c r="Q30" s="105">
        <v>42.7</v>
      </c>
      <c r="R30" s="105">
        <v>40.4</v>
      </c>
      <c r="S30" s="105">
        <v>43.6</v>
      </c>
      <c r="T30" s="105">
        <v>39.2</v>
      </c>
      <c r="U30" s="105">
        <v>44.2</v>
      </c>
      <c r="V30" s="105">
        <v>46.6</v>
      </c>
      <c r="W30" s="105">
        <v>52.8</v>
      </c>
      <c r="X30" s="105">
        <v>52.7</v>
      </c>
      <c r="Y30" s="105">
        <v>58</v>
      </c>
      <c r="Z30" s="84">
        <f t="shared" si="0"/>
        <v>49.425000000000004</v>
      </c>
      <c r="AA30" s="105">
        <v>36.3</v>
      </c>
      <c r="AB30" s="107" t="s">
        <v>57</v>
      </c>
      <c r="AC30" s="6">
        <v>28</v>
      </c>
    </row>
    <row r="31" spans="1:29" ht="13.5" customHeight="1">
      <c r="A31" s="83">
        <v>29</v>
      </c>
      <c r="B31" s="105">
        <v>60</v>
      </c>
      <c r="C31" s="105">
        <v>62.2</v>
      </c>
      <c r="D31" s="105">
        <v>62.4</v>
      </c>
      <c r="E31" s="105">
        <v>64.2</v>
      </c>
      <c r="F31" s="105">
        <v>70.3</v>
      </c>
      <c r="G31" s="105">
        <v>73.1</v>
      </c>
      <c r="H31" s="105">
        <v>71.2</v>
      </c>
      <c r="I31" s="105">
        <v>61.4</v>
      </c>
      <c r="J31" s="105">
        <v>58.8</v>
      </c>
      <c r="K31" s="105">
        <v>49.2</v>
      </c>
      <c r="L31" s="105">
        <v>42.1</v>
      </c>
      <c r="M31" s="105">
        <v>41.1</v>
      </c>
      <c r="N31" s="105">
        <v>40</v>
      </c>
      <c r="O31" s="105">
        <v>40.2</v>
      </c>
      <c r="P31" s="105">
        <v>41.8</v>
      </c>
      <c r="Q31" s="105">
        <v>43.4</v>
      </c>
      <c r="R31" s="105">
        <v>52.2</v>
      </c>
      <c r="S31" s="105">
        <v>58</v>
      </c>
      <c r="T31" s="105">
        <v>55.4</v>
      </c>
      <c r="U31" s="105">
        <v>51.5</v>
      </c>
      <c r="V31" s="105">
        <v>57.7</v>
      </c>
      <c r="W31" s="105">
        <v>51.6</v>
      </c>
      <c r="X31" s="105">
        <v>56.6</v>
      </c>
      <c r="Y31" s="105">
        <v>65.6</v>
      </c>
      <c r="Z31" s="84">
        <f t="shared" si="0"/>
        <v>55.416666666666664</v>
      </c>
      <c r="AA31" s="105">
        <v>39.3</v>
      </c>
      <c r="AB31" s="107" t="s">
        <v>58</v>
      </c>
      <c r="AC31" s="6">
        <v>29</v>
      </c>
    </row>
    <row r="32" spans="1:29" ht="13.5" customHeight="1">
      <c r="A32" s="83">
        <v>30</v>
      </c>
      <c r="B32" s="105">
        <v>66.3</v>
      </c>
      <c r="C32" s="105">
        <v>69.6</v>
      </c>
      <c r="D32" s="105">
        <v>72</v>
      </c>
      <c r="E32" s="105">
        <v>75.6</v>
      </c>
      <c r="F32" s="105">
        <v>74.5</v>
      </c>
      <c r="G32" s="105">
        <v>71.8</v>
      </c>
      <c r="H32" s="105">
        <v>71.9</v>
      </c>
      <c r="I32" s="105">
        <v>63.8</v>
      </c>
      <c r="J32" s="105">
        <v>56.4</v>
      </c>
      <c r="K32" s="105">
        <v>48.8</v>
      </c>
      <c r="L32" s="105">
        <v>43.3</v>
      </c>
      <c r="M32" s="105">
        <v>44.1</v>
      </c>
      <c r="N32" s="105">
        <v>44.2</v>
      </c>
      <c r="O32" s="105">
        <v>41.5</v>
      </c>
      <c r="P32" s="105">
        <v>37.7</v>
      </c>
      <c r="Q32" s="105">
        <v>41.9</v>
      </c>
      <c r="R32" s="105">
        <v>45.3</v>
      </c>
      <c r="S32" s="105">
        <v>54.3</v>
      </c>
      <c r="T32" s="105">
        <v>54.9</v>
      </c>
      <c r="U32" s="105">
        <v>59.5</v>
      </c>
      <c r="V32" s="105">
        <v>61.9</v>
      </c>
      <c r="W32" s="105">
        <v>62.6</v>
      </c>
      <c r="X32" s="105">
        <v>60.2</v>
      </c>
      <c r="Y32" s="105">
        <v>63.7</v>
      </c>
      <c r="Z32" s="84">
        <f t="shared" si="0"/>
        <v>57.74166666666667</v>
      </c>
      <c r="AA32" s="105">
        <v>37.6</v>
      </c>
      <c r="AB32" s="107" t="s">
        <v>59</v>
      </c>
      <c r="AC32" s="6">
        <v>30</v>
      </c>
    </row>
    <row r="33" spans="1:29" ht="13.5" customHeight="1">
      <c r="A33" s="83">
        <v>31</v>
      </c>
      <c r="B33" s="105">
        <v>56.7</v>
      </c>
      <c r="C33" s="105">
        <v>60</v>
      </c>
      <c r="D33" s="105">
        <v>58.6</v>
      </c>
      <c r="E33" s="105">
        <v>62.1</v>
      </c>
      <c r="F33" s="105">
        <v>62.7</v>
      </c>
      <c r="G33" s="105">
        <v>67</v>
      </c>
      <c r="H33" s="105">
        <v>64.9</v>
      </c>
      <c r="I33" s="105">
        <v>72.6</v>
      </c>
      <c r="J33" s="105">
        <v>67.1</v>
      </c>
      <c r="K33" s="105">
        <v>52.4</v>
      </c>
      <c r="L33" s="105">
        <v>49.1</v>
      </c>
      <c r="M33" s="105">
        <v>45.1</v>
      </c>
      <c r="N33" s="105">
        <v>42.9</v>
      </c>
      <c r="O33" s="105">
        <v>37.4</v>
      </c>
      <c r="P33" s="105">
        <v>35.8</v>
      </c>
      <c r="Q33" s="105">
        <v>37.6</v>
      </c>
      <c r="R33" s="105">
        <v>48.5</v>
      </c>
      <c r="S33" s="105">
        <v>63.1</v>
      </c>
      <c r="T33" s="105">
        <v>59.2</v>
      </c>
      <c r="U33" s="105">
        <v>63.8</v>
      </c>
      <c r="V33" s="105">
        <v>72.5</v>
      </c>
      <c r="W33" s="105">
        <v>61.1</v>
      </c>
      <c r="X33" s="105">
        <v>60</v>
      </c>
      <c r="Y33" s="105">
        <v>59.7</v>
      </c>
      <c r="Z33" s="84">
        <f t="shared" si="0"/>
        <v>56.662499999999994</v>
      </c>
      <c r="AA33" s="105">
        <v>35.5</v>
      </c>
      <c r="AB33" s="107" t="s">
        <v>60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73.45517241379308</v>
      </c>
      <c r="C34" s="89">
        <f t="shared" si="1"/>
        <v>74.87241379310345</v>
      </c>
      <c r="D34" s="89">
        <f t="shared" si="1"/>
        <v>74.16896551724139</v>
      </c>
      <c r="E34" s="89">
        <f t="shared" si="1"/>
        <v>73.10689655172415</v>
      </c>
      <c r="F34" s="89">
        <f t="shared" si="1"/>
        <v>74.74137931034483</v>
      </c>
      <c r="G34" s="89">
        <f t="shared" si="1"/>
        <v>74.33103448275864</v>
      </c>
      <c r="H34" s="89">
        <f t="shared" si="1"/>
        <v>74.57241379310345</v>
      </c>
      <c r="I34" s="89">
        <f t="shared" si="1"/>
        <v>70.71034482758618</v>
      </c>
      <c r="J34" s="89">
        <f t="shared" si="1"/>
        <v>65.8206896551724</v>
      </c>
      <c r="K34" s="89">
        <f t="shared" si="1"/>
        <v>60.73666666666668</v>
      </c>
      <c r="L34" s="89">
        <f t="shared" si="1"/>
        <v>57.46551724137931</v>
      </c>
      <c r="M34" s="89">
        <f t="shared" si="1"/>
        <v>55.596551724137925</v>
      </c>
      <c r="N34" s="89">
        <f t="shared" si="1"/>
        <v>55.56206896551725</v>
      </c>
      <c r="O34" s="89">
        <f t="shared" si="1"/>
        <v>55.61724137931035</v>
      </c>
      <c r="P34" s="89">
        <f t="shared" si="1"/>
        <v>57.206896551724135</v>
      </c>
      <c r="Q34" s="89">
        <f t="shared" si="1"/>
        <v>59.36896551724137</v>
      </c>
      <c r="R34" s="89">
        <f aca="true" t="shared" si="2" ref="R34:Y34">AVERAGE(R3:R33)</f>
        <v>65.03103448275861</v>
      </c>
      <c r="S34" s="89">
        <f t="shared" si="2"/>
        <v>67.86896551724136</v>
      </c>
      <c r="T34" s="89">
        <f t="shared" si="2"/>
        <v>68.75517241379312</v>
      </c>
      <c r="U34" s="89">
        <f t="shared" si="2"/>
        <v>68.32413793103449</v>
      </c>
      <c r="V34" s="89">
        <f t="shared" si="2"/>
        <v>70.66206896551725</v>
      </c>
      <c r="W34" s="89">
        <f t="shared" si="2"/>
        <v>72.2551724137931</v>
      </c>
      <c r="X34" s="89">
        <f t="shared" si="2"/>
        <v>72.53793103448277</v>
      </c>
      <c r="Y34" s="89">
        <f t="shared" si="2"/>
        <v>74.08275862068966</v>
      </c>
      <c r="Z34" s="89">
        <f>AVERAGE(B3:Y33)</f>
        <v>67.3592539454807</v>
      </c>
      <c r="AA34" s="90">
        <f>AVERAGE(AA3:AA33)</f>
        <v>47.68275862068967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31.4</v>
      </c>
      <c r="C40" s="102">
        <f>MATCH(B40,AA3:AA33,0)</f>
        <v>25</v>
      </c>
      <c r="D40" s="109" t="str">
        <f>INDEX(AB3:AB33,C40,1)</f>
        <v>14:03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63.49999999999999</v>
      </c>
      <c r="C5" s="39">
        <f>'2月'!Z3</f>
        <v>70.9875</v>
      </c>
      <c r="D5" s="39">
        <f>'3月'!Z3</f>
        <v>73.68750000000001</v>
      </c>
      <c r="E5" s="39">
        <f>'4月'!Z3</f>
        <v>76.55</v>
      </c>
      <c r="F5" s="39">
        <f>'5月'!Z3</f>
        <v>71.91666666666667</v>
      </c>
      <c r="G5" s="39">
        <f>'6月'!Z3</f>
        <v>79.71666666666665</v>
      </c>
      <c r="H5" s="39">
        <f>'7月'!Z3</f>
        <v>86.99999999999999</v>
      </c>
      <c r="I5" s="39">
        <f>'8月'!Z3</f>
        <v>86.61250000000001</v>
      </c>
      <c r="J5" s="39">
        <f>'9月'!Z3</f>
        <v>95.54999999999997</v>
      </c>
      <c r="K5" s="39">
        <f>'10月'!Z3</f>
        <v>74.08749999999999</v>
      </c>
      <c r="L5" s="39">
        <f>'11月'!Z3</f>
        <v>65.47916666666667</v>
      </c>
      <c r="M5" s="40">
        <f>'12月'!Z3</f>
        <v>70.30000000000003</v>
      </c>
    </row>
    <row r="6" spans="1:13" ht="18" customHeight="1">
      <c r="A6" s="41">
        <v>2</v>
      </c>
      <c r="B6" s="42">
        <f>'1月'!Z4</f>
        <v>52.04583333333334</v>
      </c>
      <c r="C6" s="42">
        <f>'2月'!Z4</f>
        <v>86.66666666666664</v>
      </c>
      <c r="D6" s="42">
        <f>'3月'!Z4</f>
        <v>38.720833333333324</v>
      </c>
      <c r="E6" s="42">
        <f>'4月'!Z4</f>
        <v>86.42083333333333</v>
      </c>
      <c r="F6" s="42">
        <f>'5月'!Z4</f>
        <v>90.68333333333334</v>
      </c>
      <c r="G6" s="42">
        <f>'6月'!Z4</f>
        <v>84.94166666666665</v>
      </c>
      <c r="H6" s="42">
        <f>'7月'!Z4</f>
        <v>85.09166666666668</v>
      </c>
      <c r="I6" s="42">
        <f>'8月'!Z4</f>
        <v>85.84583333333335</v>
      </c>
      <c r="J6" s="42">
        <f>'9月'!Z4</f>
        <v>96.97499999999998</v>
      </c>
      <c r="K6" s="42">
        <f>'10月'!Z4</f>
        <v>64.2</v>
      </c>
      <c r="L6" s="42">
        <f>'11月'!Z4</f>
        <v>75.88333333333334</v>
      </c>
      <c r="M6" s="43">
        <f>'12月'!Z4</f>
        <v>72.9875</v>
      </c>
    </row>
    <row r="7" spans="1:13" ht="18" customHeight="1">
      <c r="A7" s="41">
        <v>3</v>
      </c>
      <c r="B7" s="42">
        <f>'1月'!Z5</f>
        <v>55.78333333333333</v>
      </c>
      <c r="C7" s="42">
        <f>'2月'!Z5</f>
        <v>71.33333333333333</v>
      </c>
      <c r="D7" s="42">
        <f>'3月'!Z5</f>
        <v>76.06666666666668</v>
      </c>
      <c r="E7" s="42">
        <f>'4月'!Z5</f>
        <v>84.275</v>
      </c>
      <c r="F7" s="42">
        <f>'5月'!Z5</f>
        <v>94.7</v>
      </c>
      <c r="G7" s="42">
        <f>'6月'!Z5</f>
        <v>82.6125</v>
      </c>
      <c r="H7" s="42">
        <f>'7月'!Z5</f>
        <v>81.89999999999999</v>
      </c>
      <c r="I7" s="42">
        <f>'8月'!Z5</f>
        <v>84.81249999999999</v>
      </c>
      <c r="J7" s="42">
        <f>'9月'!Z5</f>
        <v>98.41666666666667</v>
      </c>
      <c r="K7" s="42">
        <f>'10月'!Z5</f>
        <v>81.77916666666668</v>
      </c>
      <c r="L7" s="42">
        <f>'11月'!Z5</f>
        <v>76.22499999999998</v>
      </c>
      <c r="M7" s="43">
        <f>'12月'!Z5</f>
        <v>92.75833333333334</v>
      </c>
    </row>
    <row r="8" spans="1:13" ht="18" customHeight="1">
      <c r="A8" s="41">
        <v>4</v>
      </c>
      <c r="B8" s="42">
        <f>'1月'!Z6</f>
        <v>57.820833333333326</v>
      </c>
      <c r="C8" s="42">
        <f>'2月'!Z6</f>
        <v>64.075</v>
      </c>
      <c r="D8" s="42">
        <f>'3月'!Z6</f>
        <v>73.85</v>
      </c>
      <c r="E8" s="42">
        <f>'4月'!Z6</f>
        <v>88.9875</v>
      </c>
      <c r="F8" s="42">
        <f>'5月'!Z6</f>
        <v>86.925</v>
      </c>
      <c r="G8" s="42">
        <f>'6月'!Z6</f>
        <v>86.64583333333333</v>
      </c>
      <c r="H8" s="42">
        <f>'7月'!Z6</f>
        <v>82.58333333333333</v>
      </c>
      <c r="I8" s="42">
        <f>'8月'!Z6</f>
        <v>81.70416666666665</v>
      </c>
      <c r="J8" s="42">
        <f>'9月'!Z6</f>
        <v>96.69166666666668</v>
      </c>
      <c r="K8" s="42">
        <f>'10月'!Z6</f>
        <v>80.75000000000001</v>
      </c>
      <c r="L8" s="42">
        <f>'11月'!Z6</f>
        <v>82.85000000000001</v>
      </c>
      <c r="M8" s="43">
        <f>'12月'!Z6</f>
        <v>88.14583333333331</v>
      </c>
    </row>
    <row r="9" spans="1:13" ht="18" customHeight="1">
      <c r="A9" s="41">
        <v>5</v>
      </c>
      <c r="B9" s="42">
        <f>'1月'!Z7</f>
        <v>57.40833333333334</v>
      </c>
      <c r="C9" s="42">
        <f>'2月'!Z7</f>
        <v>62.54166666666666</v>
      </c>
      <c r="D9" s="42">
        <f>'3月'!Z7</f>
        <v>96.33333333333331</v>
      </c>
      <c r="E9" s="42">
        <f>'4月'!Z7</f>
        <v>68.33749999999999</v>
      </c>
      <c r="F9" s="42">
        <f>'5月'!Z7</f>
        <v>65.02499999999999</v>
      </c>
      <c r="G9" s="42">
        <f>'6月'!Z7</f>
        <v>90.70833333333333</v>
      </c>
      <c r="H9" s="42">
        <f>'7月'!Z7</f>
        <v>87.49583333333335</v>
      </c>
      <c r="I9" s="42">
        <f>'8月'!Z7</f>
        <v>85.42916666666666</v>
      </c>
      <c r="J9" s="42">
        <f>'9月'!Z7</f>
        <v>86.58333333333333</v>
      </c>
      <c r="K9" s="42">
        <f>'10月'!Z7</f>
        <v>87.68333333333332</v>
      </c>
      <c r="L9" s="42">
        <f>'11月'!Z7</f>
        <v>97.175</v>
      </c>
      <c r="M9" s="43">
        <f>'12月'!Z7</f>
        <v>64.54166666666666</v>
      </c>
    </row>
    <row r="10" spans="1:13" ht="18" customHeight="1">
      <c r="A10" s="41">
        <v>6</v>
      </c>
      <c r="B10" s="42">
        <f>'1月'!Z8</f>
        <v>57.19166666666667</v>
      </c>
      <c r="C10" s="42">
        <f>'2月'!Z8</f>
        <v>62.39583333333334</v>
      </c>
      <c r="D10" s="42">
        <f>'3月'!Z8</f>
        <v>63.54166666666665</v>
      </c>
      <c r="E10" s="42">
        <f>'4月'!Z8</f>
        <v>82.97083333333335</v>
      </c>
      <c r="F10" s="42">
        <f>'5月'!Z8</f>
        <v>70.17083333333335</v>
      </c>
      <c r="G10" s="42">
        <f>'6月'!Z8</f>
        <v>89.30416666666667</v>
      </c>
      <c r="H10" s="42">
        <f>'7月'!Z8</f>
        <v>98.3083333333333</v>
      </c>
      <c r="I10" s="42">
        <f>'8月'!Z8</f>
        <v>94.06666666666666</v>
      </c>
      <c r="J10" s="42">
        <f>'9月'!Z8</f>
        <v>89.67916666666666</v>
      </c>
      <c r="K10" s="42">
        <f>'10月'!Z8</f>
        <v>94.91250000000001</v>
      </c>
      <c r="L10" s="42">
        <f>'11月'!Z8</f>
        <v>98.22083333333335</v>
      </c>
      <c r="M10" s="43">
        <f>'12月'!Z8</f>
        <v>88.49166666666667</v>
      </c>
    </row>
    <row r="11" spans="1:13" ht="18" customHeight="1">
      <c r="A11" s="41">
        <v>7</v>
      </c>
      <c r="B11" s="42">
        <f>'1月'!Z9</f>
        <v>57.525</v>
      </c>
      <c r="C11" s="42">
        <f>'2月'!Z9</f>
        <v>40.733333333333334</v>
      </c>
      <c r="D11" s="42">
        <f>'3月'!Z9</f>
        <v>65.62083333333334</v>
      </c>
      <c r="E11" s="42">
        <f>'4月'!Z9</f>
        <v>95.18749999999999</v>
      </c>
      <c r="F11" s="42">
        <f>'5月'!Z9</f>
        <v>89.86666666666663</v>
      </c>
      <c r="G11" s="42">
        <f>'6月'!Z9</f>
        <v>83.5625</v>
      </c>
      <c r="H11" s="42">
        <f>'7月'!Z9</f>
        <v>97.03750000000002</v>
      </c>
      <c r="I11" s="42">
        <f>'8月'!Z9</f>
        <v>96.26249999999999</v>
      </c>
      <c r="J11" s="42">
        <f>'9月'!Z9</f>
        <v>87.75833333333333</v>
      </c>
      <c r="K11" s="42">
        <f>'10月'!Z9</f>
        <v>69.16666666666667</v>
      </c>
      <c r="L11" s="42">
        <f>'11月'!Z9</f>
        <v>79.72916666666666</v>
      </c>
      <c r="M11" s="43">
        <f>'12月'!Z9</f>
        <v>83.66666666666667</v>
      </c>
    </row>
    <row r="12" spans="1:13" ht="18" customHeight="1">
      <c r="A12" s="41">
        <v>8</v>
      </c>
      <c r="B12" s="42">
        <f>'1月'!Z10</f>
        <v>79.50416666666668</v>
      </c>
      <c r="C12" s="42">
        <f>'2月'!Z10</f>
        <v>50.94999999999999</v>
      </c>
      <c r="D12" s="42">
        <f>'3月'!Z10</f>
        <v>93.86250000000001</v>
      </c>
      <c r="E12" s="42">
        <f>'4月'!Z10</f>
        <v>72.45416666666667</v>
      </c>
      <c r="F12" s="42">
        <f>'5月'!Z10</f>
        <v>90.62083333333335</v>
      </c>
      <c r="G12" s="42">
        <f>'6月'!Z10</f>
        <v>85.84166666666665</v>
      </c>
      <c r="H12" s="42">
        <f>'7月'!Z10</f>
        <v>94.67916666666667</v>
      </c>
      <c r="I12" s="42">
        <f>'8月'!Z10</f>
        <v>97.60000000000001</v>
      </c>
      <c r="J12" s="42">
        <f>'9月'!Z10</f>
        <v>93.87083333333334</v>
      </c>
      <c r="K12" s="42">
        <f>'10月'!Z10</f>
        <v>80.50416666666668</v>
      </c>
      <c r="L12" s="42">
        <f>'11月'!Z10</f>
        <v>84.14166666666667</v>
      </c>
      <c r="M12" s="43">
        <f>'12月'!Z10</f>
        <v>72.22916666666666</v>
      </c>
    </row>
    <row r="13" spans="1:13" ht="18" customHeight="1">
      <c r="A13" s="41">
        <v>9</v>
      </c>
      <c r="B13" s="42">
        <f>'1月'!Z11</f>
        <v>76.93333333333332</v>
      </c>
      <c r="C13" s="42">
        <f>'2月'!Z11</f>
        <v>52.145833333333336</v>
      </c>
      <c r="D13" s="42">
        <f>'3月'!Z11</f>
        <v>93.71249999999999</v>
      </c>
      <c r="E13" s="42">
        <f>'4月'!Z11</f>
        <v>59.283333333333324</v>
      </c>
      <c r="F13" s="42">
        <f>'5月'!Z11</f>
        <v>93.16666666666664</v>
      </c>
      <c r="G13" s="42">
        <f>'6月'!Z11</f>
        <v>84.6875</v>
      </c>
      <c r="H13" s="42">
        <f>'7月'!Z11</f>
        <v>93.84166666666665</v>
      </c>
      <c r="I13" s="42">
        <f>'8月'!Z11</f>
        <v>95.94583333333331</v>
      </c>
      <c r="J13" s="42">
        <f>'9月'!Z11</f>
        <v>96.88333333333334</v>
      </c>
      <c r="K13" s="42">
        <f>'10月'!Z11</f>
        <v>89.57499999999999</v>
      </c>
      <c r="L13" s="42">
        <f>'11月'!Z11</f>
        <v>98.57916666666667</v>
      </c>
      <c r="M13" s="43">
        <f>'12月'!Z11</f>
        <v>56.51250000000001</v>
      </c>
    </row>
    <row r="14" spans="1:13" ht="18" customHeight="1">
      <c r="A14" s="41">
        <v>10</v>
      </c>
      <c r="B14" s="42">
        <f>'1月'!Z12</f>
        <v>40.87499999999999</v>
      </c>
      <c r="C14" s="42">
        <f>'2月'!Z12</f>
        <v>59.92916666666665</v>
      </c>
      <c r="D14" s="42">
        <f>'3月'!Z12</f>
        <v>73.77499999999999</v>
      </c>
      <c r="E14" s="42">
        <f>'4月'!Z12</f>
        <v>57.775000000000006</v>
      </c>
      <c r="F14" s="42">
        <f>'5月'!Z12</f>
        <v>81.38333333333334</v>
      </c>
      <c r="G14" s="42">
        <f>'6月'!Z12</f>
        <v>95.79166666666667</v>
      </c>
      <c r="H14" s="42">
        <f>'7月'!Z12</f>
        <v>91.7</v>
      </c>
      <c r="I14" s="42">
        <f>'8月'!Z12</f>
        <v>94.62916666666666</v>
      </c>
      <c r="J14" s="42">
        <f>'9月'!Z12</f>
        <v>98.21666666666668</v>
      </c>
      <c r="K14" s="42">
        <f>'10月'!Z12</f>
        <v>89.77916666666668</v>
      </c>
      <c r="L14" s="42">
        <f>'11月'!Z12</f>
        <v>83.89583333333334</v>
      </c>
      <c r="M14" s="43">
        <f>'12月'!Z12</f>
        <v>62.80416666666668</v>
      </c>
    </row>
    <row r="15" spans="1:13" ht="18" customHeight="1">
      <c r="A15" s="38">
        <v>11</v>
      </c>
      <c r="B15" s="39">
        <f>'1月'!Z13</f>
        <v>52.091666666666676</v>
      </c>
      <c r="C15" s="39">
        <f>'2月'!Z13</f>
        <v>71.63333333333334</v>
      </c>
      <c r="D15" s="39">
        <f>'3月'!Z13</f>
        <v>77.62916666666668</v>
      </c>
      <c r="E15" s="39">
        <f>'4月'!Z13</f>
        <v>73.14583333333333</v>
      </c>
      <c r="F15" s="39">
        <f>'5月'!Z13</f>
        <v>71.06666666666668</v>
      </c>
      <c r="G15" s="39">
        <f>'6月'!Z13</f>
        <v>98.55</v>
      </c>
      <c r="H15" s="39">
        <f>'7月'!Z13</f>
        <v>88.25</v>
      </c>
      <c r="I15" s="39">
        <f>'8月'!Z13</f>
        <v>98.35416666666664</v>
      </c>
      <c r="J15" s="39">
        <f>'9月'!Z13</f>
        <v>89.27916666666665</v>
      </c>
      <c r="K15" s="39">
        <f>'10月'!Z13</f>
        <v>97.37916666666668</v>
      </c>
      <c r="L15" s="39">
        <f>'11月'!Z13</f>
        <v>71.3375</v>
      </c>
      <c r="M15" s="40">
        <f>'12月'!Z13</f>
        <v>72.06666666666666</v>
      </c>
    </row>
    <row r="16" spans="1:13" ht="18" customHeight="1">
      <c r="A16" s="41">
        <v>12</v>
      </c>
      <c r="B16" s="42">
        <f>'1月'!Z14</f>
        <v>61.26666666666665</v>
      </c>
      <c r="C16" s="42">
        <f>'2月'!Z14</f>
        <v>34.37499999999999</v>
      </c>
      <c r="D16" s="42">
        <f>'3月'!Z14</f>
        <v>57.837500000000006</v>
      </c>
      <c r="E16" s="42">
        <f>'4月'!Z14</f>
        <v>69.8</v>
      </c>
      <c r="F16" s="42">
        <f>'5月'!Z14</f>
        <v>77.55000000000001</v>
      </c>
      <c r="G16" s="42">
        <f>'6月'!Z14</f>
        <v>96.2</v>
      </c>
      <c r="H16" s="42">
        <f>'7月'!Z14</f>
        <v>93.05</v>
      </c>
      <c r="I16" s="42">
        <f>'8月'!Z14</f>
        <v>97.5458333333333</v>
      </c>
      <c r="J16" s="42">
        <f>'9月'!Z14</f>
        <v>77.57083333333334</v>
      </c>
      <c r="K16" s="42">
        <f>'10月'!Z14</f>
        <v>87.65833333333335</v>
      </c>
      <c r="L16" s="42">
        <f>'11月'!Z14</f>
        <v>84.025</v>
      </c>
      <c r="M16" s="43">
        <f>'12月'!Z14</f>
        <v>83.12083333333332</v>
      </c>
    </row>
    <row r="17" spans="1:13" ht="18" customHeight="1">
      <c r="A17" s="41">
        <v>13</v>
      </c>
      <c r="B17" s="42">
        <f>'1月'!Z15</f>
        <v>60.54583333333333</v>
      </c>
      <c r="C17" s="42">
        <f>'2月'!Z15</f>
        <v>44.9</v>
      </c>
      <c r="D17" s="42">
        <f>'3月'!Z15</f>
        <v>76.44166666666666</v>
      </c>
      <c r="E17" s="42">
        <f>'4月'!Z15</f>
        <v>39.574999999999996</v>
      </c>
      <c r="F17" s="42">
        <f>'5月'!Z15</f>
        <v>88.80833333333334</v>
      </c>
      <c r="G17" s="42">
        <f>'6月'!Z15</f>
        <v>89.74583333333332</v>
      </c>
      <c r="H17" s="42">
        <f>'7月'!Z15</f>
        <v>91.08333333333333</v>
      </c>
      <c r="I17" s="42">
        <f>'8月'!Z15</f>
        <v>96.97083333333332</v>
      </c>
      <c r="J17" s="42">
        <f>'9月'!Z15</f>
        <v>88.41250000000001</v>
      </c>
      <c r="K17" s="42">
        <f>'10月'!Z15</f>
        <v>75.41666666666667</v>
      </c>
      <c r="L17" s="42">
        <f>'11月'!Z15</f>
        <v>79.44583333333334</v>
      </c>
      <c r="M17" s="43">
        <f>'12月'!Z15</f>
        <v>66.24166666666666</v>
      </c>
    </row>
    <row r="18" spans="1:13" ht="18" customHeight="1">
      <c r="A18" s="41">
        <v>14</v>
      </c>
      <c r="B18" s="42">
        <f>'1月'!Z16</f>
        <v>51.59166666666667</v>
      </c>
      <c r="C18" s="42">
        <f>'2月'!Z16</f>
        <v>47.03333333333333</v>
      </c>
      <c r="D18" s="42">
        <f>'3月'!Z16</f>
        <v>75.48333333333333</v>
      </c>
      <c r="E18" s="42">
        <f>'4月'!Z16</f>
        <v>81.80416666666666</v>
      </c>
      <c r="F18" s="42">
        <f>'5月'!Z16</f>
        <v>77.51666666666667</v>
      </c>
      <c r="G18" s="42">
        <f>'6月'!Z16</f>
        <v>78.15416666666667</v>
      </c>
      <c r="H18" s="42">
        <f>'7月'!Z16</f>
        <v>83.63333333333333</v>
      </c>
      <c r="I18" s="42">
        <f>'8月'!Z16</f>
        <v>88.88333333333333</v>
      </c>
      <c r="J18" s="42">
        <f>'9月'!Z16</f>
        <v>95.73749999999997</v>
      </c>
      <c r="K18" s="42">
        <f>'10月'!Z16</f>
        <v>85.00833333333334</v>
      </c>
      <c r="L18" s="42">
        <f>'11月'!Z16</f>
        <v>63.75833333333335</v>
      </c>
      <c r="M18" s="43">
        <f>'12月'!Z16</f>
        <v>58.020833333333336</v>
      </c>
    </row>
    <row r="19" spans="1:13" ht="18" customHeight="1">
      <c r="A19" s="41">
        <v>15</v>
      </c>
      <c r="B19" s="42">
        <f>'1月'!Z17</f>
        <v>60.383333333333326</v>
      </c>
      <c r="C19" s="42">
        <f>'2月'!Z17</f>
        <v>51.741666666666674</v>
      </c>
      <c r="D19" s="42">
        <f>'3月'!Z17</f>
        <v>69.6375</v>
      </c>
      <c r="E19" s="42">
        <f>'4月'!Z17</f>
        <v>82.575</v>
      </c>
      <c r="F19" s="42">
        <f>'5月'!Z17</f>
        <v>74.00833333333333</v>
      </c>
      <c r="G19" s="42">
        <f>'6月'!Z17</f>
        <v>96.84166666666665</v>
      </c>
      <c r="H19" s="42">
        <f>'7月'!Z17</f>
        <v>88.46666666666665</v>
      </c>
      <c r="I19" s="42">
        <f>'8月'!Z17</f>
        <v>81.90416666666667</v>
      </c>
      <c r="J19" s="42">
        <f>'9月'!Z17</f>
        <v>98.00416666666668</v>
      </c>
      <c r="K19" s="42">
        <f>'10月'!Z17</f>
        <v>88.66250000000001</v>
      </c>
      <c r="L19" s="42">
        <f>'11月'!Z17</f>
        <v>74.25833333333334</v>
      </c>
      <c r="M19" s="43">
        <f>'12月'!Z17</f>
        <v>60.06250000000001</v>
      </c>
    </row>
    <row r="20" spans="1:13" ht="18" customHeight="1">
      <c r="A20" s="41">
        <v>16</v>
      </c>
      <c r="B20" s="42">
        <f>'1月'!Z18</f>
        <v>75.46249999999999</v>
      </c>
      <c r="C20" s="42">
        <f>'2月'!Z18</f>
        <v>59.39166666666667</v>
      </c>
      <c r="D20" s="42">
        <f>'3月'!Z18</f>
        <v>73.15416666666667</v>
      </c>
      <c r="E20" s="42">
        <f>'4月'!Z18</f>
        <v>64.72916666666667</v>
      </c>
      <c r="F20" s="42">
        <f>'5月'!Z18</f>
        <v>70.06666666666668</v>
      </c>
      <c r="G20" s="42">
        <f>'6月'!Z18</f>
        <v>94.31666666666665</v>
      </c>
      <c r="H20" s="42">
        <f>'7月'!Z18</f>
        <v>86.39583333333333</v>
      </c>
      <c r="I20" s="42">
        <f>'8月'!Z18</f>
        <v>82.29166666666667</v>
      </c>
      <c r="J20" s="42">
        <f>'9月'!Z18</f>
        <v>94.1875</v>
      </c>
      <c r="K20" s="42">
        <f>'10月'!Z18</f>
        <v>90.22916666666667</v>
      </c>
      <c r="L20" s="42">
        <f>'11月'!Z18</f>
        <v>81.275</v>
      </c>
      <c r="M20" s="43">
        <f>'12月'!Z18</f>
        <v>65.32083333333334</v>
      </c>
    </row>
    <row r="21" spans="1:13" ht="18" customHeight="1">
      <c r="A21" s="41">
        <v>17</v>
      </c>
      <c r="B21" s="42">
        <f>'1月'!Z19</f>
        <v>89.49583333333334</v>
      </c>
      <c r="C21" s="42">
        <f>'2月'!Z19</f>
        <v>62.991666666666674</v>
      </c>
      <c r="D21" s="42">
        <f>'3月'!Z19</f>
        <v>61.537499999999994</v>
      </c>
      <c r="E21" s="42">
        <f>'4月'!Z19</f>
        <v>82.28333333333333</v>
      </c>
      <c r="F21" s="42">
        <f>'5月'!Z19</f>
        <v>82.59166666666665</v>
      </c>
      <c r="G21" s="42">
        <f>'6月'!Z19</f>
        <v>86.58749999999999</v>
      </c>
      <c r="H21" s="42">
        <f>'7月'!Z19</f>
        <v>86.76666666666665</v>
      </c>
      <c r="I21" s="42">
        <f>'8月'!Z19</f>
        <v>55.712500000000006</v>
      </c>
      <c r="J21" s="42">
        <f>'9月'!Z19</f>
        <v>90.90833333333332</v>
      </c>
      <c r="K21" s="42">
        <f>'10月'!Z19</f>
        <v>84.39166666666667</v>
      </c>
      <c r="L21" s="42">
        <f>'11月'!Z19</f>
        <v>74.74166666666667</v>
      </c>
      <c r="M21" s="43">
        <f>'12月'!Z19</f>
        <v>68.61666666666666</v>
      </c>
    </row>
    <row r="22" spans="1:13" ht="18" customHeight="1">
      <c r="A22" s="41">
        <v>18</v>
      </c>
      <c r="B22" s="42">
        <f>'1月'!Z20</f>
        <v>80.48333333333333</v>
      </c>
      <c r="C22" s="42">
        <f>'2月'!Z20</f>
        <v>44.208333333333336</v>
      </c>
      <c r="D22" s="42">
        <f>'3月'!Z20</f>
        <v>73.19166666666668</v>
      </c>
      <c r="E22" s="42">
        <f>'4月'!Z20</f>
        <v>96.61666666666667</v>
      </c>
      <c r="F22" s="42">
        <f>'5月'!Z20</f>
        <v>93.60416666666664</v>
      </c>
      <c r="G22" s="42">
        <f>'6月'!Z20</f>
        <v>90.24166666666667</v>
      </c>
      <c r="H22" s="42">
        <f>'7月'!Z20</f>
        <v>88.73750000000001</v>
      </c>
      <c r="I22" s="42">
        <f>'8月'!Z20</f>
        <v>72.9875</v>
      </c>
      <c r="J22" s="42">
        <f>'9月'!Z20</f>
        <v>92.22083333333335</v>
      </c>
      <c r="K22" s="42">
        <f>'10月'!Z20</f>
        <v>78.79583333333333</v>
      </c>
      <c r="L22" s="42">
        <f>'11月'!Z20</f>
        <v>78.90833333333335</v>
      </c>
      <c r="M22" s="43">
        <f>'12月'!Z20</f>
        <v>54.30833333333334</v>
      </c>
    </row>
    <row r="23" spans="1:13" ht="18" customHeight="1">
      <c r="A23" s="41">
        <v>19</v>
      </c>
      <c r="B23" s="42">
        <f>'1月'!Z21</f>
        <v>56.18333333333334</v>
      </c>
      <c r="C23" s="42">
        <f>'2月'!Z21</f>
        <v>58.47916666666666</v>
      </c>
      <c r="D23" s="42">
        <f>'3月'!Z21</f>
        <v>84.76666666666667</v>
      </c>
      <c r="E23" s="42">
        <f>'4月'!Z21</f>
        <v>85.24999999999999</v>
      </c>
      <c r="F23" s="42">
        <f>'5月'!Z21</f>
        <v>77.78749999999998</v>
      </c>
      <c r="G23" s="42">
        <f>'6月'!Z21</f>
        <v>92.8875</v>
      </c>
      <c r="H23" s="42">
        <f>'7月'!Z21</f>
        <v>95.82083333333333</v>
      </c>
      <c r="I23" s="42">
        <f>'8月'!Z21</f>
        <v>79.6375</v>
      </c>
      <c r="J23" s="42">
        <f>'9月'!Z21</f>
        <v>80.075</v>
      </c>
      <c r="K23" s="42">
        <f>'10月'!Z21</f>
        <v>83.19166666666666</v>
      </c>
      <c r="L23" s="42">
        <f>'11月'!Z21</f>
        <v>85.9375</v>
      </c>
      <c r="M23" s="43">
        <f>'12月'!Z21</f>
        <v>60.67083333333334</v>
      </c>
    </row>
    <row r="24" spans="1:13" ht="18" customHeight="1">
      <c r="A24" s="41">
        <v>20</v>
      </c>
      <c r="B24" s="42">
        <f>'1月'!Z22</f>
        <v>77.32916666666667</v>
      </c>
      <c r="C24" s="42">
        <f>'2月'!Z22</f>
        <v>66.625</v>
      </c>
      <c r="D24" s="42">
        <f>'3月'!Z22</f>
        <v>81.95833333333333</v>
      </c>
      <c r="E24" s="42">
        <f>'4月'!Z22</f>
        <v>73.32499999999997</v>
      </c>
      <c r="F24" s="42">
        <f>'5月'!Z22</f>
        <v>60.65833333333335</v>
      </c>
      <c r="G24" s="42">
        <f>'6月'!Z22</f>
        <v>98.57083333333334</v>
      </c>
      <c r="H24" s="42">
        <f>'7月'!Z22</f>
        <v>89.8318181818182</v>
      </c>
      <c r="I24" s="42">
        <f>'8月'!Z22</f>
        <v>87.89999999999999</v>
      </c>
      <c r="J24" s="42">
        <f>'9月'!Z22</f>
        <v>87.15416666666668</v>
      </c>
      <c r="K24" s="42">
        <f>'10月'!Z22</f>
        <v>83.22083333333333</v>
      </c>
      <c r="L24" s="42">
        <f>'11月'!Z22</f>
        <v>70</v>
      </c>
      <c r="M24" s="43">
        <f>'12月'!Z22</f>
        <v>66.83333333333333</v>
      </c>
    </row>
    <row r="25" spans="1:13" ht="18" customHeight="1">
      <c r="A25" s="38">
        <v>21</v>
      </c>
      <c r="B25" s="39">
        <f>'1月'!Z23</f>
        <v>73.00833333333333</v>
      </c>
      <c r="C25" s="39">
        <f>'2月'!Z23</f>
        <v>54.26666666666667</v>
      </c>
      <c r="D25" s="39">
        <f>'3月'!Z23</f>
        <v>83.42083333333333</v>
      </c>
      <c r="E25" s="39">
        <f>'4月'!Z23</f>
        <v>62.91666666666665</v>
      </c>
      <c r="F25" s="39">
        <f>'5月'!Z23</f>
        <v>62.53333333333333</v>
      </c>
      <c r="G25" s="39">
        <f>'6月'!Z23</f>
        <v>96.9375</v>
      </c>
      <c r="H25" s="39">
        <f>'7月'!Z23</f>
        <v>88.175</v>
      </c>
      <c r="I25" s="39">
        <f>'8月'!Z23</f>
        <v>92.12500000000001</v>
      </c>
      <c r="J25" s="39">
        <f>'9月'!Z23</f>
        <v>99.16666666666669</v>
      </c>
      <c r="K25" s="39">
        <f>'10月'!Z23</f>
        <v>68.775</v>
      </c>
      <c r="L25" s="39">
        <f>'11月'!Z23</f>
        <v>70.19583333333334</v>
      </c>
      <c r="M25" s="40">
        <f>'12月'!Z23</f>
        <v>67.82083333333331</v>
      </c>
    </row>
    <row r="26" spans="1:13" ht="18" customHeight="1">
      <c r="A26" s="41">
        <v>22</v>
      </c>
      <c r="B26" s="42">
        <f>'1月'!Z24</f>
        <v>82.85416666666666</v>
      </c>
      <c r="C26" s="42">
        <f>'2月'!Z24</f>
        <v>85.47916666666667</v>
      </c>
      <c r="D26" s="42">
        <f>'3月'!Z24</f>
        <v>88.82083333333333</v>
      </c>
      <c r="E26" s="42">
        <f>'4月'!Z24</f>
        <v>76.23333333333333</v>
      </c>
      <c r="F26" s="42">
        <f>'5月'!Z24</f>
        <v>73.02916666666665</v>
      </c>
      <c r="G26" s="42">
        <f>'6月'!Z24</f>
        <v>75.66250000000001</v>
      </c>
      <c r="H26" s="42">
        <f>'7月'!Z24</f>
        <v>81.78333333333333</v>
      </c>
      <c r="I26" s="42">
        <f>'8月'!Z24</f>
        <v>87.7208333333333</v>
      </c>
      <c r="J26" s="42">
        <f>'9月'!Z24</f>
        <v>94.125</v>
      </c>
      <c r="K26" s="42">
        <f>'10月'!Z24</f>
        <v>75.57916666666667</v>
      </c>
      <c r="L26" s="42">
        <f>'11月'!Z24</f>
        <v>91.19583333333333</v>
      </c>
      <c r="M26" s="43">
        <f>'12月'!Z24</f>
        <v>68.4375</v>
      </c>
    </row>
    <row r="27" spans="1:13" ht="18" customHeight="1">
      <c r="A27" s="41">
        <v>23</v>
      </c>
      <c r="B27" s="42">
        <f>'1月'!Z25</f>
        <v>79.75833333333334</v>
      </c>
      <c r="C27" s="42">
        <f>'2月'!Z25</f>
        <v>88.88333333333333</v>
      </c>
      <c r="D27" s="42">
        <f>'3月'!Z25</f>
        <v>81.02083333333336</v>
      </c>
      <c r="E27" s="42">
        <f>'4月'!Z25</f>
        <v>86.59166666666668</v>
      </c>
      <c r="F27" s="42">
        <f>'5月'!Z25</f>
        <v>87.31666666666666</v>
      </c>
      <c r="G27" s="42">
        <f>'6月'!Z25</f>
        <v>93.93333333333332</v>
      </c>
      <c r="H27" s="42">
        <f>'7月'!Z25</f>
        <v>81.16249999999998</v>
      </c>
      <c r="I27" s="42">
        <f>'8月'!Z25</f>
        <v>95.04166666666664</v>
      </c>
      <c r="J27" s="42">
        <f>'9月'!Z25</f>
        <v>87.79583333333333</v>
      </c>
      <c r="K27" s="42">
        <f>'10月'!Z25</f>
        <v>79.14166666666667</v>
      </c>
      <c r="L27" s="42">
        <f>'11月'!Z25</f>
        <v>65.94583333333334</v>
      </c>
      <c r="M27" s="43">
        <f>'12月'!Z25</f>
        <v>83.59</v>
      </c>
    </row>
    <row r="28" spans="1:13" ht="18" customHeight="1">
      <c r="A28" s="41">
        <v>24</v>
      </c>
      <c r="B28" s="42">
        <f>'1月'!Z26</f>
        <v>50.50416666666666</v>
      </c>
      <c r="C28" s="42">
        <f>'2月'!Z26</f>
        <v>65.6375</v>
      </c>
      <c r="D28" s="42">
        <f>'3月'!Z26</f>
        <v>75.83749999999999</v>
      </c>
      <c r="E28" s="42">
        <f>'4月'!Z26</f>
        <v>96.57083333333333</v>
      </c>
      <c r="F28" s="42">
        <f>'5月'!Z26</f>
        <v>90.68333333333332</v>
      </c>
      <c r="G28" s="42">
        <f>'6月'!Z26</f>
        <v>86.73333333333333</v>
      </c>
      <c r="H28" s="42">
        <f>'7月'!Z26</f>
        <v>95.77916666666668</v>
      </c>
      <c r="I28" s="42">
        <f>'8月'!Z26</f>
        <v>89.50833333333334</v>
      </c>
      <c r="J28" s="42">
        <f>'9月'!Z26</f>
        <v>96.52083333333331</v>
      </c>
      <c r="K28" s="42">
        <f>'10月'!Z26</f>
        <v>89.63333333333333</v>
      </c>
      <c r="L28" s="42">
        <f>'11月'!Z26</f>
        <v>68.25</v>
      </c>
      <c r="M28" s="43"/>
    </row>
    <row r="29" spans="1:13" ht="18" customHeight="1">
      <c r="A29" s="41">
        <v>25</v>
      </c>
      <c r="B29" s="42">
        <f>'1月'!Z27</f>
        <v>49.00416666666667</v>
      </c>
      <c r="C29" s="42">
        <f>'2月'!Z27</f>
        <v>68</v>
      </c>
      <c r="D29" s="42">
        <f>'3月'!Z27</f>
        <v>76.58333333333333</v>
      </c>
      <c r="E29" s="42">
        <f>'4月'!Z27</f>
        <v>98.84166666666664</v>
      </c>
      <c r="F29" s="42">
        <f>'5月'!Z27</f>
        <v>81.02083333333334</v>
      </c>
      <c r="G29" s="42">
        <f>'6月'!Z27</f>
        <v>77.94583333333334</v>
      </c>
      <c r="H29" s="42">
        <f>'7月'!Z27</f>
        <v>96.45</v>
      </c>
      <c r="I29" s="42">
        <f>'8月'!Z27</f>
        <v>82.83750000000002</v>
      </c>
      <c r="J29" s="42">
        <f>'9月'!Z27</f>
        <v>96.13333333333333</v>
      </c>
      <c r="K29" s="42">
        <f>'10月'!Z27</f>
        <v>78.60000000000001</v>
      </c>
      <c r="L29" s="42">
        <f>'11月'!Z27</f>
        <v>81.37083333333332</v>
      </c>
      <c r="M29" s="43">
        <f>'12月'!Z27</f>
        <v>48.866666666666674</v>
      </c>
    </row>
    <row r="30" spans="1:13" ht="18" customHeight="1">
      <c r="A30" s="41">
        <v>26</v>
      </c>
      <c r="B30" s="42">
        <f>'1月'!Z28</f>
        <v>48.979166666666664</v>
      </c>
      <c r="C30" s="42">
        <f>'2月'!Z28</f>
        <v>70.98750000000001</v>
      </c>
      <c r="D30" s="42">
        <f>'3月'!Z28</f>
        <v>72.53333333333335</v>
      </c>
      <c r="E30" s="42">
        <f>'4月'!Z28</f>
        <v>74.37500000000001</v>
      </c>
      <c r="F30" s="42">
        <f>'5月'!Z28</f>
        <v>77.75833333333331</v>
      </c>
      <c r="G30" s="42">
        <f>'6月'!Z28</f>
        <v>89.39166666666665</v>
      </c>
      <c r="H30" s="42">
        <f>'7月'!Z28</f>
        <v>87.19166666666665</v>
      </c>
      <c r="I30" s="42">
        <f>'8月'!Z28</f>
        <v>87.63333333333333</v>
      </c>
      <c r="J30" s="42">
        <f>'9月'!Z28</f>
        <v>89.6125</v>
      </c>
      <c r="K30" s="42">
        <f>'10月'!Z28</f>
        <v>76.75416666666666</v>
      </c>
      <c r="L30" s="42">
        <f>'11月'!Z28</f>
        <v>74.91250000000002</v>
      </c>
      <c r="M30" s="43">
        <f>'12月'!Z28</f>
        <v>67.52083333333334</v>
      </c>
    </row>
    <row r="31" spans="1:13" ht="18" customHeight="1">
      <c r="A31" s="41">
        <v>27</v>
      </c>
      <c r="B31" s="42">
        <f>'1月'!Z29</f>
        <v>51.84583333333334</v>
      </c>
      <c r="C31" s="42">
        <f>'2月'!Z29</f>
        <v>74.87500000000001</v>
      </c>
      <c r="D31" s="42">
        <f>'3月'!Z29</f>
        <v>74.38333333333334</v>
      </c>
      <c r="E31" s="42">
        <f>'4月'!Z29</f>
        <v>79.52916666666665</v>
      </c>
      <c r="F31" s="42">
        <f>'5月'!Z29</f>
        <v>85.01666666666667</v>
      </c>
      <c r="G31" s="42">
        <f>'6月'!Z29</f>
        <v>80.60833333333333</v>
      </c>
      <c r="H31" s="42">
        <f>'7月'!Z29</f>
        <v>87.8625</v>
      </c>
      <c r="I31" s="42">
        <f>'8月'!Z29</f>
        <v>96.08749999999999</v>
      </c>
      <c r="J31" s="42">
        <f>'9月'!Z29</f>
        <v>98.03333333333332</v>
      </c>
      <c r="K31" s="42">
        <f>'10月'!Z29</f>
        <v>87.49583333333334</v>
      </c>
      <c r="L31" s="42">
        <f>'11月'!Z29</f>
        <v>92.05</v>
      </c>
      <c r="M31" s="43">
        <f>'12月'!Z29</f>
        <v>60.12916666666666</v>
      </c>
    </row>
    <row r="32" spans="1:13" ht="18" customHeight="1">
      <c r="A32" s="41">
        <v>28</v>
      </c>
      <c r="B32" s="42">
        <f>'1月'!Z30</f>
        <v>70.37916666666666</v>
      </c>
      <c r="C32" s="42">
        <f>'2月'!Z30</f>
        <v>78.68749999999999</v>
      </c>
      <c r="D32" s="42">
        <f>'3月'!Z30</f>
        <v>81.33333333333333</v>
      </c>
      <c r="E32" s="42">
        <f>'4月'!Z30</f>
        <v>67.74166666666666</v>
      </c>
      <c r="F32" s="42">
        <f>'5月'!Z30</f>
        <v>83.96250000000002</v>
      </c>
      <c r="G32" s="42">
        <f>'6月'!Z30</f>
        <v>88.02916666666665</v>
      </c>
      <c r="H32" s="42">
        <f>'7月'!Z30</f>
        <v>96.1375</v>
      </c>
      <c r="I32" s="42">
        <f>'8月'!Z30</f>
        <v>98.47083333333335</v>
      </c>
      <c r="J32" s="42">
        <f>'9月'!Z30</f>
        <v>87.91666666666667</v>
      </c>
      <c r="K32" s="42">
        <f>'10月'!Z30</f>
        <v>81.07916666666667</v>
      </c>
      <c r="L32" s="42">
        <f>'11月'!Z30</f>
        <v>78.90833333333332</v>
      </c>
      <c r="M32" s="43">
        <f>'12月'!Z30</f>
        <v>49.425000000000004</v>
      </c>
    </row>
    <row r="33" spans="1:13" ht="18" customHeight="1">
      <c r="A33" s="41">
        <v>29</v>
      </c>
      <c r="B33" s="42">
        <f>'1月'!Z31</f>
        <v>74.71249999999999</v>
      </c>
      <c r="C33" s="42"/>
      <c r="D33" s="42">
        <f>'3月'!Z31</f>
        <v>76.12916666666668</v>
      </c>
      <c r="E33" s="42">
        <f>'4月'!Z31</f>
        <v>82.05</v>
      </c>
      <c r="F33" s="42">
        <f>'5月'!Z31</f>
        <v>87.34583333333332</v>
      </c>
      <c r="G33" s="42">
        <f>'6月'!Z31</f>
        <v>74.12500000000001</v>
      </c>
      <c r="H33" s="42">
        <f>'7月'!Z31</f>
        <v>98.07083333333333</v>
      </c>
      <c r="I33" s="42">
        <f>'8月'!Z31</f>
        <v>97.3583333333333</v>
      </c>
      <c r="J33" s="42">
        <f>'9月'!Z31</f>
        <v>93.45416666666667</v>
      </c>
      <c r="K33" s="42">
        <f>'10月'!Z31</f>
        <v>83.10416666666666</v>
      </c>
      <c r="L33" s="42">
        <f>'11月'!Z31</f>
        <v>80.67500000000001</v>
      </c>
      <c r="M33" s="43">
        <f>'12月'!Z31</f>
        <v>55.416666666666664</v>
      </c>
    </row>
    <row r="34" spans="1:13" ht="18" customHeight="1">
      <c r="A34" s="41">
        <v>30</v>
      </c>
      <c r="B34" s="42">
        <f>'1月'!Z32</f>
        <v>62.10833333333332</v>
      </c>
      <c r="C34" s="42"/>
      <c r="D34" s="42">
        <f>'3月'!Z32</f>
        <v>38.512499999999996</v>
      </c>
      <c r="E34" s="42">
        <f>'4月'!Z32</f>
        <v>91.70833333333336</v>
      </c>
      <c r="F34" s="42">
        <f>'5月'!Z32</f>
        <v>93.85416666666669</v>
      </c>
      <c r="G34" s="42">
        <f>'6月'!Z32</f>
        <v>86.21666666666665</v>
      </c>
      <c r="H34" s="42">
        <f>'7月'!Z32</f>
        <v>97.49583333333332</v>
      </c>
      <c r="I34" s="42">
        <f>'8月'!Z32</f>
        <v>91.24583333333334</v>
      </c>
      <c r="J34" s="42">
        <f>'9月'!Z32</f>
        <v>99.08750000000003</v>
      </c>
      <c r="K34" s="42">
        <f>'10月'!Z32</f>
        <v>69.96666666666665</v>
      </c>
      <c r="L34" s="42">
        <f>'11月'!Z32</f>
        <v>70.59583333333333</v>
      </c>
      <c r="M34" s="43">
        <f>'12月'!Z32</f>
        <v>57.74166666666667</v>
      </c>
    </row>
    <row r="35" spans="1:13" ht="18" customHeight="1">
      <c r="A35" s="41">
        <v>31</v>
      </c>
      <c r="B35" s="42">
        <f>'1月'!Z33</f>
        <v>59.85833333333333</v>
      </c>
      <c r="C35" s="42"/>
      <c r="D35" s="42">
        <f>'3月'!Z33</f>
        <v>61.74999999999999</v>
      </c>
      <c r="E35" s="42"/>
      <c r="F35" s="42">
        <f>'5月'!Z33</f>
        <v>93.6875</v>
      </c>
      <c r="G35" s="42"/>
      <c r="H35" s="42">
        <f>'7月'!Z33</f>
        <v>96.14999999999998</v>
      </c>
      <c r="I35" s="42">
        <f>'8月'!Z33</f>
        <v>95.33750000000002</v>
      </c>
      <c r="J35" s="42"/>
      <c r="K35" s="42">
        <f>'10月'!Z33</f>
        <v>63.34583333333334</v>
      </c>
      <c r="L35" s="42"/>
      <c r="M35" s="43">
        <f>'12月'!Z33</f>
        <v>56.662499999999994</v>
      </c>
    </row>
    <row r="36" spans="1:13" ht="18" customHeight="1">
      <c r="A36" s="44" t="s">
        <v>7</v>
      </c>
      <c r="B36" s="45">
        <f aca="true" t="shared" si="0" ref="B36:I36">AVERAGE(B5:B35)</f>
        <v>63.433333333333344</v>
      </c>
      <c r="C36" s="45">
        <f t="shared" si="0"/>
        <v>62.498363095238105</v>
      </c>
      <c r="D36" s="45">
        <f t="shared" si="0"/>
        <v>73.90752688172041</v>
      </c>
      <c r="E36" s="45">
        <f t="shared" si="0"/>
        <v>77.93013888888892</v>
      </c>
      <c r="F36" s="45">
        <f t="shared" si="0"/>
        <v>81.42983870967741</v>
      </c>
      <c r="G36" s="45">
        <f t="shared" si="0"/>
        <v>87.84972222222221</v>
      </c>
      <c r="H36" s="45">
        <f t="shared" si="0"/>
        <v>90.25586510263928</v>
      </c>
      <c r="I36" s="45">
        <f t="shared" si="0"/>
        <v>88.98266129032258</v>
      </c>
      <c r="J36" s="45">
        <f>AVERAGE(J5:J35)</f>
        <v>92.53402777777778</v>
      </c>
      <c r="K36" s="45">
        <f>AVERAGE(K5:K35)</f>
        <v>81.28602150537635</v>
      </c>
      <c r="L36" s="45">
        <f>AVERAGE(L5:L35)</f>
        <v>79.33222222222226</v>
      </c>
      <c r="M36" s="46">
        <f>AVERAGE(M5:M35)</f>
        <v>67.44369444444442</v>
      </c>
    </row>
    <row r="37" spans="1:13" ht="18" customHeight="1">
      <c r="A37" s="47" t="s">
        <v>24</v>
      </c>
      <c r="B37" s="48">
        <f aca="true" t="shared" si="1" ref="B37:I37">AVERAGE(B5:B14)</f>
        <v>59.85875</v>
      </c>
      <c r="C37" s="48">
        <f t="shared" si="1"/>
        <v>62.17583333333333</v>
      </c>
      <c r="D37" s="48">
        <f t="shared" si="1"/>
        <v>74.91708333333334</v>
      </c>
      <c r="E37" s="48">
        <f t="shared" si="1"/>
        <v>77.22416666666666</v>
      </c>
      <c r="F37" s="48">
        <f t="shared" si="1"/>
        <v>83.44583333333334</v>
      </c>
      <c r="G37" s="48">
        <f t="shared" si="1"/>
        <v>86.38125</v>
      </c>
      <c r="H37" s="48">
        <f t="shared" si="1"/>
        <v>89.96375</v>
      </c>
      <c r="I37" s="48">
        <f t="shared" si="1"/>
        <v>90.29083333333332</v>
      </c>
      <c r="J37" s="48">
        <f>AVERAGE(J5:J14)</f>
        <v>94.06249999999999</v>
      </c>
      <c r="K37" s="48">
        <f>AVERAGE(K5:K14)</f>
        <v>81.24375</v>
      </c>
      <c r="L37" s="48">
        <f>AVERAGE(L5:L14)</f>
        <v>84.21791666666667</v>
      </c>
      <c r="M37" s="49">
        <f>AVERAGE(M5:M14)</f>
        <v>75.24375</v>
      </c>
    </row>
    <row r="38" spans="1:13" ht="18" customHeight="1">
      <c r="A38" s="50" t="s">
        <v>25</v>
      </c>
      <c r="B38" s="51">
        <f aca="true" t="shared" si="2" ref="B38:I38">AVERAGE(B15:B24)</f>
        <v>66.48333333333332</v>
      </c>
      <c r="C38" s="51">
        <f t="shared" si="2"/>
        <v>54.13791666666666</v>
      </c>
      <c r="D38" s="51">
        <f t="shared" si="2"/>
        <v>73.16375000000002</v>
      </c>
      <c r="E38" s="51">
        <f t="shared" si="2"/>
        <v>74.91041666666666</v>
      </c>
      <c r="F38" s="51">
        <f t="shared" si="2"/>
        <v>77.36583333333333</v>
      </c>
      <c r="G38" s="51">
        <f t="shared" si="2"/>
        <v>92.20958333333333</v>
      </c>
      <c r="H38" s="51">
        <f t="shared" si="2"/>
        <v>89.20359848484847</v>
      </c>
      <c r="I38" s="51">
        <f t="shared" si="2"/>
        <v>84.21874999999999</v>
      </c>
      <c r="J38" s="51">
        <f>AVERAGE(J15:J24)</f>
        <v>89.35499999999999</v>
      </c>
      <c r="K38" s="51">
        <f>AVERAGE(K15:K24)</f>
        <v>85.39541666666666</v>
      </c>
      <c r="L38" s="51">
        <f>AVERAGE(L15:L24)</f>
        <v>76.36875</v>
      </c>
      <c r="M38" s="52">
        <f>AVERAGE(M15:M24)</f>
        <v>65.52625</v>
      </c>
    </row>
    <row r="39" spans="1:13" ht="18" customHeight="1">
      <c r="A39" s="53" t="s">
        <v>26</v>
      </c>
      <c r="B39" s="54">
        <f aca="true" t="shared" si="3" ref="B39:I39">AVERAGE(B25:B35)</f>
        <v>63.910227272727276</v>
      </c>
      <c r="C39" s="54">
        <f t="shared" si="3"/>
        <v>73.35208333333333</v>
      </c>
      <c r="D39" s="54">
        <f t="shared" si="3"/>
        <v>73.66590909090911</v>
      </c>
      <c r="E39" s="54">
        <f t="shared" si="3"/>
        <v>81.65583333333333</v>
      </c>
      <c r="F39" s="54">
        <f t="shared" si="3"/>
        <v>83.29166666666666</v>
      </c>
      <c r="G39" s="54">
        <f t="shared" si="3"/>
        <v>84.95833333333334</v>
      </c>
      <c r="H39" s="54">
        <f t="shared" si="3"/>
        <v>91.4780303030303</v>
      </c>
      <c r="I39" s="54">
        <f t="shared" si="3"/>
        <v>92.12424242424241</v>
      </c>
      <c r="J39" s="54">
        <f>AVERAGE(J25:J35)</f>
        <v>94.18458333333334</v>
      </c>
      <c r="K39" s="54">
        <f>AVERAGE(K25:K35)</f>
        <v>77.58863636363637</v>
      </c>
      <c r="L39" s="54">
        <f>AVERAGE(L25:L35)</f>
        <v>77.41</v>
      </c>
      <c r="M39" s="55">
        <f>AVERAGE(M25:M35)</f>
        <v>61.56108333333334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35.8</v>
      </c>
      <c r="C5" s="39">
        <f>'2月'!AA3</f>
        <v>59</v>
      </c>
      <c r="D5" s="39">
        <f>'3月'!AA3</f>
        <v>35.6</v>
      </c>
      <c r="E5" s="39">
        <f>'4月'!AA3</f>
        <v>61.1</v>
      </c>
      <c r="F5" s="39">
        <f>'5月'!AA3</f>
        <v>43.4</v>
      </c>
      <c r="G5" s="39">
        <f>'6月'!AA3</f>
        <v>51.3</v>
      </c>
      <c r="H5" s="39">
        <f>'7月'!AA3</f>
        <v>73.7</v>
      </c>
      <c r="I5" s="39">
        <f>'8月'!AA3</f>
        <v>75.2</v>
      </c>
      <c r="J5" s="39">
        <f>'9月'!AA3</f>
        <v>87.3</v>
      </c>
      <c r="K5" s="39">
        <f>'10月'!AA3</f>
        <v>42.3</v>
      </c>
      <c r="L5" s="39">
        <f>'11月'!AA3</f>
        <v>39</v>
      </c>
      <c r="M5" s="40">
        <f>'12月'!AA3</f>
        <v>47.2</v>
      </c>
    </row>
    <row r="6" spans="1:13" ht="18" customHeight="1">
      <c r="A6" s="41">
        <v>2</v>
      </c>
      <c r="B6" s="63">
        <f>'1月'!AA4</f>
        <v>29.5</v>
      </c>
      <c r="C6" s="42">
        <f>'2月'!AA4</f>
        <v>73.3</v>
      </c>
      <c r="D6" s="42">
        <f>'3月'!AA4</f>
        <v>24.3</v>
      </c>
      <c r="E6" s="42">
        <f>'4月'!AA4</f>
        <v>66.7</v>
      </c>
      <c r="F6" s="42">
        <f>'5月'!AA4</f>
        <v>77.8</v>
      </c>
      <c r="G6" s="42">
        <f>'6月'!AA4</f>
        <v>75.8</v>
      </c>
      <c r="H6" s="42">
        <f>'7月'!AA4</f>
        <v>70.7</v>
      </c>
      <c r="I6" s="42">
        <f>'8月'!AA4</f>
        <v>67.1</v>
      </c>
      <c r="J6" s="42">
        <f>'9月'!AA4</f>
        <v>85.7</v>
      </c>
      <c r="K6" s="42">
        <f>'10月'!AA4</f>
        <v>34.7</v>
      </c>
      <c r="L6" s="42">
        <f>'11月'!AA4</f>
        <v>54.1</v>
      </c>
      <c r="M6" s="43">
        <f>'12月'!AA4</f>
        <v>58.9</v>
      </c>
    </row>
    <row r="7" spans="1:13" ht="18" customHeight="1">
      <c r="A7" s="41">
        <v>3</v>
      </c>
      <c r="B7" s="63">
        <f>'1月'!AA5</f>
        <v>34.6</v>
      </c>
      <c r="C7" s="42">
        <f>'2月'!AA5</f>
        <v>53.3</v>
      </c>
      <c r="D7" s="42">
        <f>'3月'!AA5</f>
        <v>48.6</v>
      </c>
      <c r="E7" s="42">
        <f>'4月'!AA5</f>
        <v>65.4</v>
      </c>
      <c r="F7" s="42">
        <f>'5月'!AA5</f>
        <v>78</v>
      </c>
      <c r="G7" s="42">
        <f>'6月'!AA5</f>
        <v>68.6</v>
      </c>
      <c r="H7" s="42">
        <f>'7月'!AA5</f>
        <v>61.4</v>
      </c>
      <c r="I7" s="42">
        <f>'8月'!AA5</f>
        <v>70.2</v>
      </c>
      <c r="J7" s="42">
        <f>'9月'!AA5</f>
        <v>95.8</v>
      </c>
      <c r="K7" s="42">
        <f>'10月'!AA5</f>
        <v>66.9</v>
      </c>
      <c r="L7" s="42">
        <f>'11月'!AA5</f>
        <v>56</v>
      </c>
      <c r="M7" s="43">
        <f>'12月'!AA5</f>
        <v>82.2</v>
      </c>
    </row>
    <row r="8" spans="1:13" ht="18" customHeight="1">
      <c r="A8" s="41">
        <v>4</v>
      </c>
      <c r="B8" s="63">
        <f>'1月'!AA6</f>
        <v>38.2</v>
      </c>
      <c r="C8" s="42">
        <f>'2月'!AA6</f>
        <v>43.7</v>
      </c>
      <c r="D8" s="42">
        <f>'3月'!AA6</f>
        <v>41.2</v>
      </c>
      <c r="E8" s="42">
        <f>'4月'!AA6</f>
        <v>71.3</v>
      </c>
      <c r="F8" s="42">
        <f>'5月'!AA6</f>
        <v>68.5</v>
      </c>
      <c r="G8" s="42">
        <f>'6月'!AA6</f>
        <v>70.2</v>
      </c>
      <c r="H8" s="42">
        <f>'7月'!AA6</f>
        <v>65.3</v>
      </c>
      <c r="I8" s="42">
        <f>'8月'!AA6</f>
        <v>65.9</v>
      </c>
      <c r="J8" s="42">
        <f>'9月'!AA6</f>
        <v>79.3</v>
      </c>
      <c r="K8" s="42">
        <f>'10月'!AA6</f>
        <v>60.9</v>
      </c>
      <c r="L8" s="42">
        <f>'11月'!AA6</f>
        <v>68.2</v>
      </c>
      <c r="M8" s="43">
        <f>'12月'!AA6</f>
        <v>73.8</v>
      </c>
    </row>
    <row r="9" spans="1:13" ht="18" customHeight="1">
      <c r="A9" s="41">
        <v>5</v>
      </c>
      <c r="B9" s="63">
        <f>'1月'!AA7</f>
        <v>41.7</v>
      </c>
      <c r="C9" s="42">
        <f>'2月'!AA7</f>
        <v>38.2</v>
      </c>
      <c r="D9" s="42">
        <f>'3月'!AA7</f>
        <v>88.2</v>
      </c>
      <c r="E9" s="42">
        <f>'4月'!AA7</f>
        <v>46.5</v>
      </c>
      <c r="F9" s="42">
        <f>'5月'!AA7</f>
        <v>35.5</v>
      </c>
      <c r="G9" s="42">
        <f>'6月'!AA7</f>
        <v>80.1</v>
      </c>
      <c r="H9" s="42">
        <f>'7月'!AA7</f>
        <v>74.8</v>
      </c>
      <c r="I9" s="42">
        <f>'8月'!AA7</f>
        <v>69.2</v>
      </c>
      <c r="J9" s="42">
        <f>'9月'!AA7</f>
        <v>63.9</v>
      </c>
      <c r="K9" s="42">
        <f>'10月'!AA7</f>
        <v>76.7</v>
      </c>
      <c r="L9" s="42">
        <f>'11月'!AA7</f>
        <v>88.9</v>
      </c>
      <c r="M9" s="43">
        <f>'12月'!AA7</f>
        <v>51</v>
      </c>
    </row>
    <row r="10" spans="1:13" ht="18" customHeight="1">
      <c r="A10" s="41">
        <v>6</v>
      </c>
      <c r="B10" s="63">
        <f>'1月'!AA8</f>
        <v>37.4</v>
      </c>
      <c r="C10" s="42">
        <f>'2月'!AA8</f>
        <v>36.5</v>
      </c>
      <c r="D10" s="42">
        <f>'3月'!AA8</f>
        <v>32.3</v>
      </c>
      <c r="E10" s="42">
        <f>'4月'!AA8</f>
        <v>60.1</v>
      </c>
      <c r="F10" s="42">
        <f>'5月'!AA8</f>
        <v>47.1</v>
      </c>
      <c r="G10" s="42">
        <f>'6月'!AA8</f>
        <v>66.3</v>
      </c>
      <c r="H10" s="42">
        <f>'7月'!AA8</f>
        <v>97</v>
      </c>
      <c r="I10" s="42">
        <f>'8月'!AA8</f>
        <v>87.8</v>
      </c>
      <c r="J10" s="42">
        <f>'9月'!AA8</f>
        <v>73.7</v>
      </c>
      <c r="K10" s="42">
        <f>'10月'!AA8</f>
        <v>76.5</v>
      </c>
      <c r="L10" s="42">
        <f>'11月'!AA8</f>
        <v>92.5</v>
      </c>
      <c r="M10" s="43">
        <f>'12月'!AA8</f>
        <v>62.9</v>
      </c>
    </row>
    <row r="11" spans="1:13" ht="18" customHeight="1">
      <c r="A11" s="41">
        <v>7</v>
      </c>
      <c r="B11" s="63">
        <f>'1月'!AA9</f>
        <v>39.8</v>
      </c>
      <c r="C11" s="42">
        <f>'2月'!AA9</f>
        <v>23.1</v>
      </c>
      <c r="D11" s="42">
        <f>'3月'!AA9</f>
        <v>52.1</v>
      </c>
      <c r="E11" s="42">
        <f>'4月'!AA9</f>
        <v>81.5</v>
      </c>
      <c r="F11" s="42">
        <f>'5月'!AA9</f>
        <v>56.7</v>
      </c>
      <c r="G11" s="42">
        <f>'6月'!AA9</f>
        <v>63.9</v>
      </c>
      <c r="H11" s="42">
        <f>'7月'!AA9</f>
        <v>90.1</v>
      </c>
      <c r="I11" s="42">
        <f>'8月'!AA9</f>
        <v>85.4</v>
      </c>
      <c r="J11" s="42">
        <f>'9月'!AA9</f>
        <v>69.6</v>
      </c>
      <c r="K11" s="42">
        <f>'10月'!AA9</f>
        <v>43.2</v>
      </c>
      <c r="L11" s="42">
        <f>'11月'!AA9</f>
        <v>58.5</v>
      </c>
      <c r="M11" s="43">
        <f>'12月'!AA9</f>
        <v>52.6</v>
      </c>
    </row>
    <row r="12" spans="1:13" ht="18" customHeight="1">
      <c r="A12" s="41">
        <v>8</v>
      </c>
      <c r="B12" s="63">
        <f>'1月'!AA10</f>
        <v>41.1</v>
      </c>
      <c r="C12" s="42">
        <f>'2月'!AA10</f>
        <v>31.7</v>
      </c>
      <c r="D12" s="42">
        <f>'3月'!AA10</f>
        <v>78.2</v>
      </c>
      <c r="E12" s="42">
        <f>'4月'!AA10</f>
        <v>49.2</v>
      </c>
      <c r="F12" s="42">
        <f>'5月'!AA10</f>
        <v>75.5</v>
      </c>
      <c r="G12" s="42">
        <f>'6月'!AA10</f>
        <v>64.4</v>
      </c>
      <c r="H12" s="42">
        <f>'7月'!AA10</f>
        <v>84.4</v>
      </c>
      <c r="I12" s="42">
        <f>'8月'!AA10</f>
        <v>90.9</v>
      </c>
      <c r="J12" s="42">
        <f>'9月'!AA10</f>
        <v>73.7</v>
      </c>
      <c r="K12" s="42">
        <f>'10月'!AA10</f>
        <v>71.4</v>
      </c>
      <c r="L12" s="42">
        <f>'11月'!AA10</f>
        <v>71.7</v>
      </c>
      <c r="M12" s="43">
        <f>'12月'!AA10</f>
        <v>63.5</v>
      </c>
    </row>
    <row r="13" spans="1:13" ht="18" customHeight="1">
      <c r="A13" s="41">
        <v>9</v>
      </c>
      <c r="B13" s="63">
        <f>'1月'!AA11</f>
        <v>41.6</v>
      </c>
      <c r="C13" s="42">
        <f>'2月'!AA11</f>
        <v>34.3</v>
      </c>
      <c r="D13" s="42">
        <f>'3月'!AA11</f>
        <v>74.8</v>
      </c>
      <c r="E13" s="42">
        <f>'4月'!AA11</f>
        <v>27.9</v>
      </c>
      <c r="F13" s="42">
        <f>'5月'!AA11</f>
        <v>84.7</v>
      </c>
      <c r="G13" s="42">
        <f>'6月'!AA11</f>
        <v>61.5</v>
      </c>
      <c r="H13" s="42">
        <f>'7月'!AA11</f>
        <v>74.7</v>
      </c>
      <c r="I13" s="42">
        <f>'8月'!AA11</f>
        <v>85.7</v>
      </c>
      <c r="J13" s="42">
        <f>'9月'!AA11</f>
        <v>91.8</v>
      </c>
      <c r="K13" s="42">
        <f>'10月'!AA11</f>
        <v>75.5</v>
      </c>
      <c r="L13" s="42">
        <f>'11月'!AA11</f>
        <v>95.5</v>
      </c>
      <c r="M13" s="43">
        <f>'12月'!AA11</f>
        <v>37.7</v>
      </c>
    </row>
    <row r="14" spans="1:13" ht="18" customHeight="1">
      <c r="A14" s="41">
        <v>10</v>
      </c>
      <c r="B14" s="63">
        <f>'1月'!AA12</f>
        <v>27</v>
      </c>
      <c r="C14" s="42">
        <f>'2月'!AA12</f>
        <v>36</v>
      </c>
      <c r="D14" s="42">
        <f>'3月'!AA12</f>
        <v>45.6</v>
      </c>
      <c r="E14" s="42">
        <f>'4月'!AA12</f>
        <v>37.3</v>
      </c>
      <c r="F14" s="42">
        <f>'5月'!AA12</f>
        <v>57.8</v>
      </c>
      <c r="G14" s="42">
        <f>'6月'!AA12</f>
        <v>86.2</v>
      </c>
      <c r="H14" s="42">
        <f>'7月'!AA12</f>
        <v>76.6</v>
      </c>
      <c r="I14" s="42">
        <f>'8月'!AA12</f>
        <v>80.8</v>
      </c>
      <c r="J14" s="42">
        <f>'9月'!AA12</f>
        <v>95.1</v>
      </c>
      <c r="K14" s="42">
        <f>'10月'!AA12</f>
        <v>74</v>
      </c>
      <c r="L14" s="42">
        <f>'11月'!AA12</f>
        <v>62.1</v>
      </c>
      <c r="M14" s="43">
        <f>'12月'!AA12</f>
        <v>40.9</v>
      </c>
    </row>
    <row r="15" spans="1:13" ht="18" customHeight="1">
      <c r="A15" s="38">
        <v>11</v>
      </c>
      <c r="B15" s="62">
        <f>'1月'!AA13</f>
        <v>18.8</v>
      </c>
      <c r="C15" s="39">
        <f>'2月'!AA13</f>
        <v>34.5</v>
      </c>
      <c r="D15" s="39">
        <f>'3月'!AA13</f>
        <v>52</v>
      </c>
      <c r="E15" s="39">
        <f>'4月'!AA13</f>
        <v>57.5</v>
      </c>
      <c r="F15" s="39">
        <f>'5月'!AA13</f>
        <v>46.1</v>
      </c>
      <c r="G15" s="39">
        <f>'6月'!AA13</f>
        <v>95.2</v>
      </c>
      <c r="H15" s="39">
        <f>'7月'!AA13</f>
        <v>75.1</v>
      </c>
      <c r="I15" s="39">
        <f>'8月'!AA13</f>
        <v>95.1</v>
      </c>
      <c r="J15" s="39">
        <f>'9月'!AA13</f>
        <v>80.8</v>
      </c>
      <c r="K15" s="39">
        <f>'10月'!AA13</f>
        <v>95</v>
      </c>
      <c r="L15" s="39">
        <f>'11月'!AA13</f>
        <v>48.2</v>
      </c>
      <c r="M15" s="40">
        <f>'12月'!AA13</f>
        <v>53</v>
      </c>
    </row>
    <row r="16" spans="1:13" ht="18" customHeight="1">
      <c r="A16" s="41">
        <v>12</v>
      </c>
      <c r="B16" s="63">
        <f>'1月'!AA14</f>
        <v>43.7</v>
      </c>
      <c r="C16" s="42">
        <f>'2月'!AA14</f>
        <v>19.5</v>
      </c>
      <c r="D16" s="42">
        <f>'3月'!AA14</f>
        <v>35.3</v>
      </c>
      <c r="E16" s="42">
        <f>'4月'!AA14</f>
        <v>32.8</v>
      </c>
      <c r="F16" s="42">
        <f>'5月'!AA14</f>
        <v>62.9</v>
      </c>
      <c r="G16" s="42">
        <f>'6月'!AA14</f>
        <v>90.6</v>
      </c>
      <c r="H16" s="42">
        <f>'7月'!AA14</f>
        <v>82.2</v>
      </c>
      <c r="I16" s="42">
        <f>'8月'!AA14</f>
        <v>92.6</v>
      </c>
      <c r="J16" s="42">
        <f>'9月'!AA14</f>
        <v>63.3</v>
      </c>
      <c r="K16" s="42">
        <f>'10月'!AA14</f>
        <v>70.5</v>
      </c>
      <c r="L16" s="42">
        <f>'11月'!AA14</f>
        <v>73.6</v>
      </c>
      <c r="M16" s="43">
        <f>'12月'!AA14</f>
        <v>60.4</v>
      </c>
    </row>
    <row r="17" spans="1:13" ht="18" customHeight="1">
      <c r="A17" s="41">
        <v>13</v>
      </c>
      <c r="B17" s="63">
        <f>'1月'!AA15</f>
        <v>40.9</v>
      </c>
      <c r="C17" s="42">
        <f>'2月'!AA15</f>
        <v>23.4</v>
      </c>
      <c r="D17" s="42">
        <f>'3月'!AA15</f>
        <v>63.8</v>
      </c>
      <c r="E17" s="42">
        <f>'4月'!AA15</f>
        <v>28.5</v>
      </c>
      <c r="F17" s="42">
        <f>'5月'!AA15</f>
        <v>70.2</v>
      </c>
      <c r="G17" s="42">
        <f>'6月'!AA15</f>
        <v>77.6</v>
      </c>
      <c r="H17" s="42">
        <f>'7月'!AA15</f>
        <v>77.5</v>
      </c>
      <c r="I17" s="42">
        <f>'8月'!AA15</f>
        <v>86.8</v>
      </c>
      <c r="J17" s="42">
        <f>'9月'!AA15</f>
        <v>76.3</v>
      </c>
      <c r="K17" s="42">
        <f>'10月'!AA15</f>
        <v>64.8</v>
      </c>
      <c r="L17" s="42">
        <f>'11月'!AA15</f>
        <v>69.4</v>
      </c>
      <c r="M17" s="43">
        <f>'12月'!AA15</f>
        <v>38.6</v>
      </c>
    </row>
    <row r="18" spans="1:13" ht="18" customHeight="1">
      <c r="A18" s="41">
        <v>14</v>
      </c>
      <c r="B18" s="63">
        <f>'1月'!AA16</f>
        <v>33.6</v>
      </c>
      <c r="C18" s="42">
        <f>'2月'!AA16</f>
        <v>25.3</v>
      </c>
      <c r="D18" s="42">
        <f>'3月'!AA16</f>
        <v>52</v>
      </c>
      <c r="E18" s="42">
        <f>'4月'!AA16</f>
        <v>67.4</v>
      </c>
      <c r="F18" s="42">
        <f>'5月'!AA16</f>
        <v>37.6</v>
      </c>
      <c r="G18" s="42">
        <f>'6月'!AA16</f>
        <v>64.6</v>
      </c>
      <c r="H18" s="42">
        <f>'7月'!AA16</f>
        <v>61.9</v>
      </c>
      <c r="I18" s="42">
        <f>'8月'!AA16</f>
        <v>73.1</v>
      </c>
      <c r="J18" s="42">
        <f>'9月'!AA16</f>
        <v>87.7</v>
      </c>
      <c r="K18" s="42">
        <f>'10月'!AA16</f>
        <v>70.8</v>
      </c>
      <c r="L18" s="42">
        <f>'11月'!AA16</f>
        <v>49.5</v>
      </c>
      <c r="M18" s="43">
        <f>'12月'!AA16</f>
        <v>37.2</v>
      </c>
    </row>
    <row r="19" spans="1:13" ht="18" customHeight="1">
      <c r="A19" s="41">
        <v>15</v>
      </c>
      <c r="B19" s="63">
        <f>'1月'!AA17</f>
        <v>48.8</v>
      </c>
      <c r="C19" s="42">
        <f>'2月'!AA17</f>
        <v>39.6</v>
      </c>
      <c r="D19" s="42">
        <f>'3月'!AA17</f>
        <v>44.7</v>
      </c>
      <c r="E19" s="42">
        <f>'4月'!AA17</f>
        <v>52.3</v>
      </c>
      <c r="F19" s="42">
        <f>'5月'!AA17</f>
        <v>55.9</v>
      </c>
      <c r="G19" s="42">
        <f>'6月'!AA17</f>
        <v>86.3</v>
      </c>
      <c r="H19" s="42">
        <f>'7月'!AA17</f>
        <v>79.1</v>
      </c>
      <c r="I19" s="42">
        <f>'8月'!AA17</f>
        <v>62.3</v>
      </c>
      <c r="J19" s="42">
        <f>'9月'!AA17</f>
        <v>92</v>
      </c>
      <c r="K19" s="42">
        <f>'10月'!AA17</f>
        <v>74.6</v>
      </c>
      <c r="L19" s="42">
        <f>'11月'!AA17</f>
        <v>62.9</v>
      </c>
      <c r="M19" s="43">
        <f>'12月'!AA17</f>
        <v>38.7</v>
      </c>
    </row>
    <row r="20" spans="1:13" ht="18" customHeight="1">
      <c r="A20" s="41">
        <v>16</v>
      </c>
      <c r="B20" s="63">
        <f>'1月'!AA18</f>
        <v>55.1</v>
      </c>
      <c r="C20" s="42">
        <f>'2月'!AA18</f>
        <v>40.3</v>
      </c>
      <c r="D20" s="42">
        <f>'3月'!AA18</f>
        <v>48.6</v>
      </c>
      <c r="E20" s="42">
        <f>'4月'!AA18</f>
        <v>51.8</v>
      </c>
      <c r="F20" s="42">
        <f>'5月'!AA18</f>
        <v>47.6</v>
      </c>
      <c r="G20" s="42">
        <f>'6月'!AA18</f>
        <v>82.7</v>
      </c>
      <c r="H20" s="42">
        <f>'7月'!AA18</f>
        <v>74.2</v>
      </c>
      <c r="I20" s="42">
        <f>'8月'!AA18</f>
        <v>61.4</v>
      </c>
      <c r="J20" s="42">
        <f>'9月'!AA18</f>
        <v>81.8</v>
      </c>
      <c r="K20" s="42">
        <f>'10月'!AA18</f>
        <v>74.4</v>
      </c>
      <c r="L20" s="42">
        <f>'11月'!AA18</f>
        <v>59.6</v>
      </c>
      <c r="M20" s="43">
        <f>'12月'!AA18</f>
        <v>44.7</v>
      </c>
    </row>
    <row r="21" spans="1:13" ht="18" customHeight="1">
      <c r="A21" s="41">
        <v>17</v>
      </c>
      <c r="B21" s="63">
        <f>'1月'!AA19</f>
        <v>70.4</v>
      </c>
      <c r="C21" s="42">
        <f>'2月'!AA19</f>
        <v>34</v>
      </c>
      <c r="D21" s="42">
        <f>'3月'!AA19</f>
        <v>46</v>
      </c>
      <c r="E21" s="42">
        <f>'4月'!AA19</f>
        <v>61.9</v>
      </c>
      <c r="F21" s="42">
        <f>'5月'!AA19</f>
        <v>67.7</v>
      </c>
      <c r="G21" s="42">
        <f>'6月'!AA19</f>
        <v>76.2</v>
      </c>
      <c r="H21" s="42">
        <f>'7月'!AA19</f>
        <v>72</v>
      </c>
      <c r="I21" s="42">
        <f>'8月'!AA19</f>
        <v>35.3</v>
      </c>
      <c r="J21" s="42">
        <f>'9月'!AA19</f>
        <v>77.3</v>
      </c>
      <c r="K21" s="42">
        <f>'10月'!AA19</f>
        <v>64.4</v>
      </c>
      <c r="L21" s="42">
        <f>'11月'!AA19</f>
        <v>48.5</v>
      </c>
      <c r="M21" s="43">
        <f>'12月'!AA19</f>
        <v>47.4</v>
      </c>
    </row>
    <row r="22" spans="1:13" ht="18" customHeight="1">
      <c r="A22" s="41">
        <v>18</v>
      </c>
      <c r="B22" s="63">
        <f>'1月'!AA20</f>
        <v>64.2</v>
      </c>
      <c r="C22" s="42">
        <f>'2月'!AA20</f>
        <v>30.3</v>
      </c>
      <c r="D22" s="42">
        <f>'3月'!AA20</f>
        <v>57.6</v>
      </c>
      <c r="E22" s="42">
        <f>'4月'!AA20</f>
        <v>87.4</v>
      </c>
      <c r="F22" s="42">
        <f>'5月'!AA20</f>
        <v>84.3</v>
      </c>
      <c r="G22" s="42">
        <f>'6月'!AA20</f>
        <v>80.2</v>
      </c>
      <c r="H22" s="42">
        <f>'7月'!AA20</f>
        <v>64.7</v>
      </c>
      <c r="I22" s="42">
        <f>'8月'!AA20</f>
        <v>60.1</v>
      </c>
      <c r="J22" s="42">
        <f>'9月'!AA20</f>
        <v>75</v>
      </c>
      <c r="K22" s="42">
        <f>'10月'!AA20</f>
        <v>65.8</v>
      </c>
      <c r="L22" s="42">
        <f>'11月'!AA20</f>
        <v>69.2</v>
      </c>
      <c r="M22" s="43">
        <f>'12月'!AA20</f>
        <v>35.1</v>
      </c>
    </row>
    <row r="23" spans="1:13" ht="18" customHeight="1">
      <c r="A23" s="41">
        <v>19</v>
      </c>
      <c r="B23" s="63">
        <f>'1月'!AA21</f>
        <v>43.5</v>
      </c>
      <c r="C23" s="42">
        <f>'2月'!AA21</f>
        <v>39.4</v>
      </c>
      <c r="D23" s="42">
        <f>'3月'!AA21</f>
        <v>72.9</v>
      </c>
      <c r="E23" s="42">
        <f>'4月'!AA21</f>
        <v>62</v>
      </c>
      <c r="F23" s="42">
        <f>'5月'!AA21</f>
        <v>41.6</v>
      </c>
      <c r="G23" s="42">
        <f>'6月'!AA21</f>
        <v>77.9</v>
      </c>
      <c r="H23" s="42">
        <f>'7月'!AA21</f>
        <v>87.8</v>
      </c>
      <c r="I23" s="42">
        <f>'8月'!AA21</f>
        <v>72.2</v>
      </c>
      <c r="J23" s="42">
        <f>'9月'!AA21</f>
        <v>52.8</v>
      </c>
      <c r="K23" s="42">
        <f>'10月'!AA21</f>
        <v>71</v>
      </c>
      <c r="L23" s="42">
        <f>'11月'!AA21</f>
        <v>61.2</v>
      </c>
      <c r="M23" s="43">
        <f>'12月'!AA21</f>
        <v>39.2</v>
      </c>
    </row>
    <row r="24" spans="1:13" ht="18" customHeight="1">
      <c r="A24" s="41">
        <v>20</v>
      </c>
      <c r="B24" s="63">
        <f>'1月'!AA22</f>
        <v>59.9</v>
      </c>
      <c r="C24" s="42">
        <f>'2月'!AA22</f>
        <v>47.4</v>
      </c>
      <c r="D24" s="42">
        <f>'3月'!AA22</f>
        <v>66.1</v>
      </c>
      <c r="E24" s="42">
        <f>'4月'!AA22</f>
        <v>33.8</v>
      </c>
      <c r="F24" s="42">
        <f>'5月'!AA22</f>
        <v>39.9</v>
      </c>
      <c r="G24" s="42">
        <f>'6月'!AA22</f>
        <v>96.9</v>
      </c>
      <c r="H24" s="42">
        <f>'7月'!AA22</f>
        <v>76.5</v>
      </c>
      <c r="I24" s="42">
        <f>'8月'!AA22</f>
        <v>73.6</v>
      </c>
      <c r="J24" s="42">
        <f>'9月'!AA22</f>
        <v>70.9</v>
      </c>
      <c r="K24" s="42">
        <f>'10月'!AA22</f>
        <v>70.4</v>
      </c>
      <c r="L24" s="42">
        <f>'11月'!AA22</f>
        <v>54.3</v>
      </c>
      <c r="M24" s="43">
        <f>'12月'!AA22</f>
        <v>48</v>
      </c>
    </row>
    <row r="25" spans="1:13" ht="18" customHeight="1">
      <c r="A25" s="38">
        <v>21</v>
      </c>
      <c r="B25" s="62">
        <f>'1月'!AA23</f>
        <v>55.3</v>
      </c>
      <c r="C25" s="39">
        <f>'2月'!AA23</f>
        <v>30.6</v>
      </c>
      <c r="D25" s="39">
        <f>'3月'!AA23</f>
        <v>67.9</v>
      </c>
      <c r="E25" s="39">
        <f>'4月'!AA23</f>
        <v>43</v>
      </c>
      <c r="F25" s="39">
        <f>'5月'!AA23</f>
        <v>42.7</v>
      </c>
      <c r="G25" s="39">
        <f>'6月'!AA23</f>
        <v>92</v>
      </c>
      <c r="H25" s="39">
        <f>'7月'!AA23</f>
        <v>76.6</v>
      </c>
      <c r="I25" s="39">
        <f>'8月'!AA23</f>
        <v>81.4</v>
      </c>
      <c r="J25" s="39">
        <f>'9月'!AA23</f>
        <v>98.8</v>
      </c>
      <c r="K25" s="39">
        <f>'10月'!AA23</f>
        <v>35.3</v>
      </c>
      <c r="L25" s="39">
        <f>'11月'!AA23</f>
        <v>45.9</v>
      </c>
      <c r="M25" s="40">
        <f>'12月'!AA23</f>
        <v>50.4</v>
      </c>
    </row>
    <row r="26" spans="1:13" ht="18" customHeight="1">
      <c r="A26" s="41">
        <v>22</v>
      </c>
      <c r="B26" s="63">
        <f>'1月'!AA24</f>
        <v>59.3</v>
      </c>
      <c r="C26" s="42">
        <f>'2月'!AA24</f>
        <v>64.2</v>
      </c>
      <c r="D26" s="42">
        <f>'3月'!AA24</f>
        <v>66.1</v>
      </c>
      <c r="E26" s="42">
        <f>'4月'!AA24</f>
        <v>38.1</v>
      </c>
      <c r="F26" s="42">
        <f>'5月'!AA24</f>
        <v>51.1</v>
      </c>
      <c r="G26" s="42">
        <f>'6月'!AA24</f>
        <v>60.4</v>
      </c>
      <c r="H26" s="42">
        <f>'7月'!AA24</f>
        <v>60.5</v>
      </c>
      <c r="I26" s="42">
        <f>'8月'!AA24</f>
        <v>69.6</v>
      </c>
      <c r="J26" s="42">
        <f>'9月'!AA24</f>
        <v>76.8</v>
      </c>
      <c r="K26" s="42">
        <f>'10月'!AA24</f>
        <v>58</v>
      </c>
      <c r="L26" s="42">
        <f>'11月'!AA24</f>
        <v>70.6</v>
      </c>
      <c r="M26" s="43">
        <f>'12月'!AA24</f>
        <v>57.9</v>
      </c>
    </row>
    <row r="27" spans="1:13" ht="18" customHeight="1">
      <c r="A27" s="41">
        <v>23</v>
      </c>
      <c r="B27" s="63">
        <f>'1月'!AA25</f>
        <v>57.4</v>
      </c>
      <c r="C27" s="42">
        <f>'2月'!AA25</f>
        <v>75.5</v>
      </c>
      <c r="D27" s="42">
        <f>'3月'!AA25</f>
        <v>65.6</v>
      </c>
      <c r="E27" s="42">
        <f>'4月'!AA25</f>
        <v>75.3</v>
      </c>
      <c r="F27" s="42">
        <f>'5月'!AA25</f>
        <v>68</v>
      </c>
      <c r="G27" s="42">
        <f>'6月'!AA25</f>
        <v>79.4</v>
      </c>
      <c r="H27" s="42">
        <f>'7月'!AA25</f>
        <v>54.5</v>
      </c>
      <c r="I27" s="42">
        <f>'8月'!AA25</f>
        <v>84.2</v>
      </c>
      <c r="J27" s="42">
        <f>'9月'!AA25</f>
        <v>72.5</v>
      </c>
      <c r="K27" s="42">
        <f>'10月'!AA25</f>
        <v>69.6</v>
      </c>
      <c r="L27" s="42">
        <f>'11月'!AA25</f>
        <v>38</v>
      </c>
      <c r="M27" s="43"/>
    </row>
    <row r="28" spans="1:13" ht="18" customHeight="1">
      <c r="A28" s="41">
        <v>24</v>
      </c>
      <c r="B28" s="63">
        <f>'1月'!AA26</f>
        <v>29.4</v>
      </c>
      <c r="C28" s="42">
        <f>'2月'!AA26</f>
        <v>39</v>
      </c>
      <c r="D28" s="42">
        <f>'3月'!AA26</f>
        <v>61.1</v>
      </c>
      <c r="E28" s="42">
        <f>'4月'!AA26</f>
        <v>84.8</v>
      </c>
      <c r="F28" s="42">
        <f>'5月'!AA26</f>
        <v>76.5</v>
      </c>
      <c r="G28" s="42">
        <f>'6月'!AA26</f>
        <v>70.6</v>
      </c>
      <c r="H28" s="42">
        <f>'7月'!AA26</f>
        <v>86.4</v>
      </c>
      <c r="I28" s="42">
        <f>'8月'!AA26</f>
        <v>74.2</v>
      </c>
      <c r="J28" s="42">
        <f>'9月'!AA26</f>
        <v>85.1</v>
      </c>
      <c r="K28" s="42">
        <f>'10月'!AA26</f>
        <v>76</v>
      </c>
      <c r="L28" s="42">
        <f>'11月'!AA26</f>
        <v>53.2</v>
      </c>
      <c r="M28" s="43"/>
    </row>
    <row r="29" spans="1:13" ht="18" customHeight="1">
      <c r="A29" s="41">
        <v>25</v>
      </c>
      <c r="B29" s="63">
        <f>'1月'!AA27</f>
        <v>32.8</v>
      </c>
      <c r="C29" s="42">
        <f>'2月'!AA27</f>
        <v>49.5</v>
      </c>
      <c r="D29" s="42">
        <f>'3月'!AA27</f>
        <v>34.7</v>
      </c>
      <c r="E29" s="42">
        <f>'4月'!AA27</f>
        <v>98.3</v>
      </c>
      <c r="F29" s="42">
        <f>'5月'!AA27</f>
        <v>48.5</v>
      </c>
      <c r="G29" s="42">
        <f>'6月'!AA27</f>
        <v>53.6</v>
      </c>
      <c r="H29" s="42">
        <f>'7月'!AA27</f>
        <v>91</v>
      </c>
      <c r="I29" s="42">
        <f>'8月'!AA27</f>
        <v>64.8</v>
      </c>
      <c r="J29" s="42">
        <f>'9月'!AA27</f>
        <v>82</v>
      </c>
      <c r="K29" s="42">
        <f>'10月'!AA27</f>
        <v>56.7</v>
      </c>
      <c r="L29" s="42">
        <f>'11月'!AA27</f>
        <v>73.1</v>
      </c>
      <c r="M29" s="43">
        <f>'12月'!AA27</f>
        <v>31.4</v>
      </c>
    </row>
    <row r="30" spans="1:13" ht="18" customHeight="1">
      <c r="A30" s="41">
        <v>26</v>
      </c>
      <c r="B30" s="63">
        <f>'1月'!AA28</f>
        <v>30.1</v>
      </c>
      <c r="C30" s="42">
        <f>'2月'!AA28</f>
        <v>58.6</v>
      </c>
      <c r="D30" s="42">
        <f>'3月'!AA28</f>
        <v>54.5</v>
      </c>
      <c r="E30" s="42">
        <f>'4月'!AA28</f>
        <v>47.1</v>
      </c>
      <c r="F30" s="42">
        <f>'5月'!AA28</f>
        <v>58.6</v>
      </c>
      <c r="G30" s="42">
        <f>'6月'!AA28</f>
        <v>71.5</v>
      </c>
      <c r="H30" s="42">
        <f>'7月'!AA28</f>
        <v>74.7</v>
      </c>
      <c r="I30" s="42">
        <f>'8月'!AA28</f>
        <v>64.4</v>
      </c>
      <c r="J30" s="42">
        <f>'9月'!AA28</f>
        <v>73.4</v>
      </c>
      <c r="K30" s="42">
        <f>'10月'!AA28</f>
        <v>60.8</v>
      </c>
      <c r="L30" s="42">
        <f>'11月'!AA28</f>
        <v>45.5</v>
      </c>
      <c r="M30" s="43">
        <f>'12月'!AA28</f>
        <v>41.2</v>
      </c>
    </row>
    <row r="31" spans="1:13" ht="18" customHeight="1">
      <c r="A31" s="41">
        <v>27</v>
      </c>
      <c r="B31" s="63">
        <f>'1月'!AA29</f>
        <v>29.5</v>
      </c>
      <c r="C31" s="42">
        <f>'2月'!AA29</f>
        <v>59.4</v>
      </c>
      <c r="D31" s="42">
        <f>'3月'!AA29</f>
        <v>46.1</v>
      </c>
      <c r="E31" s="42">
        <f>'4月'!AA29</f>
        <v>37.1</v>
      </c>
      <c r="F31" s="42">
        <f>'5月'!AA29</f>
        <v>75.3</v>
      </c>
      <c r="G31" s="42">
        <f>'6月'!AA29</f>
        <v>59.1</v>
      </c>
      <c r="H31" s="42">
        <f>'7月'!AA29</f>
        <v>78.7</v>
      </c>
      <c r="I31" s="42">
        <f>'8月'!AA29</f>
        <v>82.2</v>
      </c>
      <c r="J31" s="42">
        <f>'9月'!AA29</f>
        <v>94.5</v>
      </c>
      <c r="K31" s="42">
        <f>'10月'!AA29</f>
        <v>69.1</v>
      </c>
      <c r="L31" s="42">
        <f>'11月'!AA29</f>
        <v>79.7</v>
      </c>
      <c r="M31" s="43">
        <f>'12月'!AA29</f>
        <v>40.2</v>
      </c>
    </row>
    <row r="32" spans="1:13" ht="18" customHeight="1">
      <c r="A32" s="41">
        <v>28</v>
      </c>
      <c r="B32" s="63">
        <f>'1月'!AA30</f>
        <v>50.7</v>
      </c>
      <c r="C32" s="42">
        <f>'2月'!AA30</f>
        <v>50.4</v>
      </c>
      <c r="D32" s="42">
        <f>'3月'!AA30</f>
        <v>51.7</v>
      </c>
      <c r="E32" s="42">
        <f>'4月'!AA30</f>
        <v>29.7</v>
      </c>
      <c r="F32" s="42">
        <f>'5月'!AA30</f>
        <v>68.8</v>
      </c>
      <c r="G32" s="42">
        <f>'6月'!AA30</f>
        <v>73.5</v>
      </c>
      <c r="H32" s="42">
        <f>'7月'!AA30</f>
        <v>89</v>
      </c>
      <c r="I32" s="42">
        <f>'8月'!AA30</f>
        <v>96.2</v>
      </c>
      <c r="J32" s="42">
        <f>'9月'!AA30</f>
        <v>69.3</v>
      </c>
      <c r="K32" s="42">
        <f>'10月'!AA30</f>
        <v>60.3</v>
      </c>
      <c r="L32" s="42">
        <f>'11月'!AA30</f>
        <v>52.7</v>
      </c>
      <c r="M32" s="43">
        <f>'12月'!AA30</f>
        <v>36.3</v>
      </c>
    </row>
    <row r="33" spans="1:13" ht="18" customHeight="1">
      <c r="A33" s="41">
        <v>29</v>
      </c>
      <c r="B33" s="63">
        <f>'1月'!AA31</f>
        <v>54.4</v>
      </c>
      <c r="C33" s="42"/>
      <c r="D33" s="42">
        <f>'3月'!AA31</f>
        <v>45.4</v>
      </c>
      <c r="E33" s="42">
        <f>'4月'!AA31</f>
        <v>41.5</v>
      </c>
      <c r="F33" s="42">
        <f>'5月'!AA31</f>
        <v>73.3</v>
      </c>
      <c r="G33" s="42">
        <f>'6月'!AA31</f>
        <v>53.9</v>
      </c>
      <c r="H33" s="42">
        <f>'7月'!AA31</f>
        <v>94.9</v>
      </c>
      <c r="I33" s="42">
        <f>'8月'!AA31</f>
        <v>91.1</v>
      </c>
      <c r="J33" s="42">
        <f>'9月'!AA31</f>
        <v>73.9</v>
      </c>
      <c r="K33" s="42">
        <f>'10月'!AA31</f>
        <v>65.2</v>
      </c>
      <c r="L33" s="42">
        <f>'11月'!AA31</f>
        <v>63.6</v>
      </c>
      <c r="M33" s="43">
        <f>'12月'!AA31</f>
        <v>39.3</v>
      </c>
    </row>
    <row r="34" spans="1:13" ht="18" customHeight="1">
      <c r="A34" s="41">
        <v>30</v>
      </c>
      <c r="B34" s="63">
        <f>'1月'!AA32</f>
        <v>32.4</v>
      </c>
      <c r="C34" s="42"/>
      <c r="D34" s="42">
        <f>'3月'!AA32</f>
        <v>20.8</v>
      </c>
      <c r="E34" s="42">
        <f>'4月'!AA32</f>
        <v>81.7</v>
      </c>
      <c r="F34" s="42">
        <f>'5月'!AA32</f>
        <v>82.3</v>
      </c>
      <c r="G34" s="42">
        <f>'6月'!AA32</f>
        <v>74</v>
      </c>
      <c r="H34" s="42">
        <f>'7月'!AA32</f>
        <v>83.7</v>
      </c>
      <c r="I34" s="42">
        <f>'8月'!AA32</f>
        <v>72.6</v>
      </c>
      <c r="J34" s="42">
        <f>'9月'!AA32</f>
        <v>97.7</v>
      </c>
      <c r="K34" s="42">
        <f>'10月'!AA32</f>
        <v>51</v>
      </c>
      <c r="L34" s="42">
        <f>'11月'!AA32</f>
        <v>51.8</v>
      </c>
      <c r="M34" s="43">
        <f>'12月'!AA32</f>
        <v>37.6</v>
      </c>
    </row>
    <row r="35" spans="1:13" ht="18" customHeight="1">
      <c r="A35" s="41">
        <v>31</v>
      </c>
      <c r="B35" s="63">
        <f>'1月'!AA33</f>
        <v>22.4</v>
      </c>
      <c r="C35" s="42"/>
      <c r="D35" s="42">
        <f>'3月'!AA33</f>
        <v>35.5</v>
      </c>
      <c r="E35" s="42"/>
      <c r="F35" s="42">
        <f>'5月'!AA33</f>
        <v>77.9</v>
      </c>
      <c r="G35" s="42"/>
      <c r="H35" s="42">
        <f>'7月'!AA33</f>
        <v>87.2</v>
      </c>
      <c r="I35" s="42">
        <f>'8月'!AA33</f>
        <v>85.3</v>
      </c>
      <c r="J35" s="42"/>
      <c r="K35" s="42">
        <f>'10月'!AA33</f>
        <v>39.1</v>
      </c>
      <c r="L35" s="42"/>
      <c r="M35" s="43">
        <f>'12月'!AA33</f>
        <v>35.5</v>
      </c>
    </row>
    <row r="36" spans="1:13" ht="18" customHeight="1">
      <c r="A36" s="71" t="s">
        <v>7</v>
      </c>
      <c r="B36" s="94">
        <f aca="true" t="shared" si="0" ref="B36:I36">AVERAGE(B5:B35)</f>
        <v>41.91290322580646</v>
      </c>
      <c r="C36" s="95">
        <f t="shared" si="0"/>
        <v>42.5</v>
      </c>
      <c r="D36" s="95">
        <f t="shared" si="0"/>
        <v>51.912903225806446</v>
      </c>
      <c r="E36" s="95">
        <f t="shared" si="0"/>
        <v>55.966666666666654</v>
      </c>
      <c r="F36" s="95">
        <f t="shared" si="0"/>
        <v>61.34838709677419</v>
      </c>
      <c r="G36" s="95">
        <f t="shared" si="0"/>
        <v>73.48333333333335</v>
      </c>
      <c r="H36" s="95">
        <f t="shared" si="0"/>
        <v>77.31935483870969</v>
      </c>
      <c r="I36" s="110">
        <f t="shared" si="0"/>
        <v>76.02258064516128</v>
      </c>
      <c r="J36" s="95">
        <f>AVERAGE(J5:J35)</f>
        <v>79.92666666666666</v>
      </c>
      <c r="K36" s="95">
        <f>AVERAGE(K5:K35)</f>
        <v>64.02903225806452</v>
      </c>
      <c r="L36" s="95">
        <f>AVERAGE(L5:L35)</f>
        <v>61.9</v>
      </c>
      <c r="M36" s="96">
        <f>AVERAGE(M5:M35)</f>
        <v>47.68275862068967</v>
      </c>
    </row>
    <row r="37" spans="1:13" ht="18" customHeight="1">
      <c r="A37" s="72" t="s">
        <v>27</v>
      </c>
      <c r="B37" s="93">
        <f aca="true" t="shared" si="1" ref="B37:I37">MIN(B5:B35)</f>
        <v>18.8</v>
      </c>
      <c r="C37" s="97">
        <f t="shared" si="1"/>
        <v>19.5</v>
      </c>
      <c r="D37" s="97">
        <f t="shared" si="1"/>
        <v>20.8</v>
      </c>
      <c r="E37" s="97">
        <f t="shared" si="1"/>
        <v>27.9</v>
      </c>
      <c r="F37" s="97">
        <f t="shared" si="1"/>
        <v>35.5</v>
      </c>
      <c r="G37" s="97">
        <f t="shared" si="1"/>
        <v>51.3</v>
      </c>
      <c r="H37" s="97">
        <f t="shared" si="1"/>
        <v>54.5</v>
      </c>
      <c r="I37" s="111">
        <f t="shared" si="1"/>
        <v>35.3</v>
      </c>
      <c r="J37" s="97">
        <f>MIN(J5:J35)</f>
        <v>52.8</v>
      </c>
      <c r="K37" s="97">
        <f>MIN(K5:K35)</f>
        <v>34.7</v>
      </c>
      <c r="L37" s="97">
        <f>MIN(L5:L35)</f>
        <v>38</v>
      </c>
      <c r="M37" s="98">
        <f>MIN(M5:M35)</f>
        <v>31.4</v>
      </c>
    </row>
    <row r="38" spans="1:13" ht="18" customHeight="1">
      <c r="A38" s="47" t="s">
        <v>24</v>
      </c>
      <c r="B38" s="64">
        <f aca="true" t="shared" si="2" ref="B38:I38">AVERAGE(B5:B14)</f>
        <v>36.67</v>
      </c>
      <c r="C38" s="48">
        <f t="shared" si="2"/>
        <v>42.910000000000004</v>
      </c>
      <c r="D38" s="48">
        <f t="shared" si="2"/>
        <v>52.089999999999996</v>
      </c>
      <c r="E38" s="48">
        <f t="shared" si="2"/>
        <v>56.7</v>
      </c>
      <c r="F38" s="48">
        <f t="shared" si="2"/>
        <v>62.5</v>
      </c>
      <c r="G38" s="48">
        <f t="shared" si="2"/>
        <v>68.83000000000001</v>
      </c>
      <c r="H38" s="48">
        <f t="shared" si="2"/>
        <v>76.87</v>
      </c>
      <c r="I38" s="48">
        <f t="shared" si="2"/>
        <v>77.82</v>
      </c>
      <c r="J38" s="48">
        <f>AVERAGE(J5:J14)</f>
        <v>81.59</v>
      </c>
      <c r="K38" s="48">
        <f>AVERAGE(K5:K14)</f>
        <v>62.21</v>
      </c>
      <c r="L38" s="48">
        <f>AVERAGE(L5:L14)</f>
        <v>68.65</v>
      </c>
      <c r="M38" s="49">
        <f>AVERAGE(M5:M14)</f>
        <v>57.07000000000001</v>
      </c>
    </row>
    <row r="39" spans="1:13" ht="18" customHeight="1">
      <c r="A39" s="50" t="s">
        <v>25</v>
      </c>
      <c r="B39" s="65">
        <f aca="true" t="shared" si="3" ref="B39:I39">AVERAGE(B15:B24)</f>
        <v>47.89</v>
      </c>
      <c r="C39" s="51">
        <f t="shared" si="3"/>
        <v>33.37</v>
      </c>
      <c r="D39" s="51">
        <f t="shared" si="3"/>
        <v>53.90000000000001</v>
      </c>
      <c r="E39" s="51">
        <f t="shared" si="3"/>
        <v>53.54</v>
      </c>
      <c r="F39" s="51">
        <f t="shared" si="3"/>
        <v>55.379999999999995</v>
      </c>
      <c r="G39" s="51">
        <f t="shared" si="3"/>
        <v>82.82000000000001</v>
      </c>
      <c r="H39" s="51">
        <f t="shared" si="3"/>
        <v>75.1</v>
      </c>
      <c r="I39" s="51">
        <f t="shared" si="3"/>
        <v>71.25000000000001</v>
      </c>
      <c r="J39" s="51">
        <f>AVERAGE(J15:J24)</f>
        <v>75.78999999999999</v>
      </c>
      <c r="K39" s="51">
        <f>AVERAGE(K15:K24)</f>
        <v>72.16999999999999</v>
      </c>
      <c r="L39" s="51">
        <f>AVERAGE(L15:L24)</f>
        <v>59.64</v>
      </c>
      <c r="M39" s="52">
        <f>AVERAGE(M15:M24)</f>
        <v>44.23</v>
      </c>
    </row>
    <row r="40" spans="1:13" ht="18" customHeight="1">
      <c r="A40" s="53" t="s">
        <v>26</v>
      </c>
      <c r="B40" s="66">
        <f aca="true" t="shared" si="4" ref="B40:I40">AVERAGE(B25:B35)</f>
        <v>41.24545454545454</v>
      </c>
      <c r="C40" s="54">
        <f t="shared" si="4"/>
        <v>53.4</v>
      </c>
      <c r="D40" s="54">
        <f t="shared" si="4"/>
        <v>49.945454545454545</v>
      </c>
      <c r="E40" s="54">
        <f t="shared" si="4"/>
        <v>57.660000000000004</v>
      </c>
      <c r="F40" s="54">
        <f t="shared" si="4"/>
        <v>65.72727272727273</v>
      </c>
      <c r="G40" s="54">
        <f t="shared" si="4"/>
        <v>68.8</v>
      </c>
      <c r="H40" s="54">
        <f t="shared" si="4"/>
        <v>79.74545454545455</v>
      </c>
      <c r="I40" s="54">
        <f t="shared" si="4"/>
        <v>78.72727272727273</v>
      </c>
      <c r="J40" s="54">
        <f>AVERAGE(J25:J35)</f>
        <v>82.4</v>
      </c>
      <c r="K40" s="54">
        <f>AVERAGE(K25:K35)</f>
        <v>58.28181818181818</v>
      </c>
      <c r="L40" s="54">
        <f>AVERAGE(L25:L35)</f>
        <v>57.40999999999999</v>
      </c>
      <c r="M40" s="55">
        <f>AVERAGE(M25:M35)</f>
        <v>41.08888888888889</v>
      </c>
    </row>
    <row r="41" spans="1:13" ht="18" customHeight="1">
      <c r="A41" s="70" t="s">
        <v>28</v>
      </c>
      <c r="B41" s="67">
        <f>'1月'!D36</f>
        <v>15</v>
      </c>
      <c r="C41" s="68">
        <f>'2月'!D36</f>
        <v>16</v>
      </c>
      <c r="D41" s="68">
        <f>'3月'!D36</f>
        <v>7</v>
      </c>
      <c r="E41" s="68">
        <f>'4月'!D36</f>
        <v>8</v>
      </c>
      <c r="F41" s="68">
        <f>'5月'!D36</f>
        <v>3</v>
      </c>
      <c r="G41" s="68">
        <f>'6月'!D36</f>
        <v>0</v>
      </c>
      <c r="H41" s="68">
        <f>'7月'!D36</f>
        <v>0</v>
      </c>
      <c r="I41" s="68">
        <f>'8月'!D36</f>
        <v>1</v>
      </c>
      <c r="J41" s="68">
        <f>'9月'!D36</f>
        <v>0</v>
      </c>
      <c r="K41" s="68">
        <f>'10月'!D36</f>
        <v>3</v>
      </c>
      <c r="L41" s="68">
        <f>'11月'!D36</f>
        <v>2</v>
      </c>
      <c r="M41" s="69">
        <f>'12月'!D36</f>
        <v>11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67.9</v>
      </c>
      <c r="C3" s="105">
        <v>70.6</v>
      </c>
      <c r="D3" s="105">
        <v>68.3</v>
      </c>
      <c r="E3" s="105">
        <v>69.1</v>
      </c>
      <c r="F3" s="105">
        <v>69.5</v>
      </c>
      <c r="G3" s="105">
        <v>71.8</v>
      </c>
      <c r="H3" s="105">
        <v>72</v>
      </c>
      <c r="I3" s="105">
        <v>70</v>
      </c>
      <c r="J3" s="105">
        <v>67.3</v>
      </c>
      <c r="K3" s="105">
        <v>61.8</v>
      </c>
      <c r="L3" s="105">
        <v>65.7</v>
      </c>
      <c r="M3" s="105">
        <v>68.1</v>
      </c>
      <c r="N3" s="105">
        <v>63.7</v>
      </c>
      <c r="O3" s="105">
        <v>67.4</v>
      </c>
      <c r="P3" s="105">
        <v>71.2</v>
      </c>
      <c r="Q3" s="105">
        <v>70.3</v>
      </c>
      <c r="R3" s="105">
        <v>71</v>
      </c>
      <c r="S3" s="105">
        <v>73.2</v>
      </c>
      <c r="T3" s="105">
        <v>73.3</v>
      </c>
      <c r="U3" s="105">
        <v>72.5</v>
      </c>
      <c r="V3" s="105">
        <v>71.2</v>
      </c>
      <c r="W3" s="105">
        <v>71.2</v>
      </c>
      <c r="X3" s="105">
        <v>81.3</v>
      </c>
      <c r="Y3" s="105">
        <v>95.3</v>
      </c>
      <c r="Z3" s="84">
        <f aca="true" t="shared" si="0" ref="Z3:Z30">AVERAGE(B3:Y3)</f>
        <v>70.9875</v>
      </c>
      <c r="AA3" s="105">
        <v>59</v>
      </c>
      <c r="AB3" s="107">
        <v>0.015972222222222224</v>
      </c>
      <c r="AC3" s="5">
        <v>1</v>
      </c>
    </row>
    <row r="4" spans="1:29" ht="13.5" customHeight="1">
      <c r="A4" s="83">
        <v>2</v>
      </c>
      <c r="B4" s="105">
        <v>96.5</v>
      </c>
      <c r="C4" s="105">
        <v>95.9</v>
      </c>
      <c r="D4" s="105">
        <v>97.6</v>
      </c>
      <c r="E4" s="105">
        <v>97.8</v>
      </c>
      <c r="F4" s="105">
        <v>97.7</v>
      </c>
      <c r="G4" s="105">
        <v>97.8</v>
      </c>
      <c r="H4" s="105">
        <v>98</v>
      </c>
      <c r="I4" s="105">
        <v>98</v>
      </c>
      <c r="J4" s="105">
        <v>97.5</v>
      </c>
      <c r="K4" s="105">
        <v>91.9</v>
      </c>
      <c r="L4" s="105">
        <v>90.3</v>
      </c>
      <c r="M4" s="105">
        <v>84.6</v>
      </c>
      <c r="N4" s="105">
        <v>83.6</v>
      </c>
      <c r="O4" s="105">
        <v>78.4</v>
      </c>
      <c r="P4" s="105">
        <v>75.6</v>
      </c>
      <c r="Q4" s="105">
        <v>74.1</v>
      </c>
      <c r="R4" s="105">
        <v>74.9</v>
      </c>
      <c r="S4" s="105">
        <v>77.6</v>
      </c>
      <c r="T4" s="105">
        <v>79.4</v>
      </c>
      <c r="U4" s="105">
        <v>75.1</v>
      </c>
      <c r="V4" s="105">
        <v>76.6</v>
      </c>
      <c r="W4" s="105">
        <v>82.7</v>
      </c>
      <c r="X4" s="105">
        <v>80.6</v>
      </c>
      <c r="Y4" s="105">
        <v>77.8</v>
      </c>
      <c r="Z4" s="84">
        <f t="shared" si="0"/>
        <v>86.66666666666664</v>
      </c>
      <c r="AA4" s="105">
        <v>73.3</v>
      </c>
      <c r="AB4" s="107">
        <v>0.6638888888888889</v>
      </c>
      <c r="AC4" s="6">
        <v>2</v>
      </c>
    </row>
    <row r="5" spans="1:29" ht="13.5" customHeight="1">
      <c r="A5" s="83">
        <v>3</v>
      </c>
      <c r="B5" s="105">
        <v>72</v>
      </c>
      <c r="C5" s="105">
        <v>74.9</v>
      </c>
      <c r="D5" s="105">
        <v>71.9</v>
      </c>
      <c r="E5" s="105">
        <v>71.6</v>
      </c>
      <c r="F5" s="105">
        <v>77.3</v>
      </c>
      <c r="G5" s="105">
        <v>79.8</v>
      </c>
      <c r="H5" s="105">
        <v>78.1</v>
      </c>
      <c r="I5" s="105">
        <v>74.7</v>
      </c>
      <c r="J5" s="105">
        <v>55</v>
      </c>
      <c r="K5" s="105">
        <v>65.2</v>
      </c>
      <c r="L5" s="105">
        <v>66.3</v>
      </c>
      <c r="M5" s="105">
        <v>65.9</v>
      </c>
      <c r="N5" s="105">
        <v>69.5</v>
      </c>
      <c r="O5" s="105">
        <v>71.9</v>
      </c>
      <c r="P5" s="105">
        <v>71</v>
      </c>
      <c r="Q5" s="105">
        <v>73.1</v>
      </c>
      <c r="R5" s="105">
        <v>75.4</v>
      </c>
      <c r="S5" s="105">
        <v>81.3</v>
      </c>
      <c r="T5" s="105">
        <v>83.3</v>
      </c>
      <c r="U5" s="105">
        <v>76.5</v>
      </c>
      <c r="V5" s="105">
        <v>74.7</v>
      </c>
      <c r="W5" s="105">
        <v>62</v>
      </c>
      <c r="X5" s="105">
        <v>59.4</v>
      </c>
      <c r="Y5" s="105">
        <v>61.2</v>
      </c>
      <c r="Z5" s="84">
        <f t="shared" si="0"/>
        <v>71.33333333333333</v>
      </c>
      <c r="AA5" s="105">
        <v>53.3</v>
      </c>
      <c r="AB5" s="107">
        <v>0.3659722222222222</v>
      </c>
      <c r="AC5" s="6">
        <v>3</v>
      </c>
    </row>
    <row r="6" spans="1:29" ht="13.5" customHeight="1">
      <c r="A6" s="83">
        <v>4</v>
      </c>
      <c r="B6" s="105">
        <v>70.7</v>
      </c>
      <c r="C6" s="105">
        <v>64.6</v>
      </c>
      <c r="D6" s="105">
        <v>68.1</v>
      </c>
      <c r="E6" s="105">
        <v>71.1</v>
      </c>
      <c r="F6" s="105">
        <v>64.1</v>
      </c>
      <c r="G6" s="105">
        <v>64.5</v>
      </c>
      <c r="H6" s="105">
        <v>70.7</v>
      </c>
      <c r="I6" s="105">
        <v>71.2</v>
      </c>
      <c r="J6" s="105">
        <v>54.2</v>
      </c>
      <c r="K6" s="105">
        <v>55.2</v>
      </c>
      <c r="L6" s="105">
        <v>58.7</v>
      </c>
      <c r="M6" s="105">
        <v>56.2</v>
      </c>
      <c r="N6" s="105">
        <v>51.6</v>
      </c>
      <c r="O6" s="105">
        <v>55</v>
      </c>
      <c r="P6" s="105">
        <v>52.1</v>
      </c>
      <c r="Q6" s="105">
        <v>54.8</v>
      </c>
      <c r="R6" s="105">
        <v>49.3</v>
      </c>
      <c r="S6" s="105">
        <v>67.5</v>
      </c>
      <c r="T6" s="105">
        <v>74.1</v>
      </c>
      <c r="U6" s="105">
        <v>71.1</v>
      </c>
      <c r="V6" s="105">
        <v>73.7</v>
      </c>
      <c r="W6" s="105">
        <v>77.5</v>
      </c>
      <c r="X6" s="105">
        <v>77.5</v>
      </c>
      <c r="Y6" s="105">
        <v>64.3</v>
      </c>
      <c r="Z6" s="84">
        <f t="shared" si="0"/>
        <v>64.075</v>
      </c>
      <c r="AA6" s="105">
        <v>43.7</v>
      </c>
      <c r="AB6" s="107">
        <v>0.6958333333333333</v>
      </c>
      <c r="AC6" s="6">
        <v>4</v>
      </c>
    </row>
    <row r="7" spans="1:29" ht="13.5" customHeight="1">
      <c r="A7" s="83">
        <v>5</v>
      </c>
      <c r="B7" s="105">
        <v>58.6</v>
      </c>
      <c r="C7" s="105">
        <v>59.5</v>
      </c>
      <c r="D7" s="105">
        <v>62.2</v>
      </c>
      <c r="E7" s="105">
        <v>60.7</v>
      </c>
      <c r="F7" s="105">
        <v>67</v>
      </c>
      <c r="G7" s="105">
        <v>65.9</v>
      </c>
      <c r="H7" s="105">
        <v>63.2</v>
      </c>
      <c r="I7" s="105">
        <v>51.1</v>
      </c>
      <c r="J7" s="105">
        <v>41.8</v>
      </c>
      <c r="K7" s="105">
        <v>53.4</v>
      </c>
      <c r="L7" s="105">
        <v>46.9</v>
      </c>
      <c r="M7" s="105">
        <v>45</v>
      </c>
      <c r="N7" s="105">
        <v>51</v>
      </c>
      <c r="O7" s="105">
        <v>50.9</v>
      </c>
      <c r="P7" s="105">
        <v>51.8</v>
      </c>
      <c r="Q7" s="105">
        <v>45.5</v>
      </c>
      <c r="R7" s="105">
        <v>63.9</v>
      </c>
      <c r="S7" s="105">
        <v>74.7</v>
      </c>
      <c r="T7" s="105">
        <v>79.1</v>
      </c>
      <c r="U7" s="105">
        <v>79.5</v>
      </c>
      <c r="V7" s="105">
        <v>82.7</v>
      </c>
      <c r="W7" s="105">
        <v>84.3</v>
      </c>
      <c r="X7" s="105">
        <v>82.6</v>
      </c>
      <c r="Y7" s="105">
        <v>79.7</v>
      </c>
      <c r="Z7" s="84">
        <f t="shared" si="0"/>
        <v>62.54166666666666</v>
      </c>
      <c r="AA7" s="105">
        <v>38.2</v>
      </c>
      <c r="AB7" s="107">
        <v>0.3972222222222222</v>
      </c>
      <c r="AC7" s="6">
        <v>5</v>
      </c>
    </row>
    <row r="8" spans="1:29" ht="13.5" customHeight="1">
      <c r="A8" s="83">
        <v>6</v>
      </c>
      <c r="B8" s="105">
        <v>78.6</v>
      </c>
      <c r="C8" s="105">
        <v>80.9</v>
      </c>
      <c r="D8" s="105">
        <v>78.8</v>
      </c>
      <c r="E8" s="105">
        <v>85.3</v>
      </c>
      <c r="F8" s="105">
        <v>83.6</v>
      </c>
      <c r="G8" s="105">
        <v>79.5</v>
      </c>
      <c r="H8" s="105">
        <v>75.8</v>
      </c>
      <c r="I8" s="105">
        <v>59.9</v>
      </c>
      <c r="J8" s="105">
        <v>55.2</v>
      </c>
      <c r="K8" s="105">
        <v>48.6</v>
      </c>
      <c r="L8" s="105">
        <v>55.6</v>
      </c>
      <c r="M8" s="105">
        <v>49.4</v>
      </c>
      <c r="N8" s="105">
        <v>36.5</v>
      </c>
      <c r="O8" s="105">
        <v>48.1</v>
      </c>
      <c r="P8" s="105">
        <v>46.3</v>
      </c>
      <c r="Q8" s="105">
        <v>48.7</v>
      </c>
      <c r="R8" s="105">
        <v>48</v>
      </c>
      <c r="S8" s="105">
        <v>51.5</v>
      </c>
      <c r="T8" s="105">
        <v>62.2</v>
      </c>
      <c r="U8" s="105">
        <v>67.7</v>
      </c>
      <c r="V8" s="105">
        <v>69</v>
      </c>
      <c r="W8" s="105">
        <v>73.5</v>
      </c>
      <c r="X8" s="105">
        <v>59</v>
      </c>
      <c r="Y8" s="105">
        <v>55.8</v>
      </c>
      <c r="Z8" s="84">
        <f t="shared" si="0"/>
        <v>62.39583333333334</v>
      </c>
      <c r="AA8" s="105">
        <v>36.5</v>
      </c>
      <c r="AB8" s="107">
        <v>0.5423611111111112</v>
      </c>
      <c r="AC8" s="6">
        <v>6</v>
      </c>
    </row>
    <row r="9" spans="1:29" ht="13.5" customHeight="1">
      <c r="A9" s="83">
        <v>7</v>
      </c>
      <c r="B9" s="105">
        <v>64.4</v>
      </c>
      <c r="C9" s="105">
        <v>62.8</v>
      </c>
      <c r="D9" s="105">
        <v>43.7</v>
      </c>
      <c r="E9" s="105">
        <v>42.1</v>
      </c>
      <c r="F9" s="105">
        <v>40.8</v>
      </c>
      <c r="G9" s="105">
        <v>39.2</v>
      </c>
      <c r="H9" s="105">
        <v>39</v>
      </c>
      <c r="I9" s="105">
        <v>38.1</v>
      </c>
      <c r="J9" s="105">
        <v>34.4</v>
      </c>
      <c r="K9" s="105">
        <v>30.1</v>
      </c>
      <c r="L9" s="105">
        <v>26.2</v>
      </c>
      <c r="M9" s="105">
        <v>24.3</v>
      </c>
      <c r="N9" s="105">
        <v>26.4</v>
      </c>
      <c r="O9" s="105">
        <v>39.4</v>
      </c>
      <c r="P9" s="105">
        <v>40.2</v>
      </c>
      <c r="Q9" s="105">
        <v>37.3</v>
      </c>
      <c r="R9" s="105">
        <v>35.1</v>
      </c>
      <c r="S9" s="105">
        <v>35.4</v>
      </c>
      <c r="T9" s="105">
        <v>43</v>
      </c>
      <c r="U9" s="105">
        <v>44.6</v>
      </c>
      <c r="V9" s="105">
        <v>40</v>
      </c>
      <c r="W9" s="105">
        <v>50</v>
      </c>
      <c r="X9" s="105">
        <v>54.2</v>
      </c>
      <c r="Y9" s="105">
        <v>46.9</v>
      </c>
      <c r="Z9" s="84">
        <f t="shared" si="0"/>
        <v>40.733333333333334</v>
      </c>
      <c r="AA9" s="105">
        <v>23.1</v>
      </c>
      <c r="AB9" s="107">
        <v>0.4666666666666666</v>
      </c>
      <c r="AC9" s="6">
        <v>7</v>
      </c>
    </row>
    <row r="10" spans="1:29" ht="13.5" customHeight="1">
      <c r="A10" s="83">
        <v>8</v>
      </c>
      <c r="B10" s="105">
        <v>53.2</v>
      </c>
      <c r="C10" s="105">
        <v>55</v>
      </c>
      <c r="D10" s="105">
        <v>61.9</v>
      </c>
      <c r="E10" s="105">
        <v>59.2</v>
      </c>
      <c r="F10" s="105">
        <v>63.8</v>
      </c>
      <c r="G10" s="105">
        <v>62.7</v>
      </c>
      <c r="H10" s="105">
        <v>62.9</v>
      </c>
      <c r="I10" s="105">
        <v>53.1</v>
      </c>
      <c r="J10" s="105">
        <v>47.3</v>
      </c>
      <c r="K10" s="105">
        <v>43.1</v>
      </c>
      <c r="L10" s="105">
        <v>42.8</v>
      </c>
      <c r="M10" s="105">
        <v>33.6</v>
      </c>
      <c r="N10" s="105">
        <v>40.3</v>
      </c>
      <c r="O10" s="105">
        <v>43.4</v>
      </c>
      <c r="P10" s="105">
        <v>45.8</v>
      </c>
      <c r="Q10" s="105">
        <v>47.8</v>
      </c>
      <c r="R10" s="105">
        <v>53.1</v>
      </c>
      <c r="S10" s="105">
        <v>49.5</v>
      </c>
      <c r="T10" s="105">
        <v>59</v>
      </c>
      <c r="U10" s="105">
        <v>54.1</v>
      </c>
      <c r="V10" s="105">
        <v>44.8</v>
      </c>
      <c r="W10" s="105">
        <v>46.5</v>
      </c>
      <c r="X10" s="105">
        <v>47.3</v>
      </c>
      <c r="Y10" s="105">
        <v>52.6</v>
      </c>
      <c r="Z10" s="84">
        <f t="shared" si="0"/>
        <v>50.94999999999999</v>
      </c>
      <c r="AA10" s="105">
        <v>31.7</v>
      </c>
      <c r="AB10" s="107">
        <v>0.4902777777777778</v>
      </c>
      <c r="AC10" s="6">
        <v>8</v>
      </c>
    </row>
    <row r="11" spans="1:29" ht="13.5" customHeight="1">
      <c r="A11" s="83">
        <v>9</v>
      </c>
      <c r="B11" s="105">
        <v>52.7</v>
      </c>
      <c r="C11" s="105">
        <v>57.3</v>
      </c>
      <c r="D11" s="105">
        <v>65.8</v>
      </c>
      <c r="E11" s="105">
        <v>64.2</v>
      </c>
      <c r="F11" s="105">
        <v>61.9</v>
      </c>
      <c r="G11" s="105">
        <v>62.8</v>
      </c>
      <c r="H11" s="105">
        <v>59.2</v>
      </c>
      <c r="I11" s="105">
        <v>54.6</v>
      </c>
      <c r="J11" s="105">
        <v>35.4</v>
      </c>
      <c r="K11" s="105">
        <v>36.2</v>
      </c>
      <c r="L11" s="105">
        <v>42.7</v>
      </c>
      <c r="M11" s="105">
        <v>35.3</v>
      </c>
      <c r="N11" s="105">
        <v>45.9</v>
      </c>
      <c r="O11" s="105">
        <v>39.5</v>
      </c>
      <c r="P11" s="105">
        <v>48.2</v>
      </c>
      <c r="Q11" s="105">
        <v>48.2</v>
      </c>
      <c r="R11" s="105">
        <v>36.2</v>
      </c>
      <c r="S11" s="105">
        <v>41.6</v>
      </c>
      <c r="T11" s="105">
        <v>47.8</v>
      </c>
      <c r="U11" s="105">
        <v>51.8</v>
      </c>
      <c r="V11" s="105">
        <v>57.1</v>
      </c>
      <c r="W11" s="105">
        <v>65.6</v>
      </c>
      <c r="X11" s="105">
        <v>69</v>
      </c>
      <c r="Y11" s="105">
        <v>72.5</v>
      </c>
      <c r="Z11" s="84">
        <f t="shared" si="0"/>
        <v>52.145833333333336</v>
      </c>
      <c r="AA11" s="105">
        <v>34.3</v>
      </c>
      <c r="AB11" s="107">
        <v>0.41250000000000003</v>
      </c>
      <c r="AC11" s="6">
        <v>9</v>
      </c>
    </row>
    <row r="12" spans="1:29" ht="13.5" customHeight="1">
      <c r="A12" s="86">
        <v>10</v>
      </c>
      <c r="B12" s="106">
        <v>75.3</v>
      </c>
      <c r="C12" s="106">
        <v>73.9</v>
      </c>
      <c r="D12" s="106">
        <v>74.6</v>
      </c>
      <c r="E12" s="106">
        <v>67.4</v>
      </c>
      <c r="F12" s="106">
        <v>69.4</v>
      </c>
      <c r="G12" s="106">
        <v>65.7</v>
      </c>
      <c r="H12" s="106">
        <v>72</v>
      </c>
      <c r="I12" s="106">
        <v>62</v>
      </c>
      <c r="J12" s="106">
        <v>55.6</v>
      </c>
      <c r="K12" s="106">
        <v>53.1</v>
      </c>
      <c r="L12" s="106">
        <v>50</v>
      </c>
      <c r="M12" s="106">
        <v>36.1</v>
      </c>
      <c r="N12" s="106">
        <v>38.9</v>
      </c>
      <c r="O12" s="106">
        <v>39.9</v>
      </c>
      <c r="P12" s="106">
        <v>40.4</v>
      </c>
      <c r="Q12" s="106">
        <v>41.1</v>
      </c>
      <c r="R12" s="106">
        <v>44.3</v>
      </c>
      <c r="S12" s="106">
        <v>48</v>
      </c>
      <c r="T12" s="106">
        <v>50.7</v>
      </c>
      <c r="U12" s="106">
        <v>59.1</v>
      </c>
      <c r="V12" s="106">
        <v>68.8</v>
      </c>
      <c r="W12" s="106">
        <v>74.8</v>
      </c>
      <c r="X12" s="106">
        <v>85.7</v>
      </c>
      <c r="Y12" s="106">
        <v>91.5</v>
      </c>
      <c r="Z12" s="87">
        <f t="shared" si="0"/>
        <v>59.92916666666665</v>
      </c>
      <c r="AA12" s="106">
        <v>36</v>
      </c>
      <c r="AB12" s="108">
        <v>0.5</v>
      </c>
      <c r="AC12" s="6">
        <v>10</v>
      </c>
    </row>
    <row r="13" spans="1:29" ht="13.5" customHeight="1">
      <c r="A13" s="83">
        <v>11</v>
      </c>
      <c r="B13" s="105">
        <v>93.2</v>
      </c>
      <c r="C13" s="105">
        <v>95.2</v>
      </c>
      <c r="D13" s="105">
        <v>90.7</v>
      </c>
      <c r="E13" s="105">
        <v>95</v>
      </c>
      <c r="F13" s="105">
        <v>97.8</v>
      </c>
      <c r="G13" s="105">
        <v>97.9</v>
      </c>
      <c r="H13" s="105">
        <v>97.8</v>
      </c>
      <c r="I13" s="105">
        <v>97.9</v>
      </c>
      <c r="J13" s="105">
        <v>90.2</v>
      </c>
      <c r="K13" s="105">
        <v>81.7</v>
      </c>
      <c r="L13" s="105">
        <v>72.5</v>
      </c>
      <c r="M13" s="105">
        <v>72</v>
      </c>
      <c r="N13" s="105">
        <v>73</v>
      </c>
      <c r="O13" s="105">
        <v>67.6</v>
      </c>
      <c r="P13" s="105">
        <v>77.9</v>
      </c>
      <c r="Q13" s="105">
        <v>80.4</v>
      </c>
      <c r="R13" s="105">
        <v>50.8</v>
      </c>
      <c r="S13" s="105">
        <v>42.4</v>
      </c>
      <c r="T13" s="105">
        <v>37.6</v>
      </c>
      <c r="U13" s="105">
        <v>40.3</v>
      </c>
      <c r="V13" s="105">
        <v>45.6</v>
      </c>
      <c r="W13" s="105">
        <v>44.7</v>
      </c>
      <c r="X13" s="105">
        <v>41.2</v>
      </c>
      <c r="Y13" s="105">
        <v>35.8</v>
      </c>
      <c r="Z13" s="84">
        <f t="shared" si="0"/>
        <v>71.63333333333334</v>
      </c>
      <c r="AA13" s="105">
        <v>34.5</v>
      </c>
      <c r="AB13" s="107">
        <v>0.9916666666666667</v>
      </c>
      <c r="AC13" s="5">
        <v>11</v>
      </c>
    </row>
    <row r="14" spans="1:29" ht="13.5" customHeight="1">
      <c r="A14" s="83">
        <v>12</v>
      </c>
      <c r="B14" s="105">
        <v>36.2</v>
      </c>
      <c r="C14" s="105">
        <v>37.8</v>
      </c>
      <c r="D14" s="105">
        <v>38.9</v>
      </c>
      <c r="E14" s="105">
        <v>42.2</v>
      </c>
      <c r="F14" s="105">
        <v>38.1</v>
      </c>
      <c r="G14" s="105">
        <v>39.8</v>
      </c>
      <c r="H14" s="105">
        <v>35.2</v>
      </c>
      <c r="I14" s="105">
        <v>32.3</v>
      </c>
      <c r="J14" s="105">
        <v>33</v>
      </c>
      <c r="K14" s="105">
        <v>28.8</v>
      </c>
      <c r="L14" s="105">
        <v>28.4</v>
      </c>
      <c r="M14" s="105">
        <v>29.2</v>
      </c>
      <c r="N14" s="105">
        <v>26.6</v>
      </c>
      <c r="O14" s="105">
        <v>22.7</v>
      </c>
      <c r="P14" s="105">
        <v>21.2</v>
      </c>
      <c r="Q14" s="105">
        <v>20.4</v>
      </c>
      <c r="R14" s="105">
        <v>21.6</v>
      </c>
      <c r="S14" s="105">
        <v>31.4</v>
      </c>
      <c r="T14" s="105">
        <v>38.8</v>
      </c>
      <c r="U14" s="105">
        <v>47.9</v>
      </c>
      <c r="V14" s="105">
        <v>55.3</v>
      </c>
      <c r="W14" s="105">
        <v>39.2</v>
      </c>
      <c r="X14" s="105">
        <v>44.8</v>
      </c>
      <c r="Y14" s="105">
        <v>35.2</v>
      </c>
      <c r="Z14" s="84">
        <f t="shared" si="0"/>
        <v>34.37499999999999</v>
      </c>
      <c r="AA14" s="105">
        <v>19.5</v>
      </c>
      <c r="AB14" s="107">
        <v>0.6909722222222222</v>
      </c>
      <c r="AC14" s="6">
        <v>12</v>
      </c>
    </row>
    <row r="15" spans="1:29" ht="13.5" customHeight="1">
      <c r="A15" s="83">
        <v>13</v>
      </c>
      <c r="B15" s="105">
        <v>35.2</v>
      </c>
      <c r="C15" s="105">
        <v>37.7</v>
      </c>
      <c r="D15" s="105">
        <v>39.6</v>
      </c>
      <c r="E15" s="105">
        <v>40.2</v>
      </c>
      <c r="F15" s="105">
        <v>44.7</v>
      </c>
      <c r="G15" s="105">
        <v>45.3</v>
      </c>
      <c r="H15" s="105">
        <v>41.3</v>
      </c>
      <c r="I15" s="105">
        <v>36.3</v>
      </c>
      <c r="J15" s="105">
        <v>34.4</v>
      </c>
      <c r="K15" s="105">
        <v>30.7</v>
      </c>
      <c r="L15" s="105">
        <v>29</v>
      </c>
      <c r="M15" s="105">
        <v>24.8</v>
      </c>
      <c r="N15" s="105">
        <v>26</v>
      </c>
      <c r="O15" s="105">
        <v>45.3</v>
      </c>
      <c r="P15" s="105">
        <v>49.3</v>
      </c>
      <c r="Q15" s="105">
        <v>48.5</v>
      </c>
      <c r="R15" s="105">
        <v>50.4</v>
      </c>
      <c r="S15" s="105">
        <v>51.4</v>
      </c>
      <c r="T15" s="105">
        <v>59.6</v>
      </c>
      <c r="U15" s="105">
        <v>61.6</v>
      </c>
      <c r="V15" s="105">
        <v>64.8</v>
      </c>
      <c r="W15" s="105">
        <v>61.9</v>
      </c>
      <c r="X15" s="105">
        <v>61.1</v>
      </c>
      <c r="Y15" s="105">
        <v>58.5</v>
      </c>
      <c r="Z15" s="84">
        <f t="shared" si="0"/>
        <v>44.9</v>
      </c>
      <c r="AA15" s="105">
        <v>23.4</v>
      </c>
      <c r="AB15" s="107">
        <v>0.5520833333333334</v>
      </c>
      <c r="AC15" s="6">
        <v>13</v>
      </c>
    </row>
    <row r="16" spans="1:29" ht="13.5" customHeight="1">
      <c r="A16" s="83">
        <v>14</v>
      </c>
      <c r="B16" s="105">
        <v>56.2</v>
      </c>
      <c r="C16" s="105">
        <v>61.3</v>
      </c>
      <c r="D16" s="105">
        <v>52</v>
      </c>
      <c r="E16" s="105">
        <v>42.1</v>
      </c>
      <c r="F16" s="105">
        <v>44.7</v>
      </c>
      <c r="G16" s="105">
        <v>40.7</v>
      </c>
      <c r="H16" s="105">
        <v>47.5</v>
      </c>
      <c r="I16" s="105">
        <v>42.5</v>
      </c>
      <c r="J16" s="105">
        <v>38.9</v>
      </c>
      <c r="K16" s="105">
        <v>35.2</v>
      </c>
      <c r="L16" s="105">
        <v>30.9</v>
      </c>
      <c r="M16" s="105">
        <v>29.9</v>
      </c>
      <c r="N16" s="105">
        <v>40</v>
      </c>
      <c r="O16" s="105">
        <v>43.3</v>
      </c>
      <c r="P16" s="105">
        <v>47.6</v>
      </c>
      <c r="Q16" s="105">
        <v>57.6</v>
      </c>
      <c r="R16" s="105">
        <v>60.4</v>
      </c>
      <c r="S16" s="105">
        <v>48.8</v>
      </c>
      <c r="T16" s="105">
        <v>51.5</v>
      </c>
      <c r="U16" s="105">
        <v>48.6</v>
      </c>
      <c r="V16" s="105">
        <v>54.9</v>
      </c>
      <c r="W16" s="105">
        <v>54.9</v>
      </c>
      <c r="X16" s="105">
        <v>52.2</v>
      </c>
      <c r="Y16" s="105">
        <v>47.1</v>
      </c>
      <c r="Z16" s="84">
        <f t="shared" si="0"/>
        <v>47.03333333333333</v>
      </c>
      <c r="AA16" s="105">
        <v>25.3</v>
      </c>
      <c r="AB16" s="107">
        <v>0.4847222222222222</v>
      </c>
      <c r="AC16" s="6">
        <v>14</v>
      </c>
    </row>
    <row r="17" spans="1:29" ht="13.5" customHeight="1">
      <c r="A17" s="83">
        <v>15</v>
      </c>
      <c r="B17" s="105">
        <v>46.8</v>
      </c>
      <c r="C17" s="105">
        <v>46</v>
      </c>
      <c r="D17" s="105">
        <v>45.5</v>
      </c>
      <c r="E17" s="105">
        <v>44.9</v>
      </c>
      <c r="F17" s="105">
        <v>52.6</v>
      </c>
      <c r="G17" s="105">
        <v>56.2</v>
      </c>
      <c r="H17" s="105">
        <v>65.1</v>
      </c>
      <c r="I17" s="105">
        <v>62.1</v>
      </c>
      <c r="J17" s="105">
        <v>50.7</v>
      </c>
      <c r="K17" s="105">
        <v>62</v>
      </c>
      <c r="L17" s="105">
        <v>57.5</v>
      </c>
      <c r="M17" s="105">
        <v>57.2</v>
      </c>
      <c r="N17" s="105">
        <v>56.4</v>
      </c>
      <c r="O17" s="105">
        <v>57.3</v>
      </c>
      <c r="P17" s="105">
        <v>57.6</v>
      </c>
      <c r="Q17" s="105">
        <v>57.8</v>
      </c>
      <c r="R17" s="105">
        <v>57.5</v>
      </c>
      <c r="S17" s="105">
        <v>46.8</v>
      </c>
      <c r="T17" s="105">
        <v>48.5</v>
      </c>
      <c r="U17" s="105">
        <v>45.5</v>
      </c>
      <c r="V17" s="105">
        <v>44.4</v>
      </c>
      <c r="W17" s="105">
        <v>42.5</v>
      </c>
      <c r="X17" s="105">
        <v>40.7</v>
      </c>
      <c r="Y17" s="105">
        <v>40.2</v>
      </c>
      <c r="Z17" s="84">
        <f t="shared" si="0"/>
        <v>51.741666666666674</v>
      </c>
      <c r="AA17" s="105">
        <v>39.6</v>
      </c>
      <c r="AB17" s="107">
        <v>0.9923611111111111</v>
      </c>
      <c r="AC17" s="6">
        <v>15</v>
      </c>
    </row>
    <row r="18" spans="1:29" ht="13.5" customHeight="1">
      <c r="A18" s="83">
        <v>16</v>
      </c>
      <c r="B18" s="105">
        <v>44.8</v>
      </c>
      <c r="C18" s="105">
        <v>47</v>
      </c>
      <c r="D18" s="105">
        <v>54.4</v>
      </c>
      <c r="E18" s="105">
        <v>60.2</v>
      </c>
      <c r="F18" s="105">
        <v>62.6</v>
      </c>
      <c r="G18" s="105">
        <v>64</v>
      </c>
      <c r="H18" s="105">
        <v>61.3</v>
      </c>
      <c r="I18" s="105">
        <v>51.7</v>
      </c>
      <c r="J18" s="105">
        <v>48.7</v>
      </c>
      <c r="K18" s="105">
        <v>48.4</v>
      </c>
      <c r="L18" s="105">
        <v>50.8</v>
      </c>
      <c r="M18" s="105">
        <v>51.3</v>
      </c>
      <c r="N18" s="105">
        <v>51.4</v>
      </c>
      <c r="O18" s="105">
        <v>52.5</v>
      </c>
      <c r="P18" s="105">
        <v>55.7</v>
      </c>
      <c r="Q18" s="105">
        <v>58.1</v>
      </c>
      <c r="R18" s="105">
        <v>60.5</v>
      </c>
      <c r="S18" s="105">
        <v>61.4</v>
      </c>
      <c r="T18" s="105">
        <v>64.3</v>
      </c>
      <c r="U18" s="105">
        <v>72.9</v>
      </c>
      <c r="V18" s="105">
        <v>72.9</v>
      </c>
      <c r="W18" s="105">
        <v>75.6</v>
      </c>
      <c r="X18" s="105">
        <v>77.2</v>
      </c>
      <c r="Y18" s="105">
        <v>77.7</v>
      </c>
      <c r="Z18" s="84">
        <f t="shared" si="0"/>
        <v>59.39166666666667</v>
      </c>
      <c r="AA18" s="105">
        <v>40.3</v>
      </c>
      <c r="AB18" s="107">
        <v>0.001388888888888889</v>
      </c>
      <c r="AC18" s="6">
        <v>16</v>
      </c>
    </row>
    <row r="19" spans="1:29" ht="13.5" customHeight="1">
      <c r="A19" s="83">
        <v>17</v>
      </c>
      <c r="B19" s="105">
        <v>78.4</v>
      </c>
      <c r="C19" s="105">
        <v>77.3</v>
      </c>
      <c r="D19" s="105">
        <v>77.6</v>
      </c>
      <c r="E19" s="105">
        <v>77.3</v>
      </c>
      <c r="F19" s="105">
        <v>78.4</v>
      </c>
      <c r="G19" s="105">
        <v>79.1</v>
      </c>
      <c r="H19" s="105">
        <v>83.3</v>
      </c>
      <c r="I19" s="105">
        <v>76.5</v>
      </c>
      <c r="J19" s="105">
        <v>68</v>
      </c>
      <c r="K19" s="105">
        <v>67.6</v>
      </c>
      <c r="L19" s="105">
        <v>48.5</v>
      </c>
      <c r="M19" s="105">
        <v>44.4</v>
      </c>
      <c r="N19" s="105">
        <v>44.2</v>
      </c>
      <c r="O19" s="105">
        <v>73.7</v>
      </c>
      <c r="P19" s="105">
        <v>47.5</v>
      </c>
      <c r="Q19" s="105">
        <v>40.2</v>
      </c>
      <c r="R19" s="105">
        <v>42.3</v>
      </c>
      <c r="S19" s="105">
        <v>48.5</v>
      </c>
      <c r="T19" s="105">
        <v>50.4</v>
      </c>
      <c r="U19" s="105">
        <v>62.8</v>
      </c>
      <c r="V19" s="105">
        <v>69.4</v>
      </c>
      <c r="W19" s="105">
        <v>57.4</v>
      </c>
      <c r="X19" s="105">
        <v>58.4</v>
      </c>
      <c r="Y19" s="105">
        <v>60.6</v>
      </c>
      <c r="Z19" s="84">
        <f t="shared" si="0"/>
        <v>62.991666666666674</v>
      </c>
      <c r="AA19" s="105">
        <v>34</v>
      </c>
      <c r="AB19" s="107">
        <v>0.6833333333333332</v>
      </c>
      <c r="AC19" s="6">
        <v>17</v>
      </c>
    </row>
    <row r="20" spans="1:29" ht="13.5" customHeight="1">
      <c r="A20" s="83">
        <v>18</v>
      </c>
      <c r="B20" s="105">
        <v>65.2</v>
      </c>
      <c r="C20" s="105">
        <v>72.4</v>
      </c>
      <c r="D20" s="105">
        <v>46</v>
      </c>
      <c r="E20" s="105">
        <v>43.4</v>
      </c>
      <c r="F20" s="105">
        <v>46.7</v>
      </c>
      <c r="G20" s="105">
        <v>50.2</v>
      </c>
      <c r="H20" s="105">
        <v>55.2</v>
      </c>
      <c r="I20" s="105">
        <v>48.3</v>
      </c>
      <c r="J20" s="105">
        <v>42.5</v>
      </c>
      <c r="K20" s="105">
        <v>38.5</v>
      </c>
      <c r="L20" s="105">
        <v>33.1</v>
      </c>
      <c r="M20" s="105">
        <v>35.2</v>
      </c>
      <c r="N20" s="105">
        <v>33.6</v>
      </c>
      <c r="O20" s="105">
        <v>31.4</v>
      </c>
      <c r="P20" s="105">
        <v>34.3</v>
      </c>
      <c r="Q20" s="105">
        <v>35.5</v>
      </c>
      <c r="R20" s="105">
        <v>34.3</v>
      </c>
      <c r="S20" s="105">
        <v>36.8</v>
      </c>
      <c r="T20" s="105">
        <v>38.7</v>
      </c>
      <c r="U20" s="105">
        <v>39.3</v>
      </c>
      <c r="V20" s="105">
        <v>41.3</v>
      </c>
      <c r="W20" s="105">
        <v>47.2</v>
      </c>
      <c r="X20" s="105">
        <v>55.7</v>
      </c>
      <c r="Y20" s="105">
        <v>56.2</v>
      </c>
      <c r="Z20" s="84">
        <f t="shared" si="0"/>
        <v>44.208333333333336</v>
      </c>
      <c r="AA20" s="105">
        <v>30.3</v>
      </c>
      <c r="AB20" s="107">
        <v>0.579861111111111</v>
      </c>
      <c r="AC20" s="6">
        <v>18</v>
      </c>
    </row>
    <row r="21" spans="1:29" ht="13.5" customHeight="1">
      <c r="A21" s="83">
        <v>19</v>
      </c>
      <c r="B21" s="105">
        <v>61.1</v>
      </c>
      <c r="C21" s="105">
        <v>65.2</v>
      </c>
      <c r="D21" s="105">
        <v>62.1</v>
      </c>
      <c r="E21" s="105">
        <v>65.6</v>
      </c>
      <c r="F21" s="105">
        <v>68.4</v>
      </c>
      <c r="G21" s="105">
        <v>68.4</v>
      </c>
      <c r="H21" s="105">
        <v>65.6</v>
      </c>
      <c r="I21" s="105">
        <v>59.6</v>
      </c>
      <c r="J21" s="105">
        <v>47.8</v>
      </c>
      <c r="K21" s="105">
        <v>51.5</v>
      </c>
      <c r="L21" s="105">
        <v>52.7</v>
      </c>
      <c r="M21" s="105">
        <v>47.8</v>
      </c>
      <c r="N21" s="105">
        <v>51.3</v>
      </c>
      <c r="O21" s="105">
        <v>45.5</v>
      </c>
      <c r="P21" s="105">
        <v>40.2</v>
      </c>
      <c r="Q21" s="105">
        <v>55.5</v>
      </c>
      <c r="R21" s="105">
        <v>54.5</v>
      </c>
      <c r="S21" s="105">
        <v>57.2</v>
      </c>
      <c r="T21" s="105">
        <v>63.6</v>
      </c>
      <c r="U21" s="105">
        <v>61.8</v>
      </c>
      <c r="V21" s="105">
        <v>62</v>
      </c>
      <c r="W21" s="105">
        <v>65.3</v>
      </c>
      <c r="X21" s="105">
        <v>66.3</v>
      </c>
      <c r="Y21" s="105">
        <v>64.5</v>
      </c>
      <c r="Z21" s="84">
        <f t="shared" si="0"/>
        <v>58.47916666666666</v>
      </c>
      <c r="AA21" s="105">
        <v>39.4</v>
      </c>
      <c r="AB21" s="107">
        <v>0.6298611111111111</v>
      </c>
      <c r="AC21" s="6">
        <v>19</v>
      </c>
    </row>
    <row r="22" spans="1:29" ht="13.5" customHeight="1">
      <c r="A22" s="86">
        <v>20</v>
      </c>
      <c r="B22" s="106">
        <v>68.2</v>
      </c>
      <c r="C22" s="106">
        <v>69.2</v>
      </c>
      <c r="D22" s="106">
        <v>73.3</v>
      </c>
      <c r="E22" s="106">
        <v>73</v>
      </c>
      <c r="F22" s="106">
        <v>74.9</v>
      </c>
      <c r="G22" s="106">
        <v>78.1</v>
      </c>
      <c r="H22" s="106">
        <v>81.9</v>
      </c>
      <c r="I22" s="106">
        <v>71.3</v>
      </c>
      <c r="J22" s="106">
        <v>63.6</v>
      </c>
      <c r="K22" s="106">
        <v>61.9</v>
      </c>
      <c r="L22" s="106">
        <v>56.4</v>
      </c>
      <c r="M22" s="106">
        <v>51.7</v>
      </c>
      <c r="N22" s="106">
        <v>50.1</v>
      </c>
      <c r="O22" s="106">
        <v>53.4</v>
      </c>
      <c r="P22" s="106">
        <v>59.9</v>
      </c>
      <c r="Q22" s="106">
        <v>59.9</v>
      </c>
      <c r="R22" s="106">
        <v>65.7</v>
      </c>
      <c r="S22" s="106">
        <v>64.6</v>
      </c>
      <c r="T22" s="106">
        <v>63.5</v>
      </c>
      <c r="U22" s="106">
        <v>65.4</v>
      </c>
      <c r="V22" s="106">
        <v>63.3</v>
      </c>
      <c r="W22" s="106">
        <v>74.2</v>
      </c>
      <c r="X22" s="106">
        <v>76.4</v>
      </c>
      <c r="Y22" s="106">
        <v>79.1</v>
      </c>
      <c r="Z22" s="87">
        <f t="shared" si="0"/>
        <v>66.625</v>
      </c>
      <c r="AA22" s="106">
        <v>47.4</v>
      </c>
      <c r="AB22" s="108">
        <v>0.55625</v>
      </c>
      <c r="AC22" s="6">
        <v>20</v>
      </c>
    </row>
    <row r="23" spans="1:29" ht="13.5" customHeight="1">
      <c r="A23" s="83">
        <v>21</v>
      </c>
      <c r="B23" s="105">
        <v>79.7</v>
      </c>
      <c r="C23" s="105">
        <v>80.3</v>
      </c>
      <c r="D23" s="105">
        <v>64.7</v>
      </c>
      <c r="E23" s="105">
        <v>61.2</v>
      </c>
      <c r="F23" s="105">
        <v>57.3</v>
      </c>
      <c r="G23" s="105">
        <v>55.4</v>
      </c>
      <c r="H23" s="105">
        <v>54.9</v>
      </c>
      <c r="I23" s="105">
        <v>51.1</v>
      </c>
      <c r="J23" s="105">
        <v>41.7</v>
      </c>
      <c r="K23" s="105">
        <v>32.1</v>
      </c>
      <c r="L23" s="105">
        <v>47.9</v>
      </c>
      <c r="M23" s="105">
        <v>45.1</v>
      </c>
      <c r="N23" s="105">
        <v>49</v>
      </c>
      <c r="O23" s="105">
        <v>51.2</v>
      </c>
      <c r="P23" s="105">
        <v>47.7</v>
      </c>
      <c r="Q23" s="105">
        <v>51.8</v>
      </c>
      <c r="R23" s="105">
        <v>54</v>
      </c>
      <c r="S23" s="105">
        <v>45.6</v>
      </c>
      <c r="T23" s="105">
        <v>46.8</v>
      </c>
      <c r="U23" s="105">
        <v>49</v>
      </c>
      <c r="V23" s="105">
        <v>53</v>
      </c>
      <c r="W23" s="105">
        <v>56.9</v>
      </c>
      <c r="X23" s="105">
        <v>61.6</v>
      </c>
      <c r="Y23" s="105">
        <v>64.4</v>
      </c>
      <c r="Z23" s="84">
        <f t="shared" si="0"/>
        <v>54.26666666666667</v>
      </c>
      <c r="AA23" s="105">
        <v>30.6</v>
      </c>
      <c r="AB23" s="107">
        <v>0.4381944444444445</v>
      </c>
      <c r="AC23" s="5">
        <v>21</v>
      </c>
    </row>
    <row r="24" spans="1:29" ht="13.5" customHeight="1">
      <c r="A24" s="83">
        <v>22</v>
      </c>
      <c r="B24" s="105">
        <v>68.9</v>
      </c>
      <c r="C24" s="105">
        <v>70.7</v>
      </c>
      <c r="D24" s="105">
        <v>69.8</v>
      </c>
      <c r="E24" s="105">
        <v>67.5</v>
      </c>
      <c r="F24" s="105">
        <v>72.8</v>
      </c>
      <c r="G24" s="105">
        <v>87.1</v>
      </c>
      <c r="H24" s="105">
        <v>89.5</v>
      </c>
      <c r="I24" s="105">
        <v>83.3</v>
      </c>
      <c r="J24" s="105">
        <v>75</v>
      </c>
      <c r="K24" s="105">
        <v>69</v>
      </c>
      <c r="L24" s="105">
        <v>78.4</v>
      </c>
      <c r="M24" s="105">
        <v>76.8</v>
      </c>
      <c r="N24" s="105">
        <v>82.1</v>
      </c>
      <c r="O24" s="105">
        <v>90.3</v>
      </c>
      <c r="P24" s="105">
        <v>94.3</v>
      </c>
      <c r="Q24" s="105">
        <v>96.6</v>
      </c>
      <c r="R24" s="105">
        <v>97.6</v>
      </c>
      <c r="S24" s="105">
        <v>97.7</v>
      </c>
      <c r="T24" s="105">
        <v>97.6</v>
      </c>
      <c r="U24" s="105">
        <v>97.5</v>
      </c>
      <c r="V24" s="105">
        <v>97.6</v>
      </c>
      <c r="W24" s="105">
        <v>96.7</v>
      </c>
      <c r="X24" s="105">
        <v>97.2</v>
      </c>
      <c r="Y24" s="105">
        <v>97.5</v>
      </c>
      <c r="Z24" s="84">
        <f t="shared" si="0"/>
        <v>85.47916666666667</v>
      </c>
      <c r="AA24" s="105">
        <v>64.2</v>
      </c>
      <c r="AB24" s="107">
        <v>0.001388888888888889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</v>
      </c>
      <c r="D25" s="105">
        <v>98.1</v>
      </c>
      <c r="E25" s="105">
        <v>98.1</v>
      </c>
      <c r="F25" s="105">
        <v>98</v>
      </c>
      <c r="G25" s="105">
        <v>97.9</v>
      </c>
      <c r="H25" s="105">
        <v>97.9</v>
      </c>
      <c r="I25" s="105">
        <v>93.3</v>
      </c>
      <c r="J25" s="105">
        <v>80</v>
      </c>
      <c r="K25" s="105">
        <v>83.2</v>
      </c>
      <c r="L25" s="105">
        <v>83.6</v>
      </c>
      <c r="M25" s="105">
        <v>85</v>
      </c>
      <c r="N25" s="105">
        <v>83.3</v>
      </c>
      <c r="O25" s="105">
        <v>82</v>
      </c>
      <c r="P25" s="105">
        <v>81.9</v>
      </c>
      <c r="Q25" s="105">
        <v>83.1</v>
      </c>
      <c r="R25" s="105">
        <v>82.6</v>
      </c>
      <c r="S25" s="105">
        <v>88.6</v>
      </c>
      <c r="T25" s="105">
        <v>91.4</v>
      </c>
      <c r="U25" s="105">
        <v>85.4</v>
      </c>
      <c r="V25" s="105">
        <v>88.3</v>
      </c>
      <c r="W25" s="105">
        <v>78.1</v>
      </c>
      <c r="X25" s="105">
        <v>85.2</v>
      </c>
      <c r="Y25" s="105">
        <v>92.3</v>
      </c>
      <c r="Z25" s="84">
        <f t="shared" si="0"/>
        <v>88.88333333333333</v>
      </c>
      <c r="AA25" s="105">
        <v>75.5</v>
      </c>
      <c r="AB25" s="107">
        <v>0.9125</v>
      </c>
      <c r="AC25" s="6">
        <v>23</v>
      </c>
    </row>
    <row r="26" spans="1:29" ht="13.5" customHeight="1">
      <c r="A26" s="83">
        <v>24</v>
      </c>
      <c r="B26" s="105">
        <v>92.9</v>
      </c>
      <c r="C26" s="105">
        <v>95.8</v>
      </c>
      <c r="D26" s="105">
        <v>75.7</v>
      </c>
      <c r="E26" s="105">
        <v>86</v>
      </c>
      <c r="F26" s="105">
        <v>85.2</v>
      </c>
      <c r="G26" s="105">
        <v>83.5</v>
      </c>
      <c r="H26" s="105">
        <v>79.8</v>
      </c>
      <c r="I26" s="105">
        <v>70.2</v>
      </c>
      <c r="J26" s="105">
        <v>72.2</v>
      </c>
      <c r="K26" s="105">
        <v>73.8</v>
      </c>
      <c r="L26" s="105">
        <v>70.8</v>
      </c>
      <c r="M26" s="105">
        <v>62.3</v>
      </c>
      <c r="N26" s="105">
        <v>59.7</v>
      </c>
      <c r="O26" s="105">
        <v>54.2</v>
      </c>
      <c r="P26" s="105">
        <v>43.8</v>
      </c>
      <c r="Q26" s="105">
        <v>39.9</v>
      </c>
      <c r="R26" s="105">
        <v>41.9</v>
      </c>
      <c r="S26" s="105">
        <v>48.1</v>
      </c>
      <c r="T26" s="105">
        <v>58.5</v>
      </c>
      <c r="U26" s="105">
        <v>53.5</v>
      </c>
      <c r="V26" s="105">
        <v>58</v>
      </c>
      <c r="W26" s="105">
        <v>56.5</v>
      </c>
      <c r="X26" s="105">
        <v>59.2</v>
      </c>
      <c r="Y26" s="105">
        <v>53.8</v>
      </c>
      <c r="Z26" s="84">
        <f t="shared" si="0"/>
        <v>65.6375</v>
      </c>
      <c r="AA26" s="105">
        <v>39</v>
      </c>
      <c r="AB26" s="107">
        <v>0.688888888888889</v>
      </c>
      <c r="AC26" s="6">
        <v>24</v>
      </c>
    </row>
    <row r="27" spans="1:29" ht="13.5" customHeight="1">
      <c r="A27" s="83">
        <v>25</v>
      </c>
      <c r="B27" s="105">
        <v>51.7</v>
      </c>
      <c r="C27" s="105">
        <v>51.9</v>
      </c>
      <c r="D27" s="105">
        <v>57.1</v>
      </c>
      <c r="E27" s="105">
        <v>61.5</v>
      </c>
      <c r="F27" s="105">
        <v>64.5</v>
      </c>
      <c r="G27" s="105">
        <v>70.7</v>
      </c>
      <c r="H27" s="105">
        <v>64.7</v>
      </c>
      <c r="I27" s="105">
        <v>61.1</v>
      </c>
      <c r="J27" s="105">
        <v>55.7</v>
      </c>
      <c r="K27" s="105">
        <v>57.4</v>
      </c>
      <c r="L27" s="105">
        <v>59.1</v>
      </c>
      <c r="M27" s="105">
        <v>59.2</v>
      </c>
      <c r="N27" s="105">
        <v>59.4</v>
      </c>
      <c r="O27" s="105">
        <v>59.9</v>
      </c>
      <c r="P27" s="105">
        <v>59.5</v>
      </c>
      <c r="Q27" s="105">
        <v>62.6</v>
      </c>
      <c r="R27" s="105">
        <v>68.9</v>
      </c>
      <c r="S27" s="105">
        <v>78.8</v>
      </c>
      <c r="T27" s="105">
        <v>86.8</v>
      </c>
      <c r="U27" s="105">
        <v>89</v>
      </c>
      <c r="V27" s="105">
        <v>88.8</v>
      </c>
      <c r="W27" s="105">
        <v>87.9</v>
      </c>
      <c r="X27" s="105">
        <v>88.3</v>
      </c>
      <c r="Y27" s="105">
        <v>87.5</v>
      </c>
      <c r="Z27" s="84">
        <f t="shared" si="0"/>
        <v>68</v>
      </c>
      <c r="AA27" s="105">
        <v>49.5</v>
      </c>
      <c r="AB27" s="107">
        <v>0.10555555555555556</v>
      </c>
      <c r="AC27" s="6">
        <v>25</v>
      </c>
    </row>
    <row r="28" spans="1:29" ht="13.5" customHeight="1">
      <c r="A28" s="83">
        <v>26</v>
      </c>
      <c r="B28" s="105">
        <v>86.5</v>
      </c>
      <c r="C28" s="105">
        <v>84.8</v>
      </c>
      <c r="D28" s="105">
        <v>78.8</v>
      </c>
      <c r="E28" s="105">
        <v>73.3</v>
      </c>
      <c r="F28" s="105">
        <v>67.4</v>
      </c>
      <c r="G28" s="105">
        <v>71.8</v>
      </c>
      <c r="H28" s="105">
        <v>73.2</v>
      </c>
      <c r="I28" s="105">
        <v>71.6</v>
      </c>
      <c r="J28" s="105">
        <v>68</v>
      </c>
      <c r="K28" s="105">
        <v>65.4</v>
      </c>
      <c r="L28" s="105">
        <v>69.7</v>
      </c>
      <c r="M28" s="105">
        <v>69.1</v>
      </c>
      <c r="N28" s="105">
        <v>64.4</v>
      </c>
      <c r="O28" s="105">
        <v>69.5</v>
      </c>
      <c r="P28" s="105">
        <v>70.6</v>
      </c>
      <c r="Q28" s="105">
        <v>69.6</v>
      </c>
      <c r="R28" s="105">
        <v>66.9</v>
      </c>
      <c r="S28" s="105">
        <v>68.8</v>
      </c>
      <c r="T28" s="105">
        <v>69</v>
      </c>
      <c r="U28" s="105">
        <v>67</v>
      </c>
      <c r="V28" s="105">
        <v>68.4</v>
      </c>
      <c r="W28" s="105">
        <v>69.8</v>
      </c>
      <c r="X28" s="105">
        <v>71.7</v>
      </c>
      <c r="Y28" s="105">
        <v>68.4</v>
      </c>
      <c r="Z28" s="84">
        <f t="shared" si="0"/>
        <v>70.98750000000001</v>
      </c>
      <c r="AA28" s="105">
        <v>58.6</v>
      </c>
      <c r="AB28" s="107">
        <v>0.5576388888888889</v>
      </c>
      <c r="AC28" s="6">
        <v>26</v>
      </c>
    </row>
    <row r="29" spans="1:29" ht="13.5" customHeight="1">
      <c r="A29" s="83">
        <v>27</v>
      </c>
      <c r="B29" s="105">
        <v>69.8</v>
      </c>
      <c r="C29" s="105">
        <v>70.5</v>
      </c>
      <c r="D29" s="105">
        <v>75.8</v>
      </c>
      <c r="E29" s="105">
        <v>78.9</v>
      </c>
      <c r="F29" s="105">
        <v>80.4</v>
      </c>
      <c r="G29" s="105">
        <v>78.7</v>
      </c>
      <c r="H29" s="105">
        <v>78.7</v>
      </c>
      <c r="I29" s="105">
        <v>62.3</v>
      </c>
      <c r="J29" s="105">
        <v>66.3</v>
      </c>
      <c r="K29" s="105">
        <v>69.3</v>
      </c>
      <c r="L29" s="105">
        <v>63.5</v>
      </c>
      <c r="M29" s="105">
        <v>62.5</v>
      </c>
      <c r="N29" s="105">
        <v>64.8</v>
      </c>
      <c r="O29" s="105">
        <v>69.4</v>
      </c>
      <c r="P29" s="105">
        <v>70.3</v>
      </c>
      <c r="Q29" s="105">
        <v>70.4</v>
      </c>
      <c r="R29" s="105">
        <v>72.4</v>
      </c>
      <c r="S29" s="105">
        <v>75.9</v>
      </c>
      <c r="T29" s="105">
        <v>76.7</v>
      </c>
      <c r="U29" s="105">
        <v>86.5</v>
      </c>
      <c r="V29" s="105">
        <v>89.2</v>
      </c>
      <c r="W29" s="105">
        <v>88</v>
      </c>
      <c r="X29" s="105">
        <v>86.2</v>
      </c>
      <c r="Y29" s="105">
        <v>90.5</v>
      </c>
      <c r="Z29" s="84">
        <f t="shared" si="0"/>
        <v>74.87500000000001</v>
      </c>
      <c r="AA29" s="105">
        <v>59.4</v>
      </c>
      <c r="AB29" s="107">
        <v>0.5034722222222222</v>
      </c>
      <c r="AC29" s="6">
        <v>27</v>
      </c>
    </row>
    <row r="30" spans="1:29" ht="13.5" customHeight="1">
      <c r="A30" s="83">
        <v>28</v>
      </c>
      <c r="B30" s="105">
        <v>94.2</v>
      </c>
      <c r="C30" s="105">
        <v>95.6</v>
      </c>
      <c r="D30" s="105">
        <v>93.3</v>
      </c>
      <c r="E30" s="105">
        <v>92.9</v>
      </c>
      <c r="F30" s="105">
        <v>93.9</v>
      </c>
      <c r="G30" s="105">
        <v>89.5</v>
      </c>
      <c r="H30" s="105">
        <v>89.4</v>
      </c>
      <c r="I30" s="105">
        <v>76.9</v>
      </c>
      <c r="J30" s="105">
        <v>71.1</v>
      </c>
      <c r="K30" s="105">
        <v>70.9</v>
      </c>
      <c r="L30" s="105">
        <v>54.3</v>
      </c>
      <c r="M30" s="105">
        <v>57.3</v>
      </c>
      <c r="N30" s="105">
        <v>66.6</v>
      </c>
      <c r="O30" s="105">
        <v>73.5</v>
      </c>
      <c r="P30" s="105">
        <v>72.3</v>
      </c>
      <c r="Q30" s="105">
        <v>71.7</v>
      </c>
      <c r="R30" s="105">
        <v>76</v>
      </c>
      <c r="S30" s="105">
        <v>77.6</v>
      </c>
      <c r="T30" s="105">
        <v>77.3</v>
      </c>
      <c r="U30" s="105">
        <v>77</v>
      </c>
      <c r="V30" s="105">
        <v>78</v>
      </c>
      <c r="W30" s="105">
        <v>78.8</v>
      </c>
      <c r="X30" s="105">
        <v>79.8</v>
      </c>
      <c r="Y30" s="105">
        <v>80.6</v>
      </c>
      <c r="Z30" s="84">
        <f t="shared" si="0"/>
        <v>78.68749999999999</v>
      </c>
      <c r="AA30" s="105">
        <v>50.4</v>
      </c>
      <c r="AB30" s="107">
        <v>0.5194444444444445</v>
      </c>
      <c r="AC30" s="6">
        <v>28</v>
      </c>
    </row>
    <row r="31" spans="1:29" ht="13.5" customHeight="1">
      <c r="A31" s="83">
        <v>29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68.45714285714288</v>
      </c>
      <c r="C34" s="89">
        <f t="shared" si="1"/>
        <v>69.71785714285714</v>
      </c>
      <c r="D34" s="89">
        <f t="shared" si="1"/>
        <v>67.36785714285712</v>
      </c>
      <c r="E34" s="89">
        <f t="shared" si="1"/>
        <v>67.56428571428572</v>
      </c>
      <c r="F34" s="89">
        <f t="shared" si="1"/>
        <v>68.6964285714286</v>
      </c>
      <c r="G34" s="89">
        <f t="shared" si="1"/>
        <v>69.42857142857143</v>
      </c>
      <c r="H34" s="89">
        <f t="shared" si="1"/>
        <v>69.75714285714288</v>
      </c>
      <c r="I34" s="89">
        <f t="shared" si="1"/>
        <v>63.60714285714284</v>
      </c>
      <c r="J34" s="89">
        <f t="shared" si="1"/>
        <v>56.839285714285715</v>
      </c>
      <c r="K34" s="89">
        <f t="shared" si="1"/>
        <v>55.92857142857144</v>
      </c>
      <c r="L34" s="89">
        <f t="shared" si="1"/>
        <v>54.725</v>
      </c>
      <c r="M34" s="89">
        <f t="shared" si="1"/>
        <v>52.11785714285714</v>
      </c>
      <c r="N34" s="89">
        <f t="shared" si="1"/>
        <v>53.18928571428571</v>
      </c>
      <c r="O34" s="89">
        <f t="shared" si="1"/>
        <v>56.307142857142864</v>
      </c>
      <c r="P34" s="89">
        <f t="shared" si="1"/>
        <v>56.221428571428575</v>
      </c>
      <c r="Q34" s="89">
        <f t="shared" si="1"/>
        <v>57.16071428571428</v>
      </c>
      <c r="R34" s="89">
        <f aca="true" t="shared" si="2" ref="R34:Y34">AVERAGE(R3:R33)</f>
        <v>57.482142857142854</v>
      </c>
      <c r="S34" s="89">
        <f t="shared" si="2"/>
        <v>59.66785714285712</v>
      </c>
      <c r="T34" s="89">
        <f t="shared" si="2"/>
        <v>63.30357142857142</v>
      </c>
      <c r="U34" s="89">
        <f t="shared" si="2"/>
        <v>64.39285714285714</v>
      </c>
      <c r="V34" s="89">
        <f t="shared" si="2"/>
        <v>66.20714285714284</v>
      </c>
      <c r="W34" s="89">
        <f t="shared" si="2"/>
        <v>66.5607142857143</v>
      </c>
      <c r="X34" s="89">
        <f t="shared" si="2"/>
        <v>67.85000000000001</v>
      </c>
      <c r="Y34" s="89">
        <f t="shared" si="2"/>
        <v>67.41071428571429</v>
      </c>
      <c r="Z34" s="89">
        <f>AVERAGE(B3:Y33)</f>
        <v>62.498363095238176</v>
      </c>
      <c r="AA34" s="90">
        <f>AVERAGE(AA3:AA33)</f>
        <v>42.5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19.5</v>
      </c>
      <c r="C40" s="102">
        <f>MATCH(B40,AA3:AA33,0)</f>
        <v>12</v>
      </c>
      <c r="D40" s="109">
        <f>INDEX(AB3:AB33,C40,1)</f>
        <v>0.6909722222222222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87.8</v>
      </c>
      <c r="C3" s="105">
        <v>94.7</v>
      </c>
      <c r="D3" s="105">
        <v>97.3</v>
      </c>
      <c r="E3" s="105">
        <v>97.7</v>
      </c>
      <c r="F3" s="105">
        <v>98.1</v>
      </c>
      <c r="G3" s="105">
        <v>98.3</v>
      </c>
      <c r="H3" s="105">
        <v>98.1</v>
      </c>
      <c r="I3" s="105">
        <v>98.1</v>
      </c>
      <c r="J3" s="105">
        <v>97.4</v>
      </c>
      <c r="K3" s="105">
        <v>97.5</v>
      </c>
      <c r="L3" s="105">
        <v>97</v>
      </c>
      <c r="M3" s="105">
        <v>79.4</v>
      </c>
      <c r="N3" s="105">
        <v>72.4</v>
      </c>
      <c r="O3" s="105">
        <v>67.2</v>
      </c>
      <c r="P3" s="105">
        <v>62</v>
      </c>
      <c r="Q3" s="105">
        <v>52.1</v>
      </c>
      <c r="R3" s="105">
        <v>46.8</v>
      </c>
      <c r="S3" s="105">
        <v>36.5</v>
      </c>
      <c r="T3" s="105">
        <v>40.9</v>
      </c>
      <c r="U3" s="105">
        <v>50.9</v>
      </c>
      <c r="V3" s="105">
        <v>50.8</v>
      </c>
      <c r="W3" s="105">
        <v>47.4</v>
      </c>
      <c r="X3" s="105">
        <v>52.6</v>
      </c>
      <c r="Y3" s="105">
        <v>47.5</v>
      </c>
      <c r="Z3" s="84">
        <f aca="true" t="shared" si="0" ref="Z3:Z31">AVERAGE(B3:Y3)</f>
        <v>73.68750000000001</v>
      </c>
      <c r="AA3" s="105">
        <v>35.6</v>
      </c>
      <c r="AB3" s="107">
        <v>0.7451388888888889</v>
      </c>
      <c r="AC3" s="5">
        <v>1</v>
      </c>
    </row>
    <row r="4" spans="1:29" ht="13.5" customHeight="1">
      <c r="A4" s="83">
        <v>2</v>
      </c>
      <c r="B4" s="105">
        <v>38.2</v>
      </c>
      <c r="C4" s="105">
        <v>41.6</v>
      </c>
      <c r="D4" s="105">
        <v>54.1</v>
      </c>
      <c r="E4" s="105">
        <v>48.3</v>
      </c>
      <c r="F4" s="105">
        <v>47.5</v>
      </c>
      <c r="G4" s="105">
        <v>44.6</v>
      </c>
      <c r="H4" s="105">
        <v>58.7</v>
      </c>
      <c r="I4" s="105">
        <v>40.9</v>
      </c>
      <c r="J4" s="105">
        <v>36.3</v>
      </c>
      <c r="K4" s="105">
        <v>33.3</v>
      </c>
      <c r="L4" s="105">
        <v>30.7</v>
      </c>
      <c r="M4" s="105">
        <v>29.8</v>
      </c>
      <c r="N4" s="105">
        <v>26.8</v>
      </c>
      <c r="O4" s="105">
        <v>26.4</v>
      </c>
      <c r="P4" s="105">
        <v>26.1</v>
      </c>
      <c r="Q4" s="105">
        <v>27.4</v>
      </c>
      <c r="R4" s="105">
        <v>26.4</v>
      </c>
      <c r="S4" s="105">
        <v>33.8</v>
      </c>
      <c r="T4" s="105">
        <v>37.1</v>
      </c>
      <c r="U4" s="105">
        <v>39.2</v>
      </c>
      <c r="V4" s="105">
        <v>39.5</v>
      </c>
      <c r="W4" s="105">
        <v>48.8</v>
      </c>
      <c r="X4" s="105">
        <v>45</v>
      </c>
      <c r="Y4" s="105">
        <v>48.8</v>
      </c>
      <c r="Z4" s="84">
        <f t="shared" si="0"/>
        <v>38.720833333333324</v>
      </c>
      <c r="AA4" s="105">
        <v>24.3</v>
      </c>
      <c r="AB4" s="107">
        <v>0.7000000000000001</v>
      </c>
      <c r="AC4" s="6">
        <v>2</v>
      </c>
    </row>
    <row r="5" spans="1:29" ht="13.5" customHeight="1">
      <c r="A5" s="83">
        <v>3</v>
      </c>
      <c r="B5" s="105">
        <v>59</v>
      </c>
      <c r="C5" s="105">
        <v>61</v>
      </c>
      <c r="D5" s="105">
        <v>69</v>
      </c>
      <c r="E5" s="105">
        <v>70</v>
      </c>
      <c r="F5" s="105">
        <v>77.8</v>
      </c>
      <c r="G5" s="105">
        <v>76.4</v>
      </c>
      <c r="H5" s="105">
        <v>74.5</v>
      </c>
      <c r="I5" s="105">
        <v>67.8</v>
      </c>
      <c r="J5" s="105">
        <v>66.4</v>
      </c>
      <c r="K5" s="105">
        <v>65.2</v>
      </c>
      <c r="L5" s="105">
        <v>65.5</v>
      </c>
      <c r="M5" s="105">
        <v>68.2</v>
      </c>
      <c r="N5" s="105">
        <v>69.8</v>
      </c>
      <c r="O5" s="105">
        <v>72.2</v>
      </c>
      <c r="P5" s="105">
        <v>72.6</v>
      </c>
      <c r="Q5" s="105">
        <v>72.9</v>
      </c>
      <c r="R5" s="105">
        <v>76.2</v>
      </c>
      <c r="S5" s="105">
        <v>81.3</v>
      </c>
      <c r="T5" s="105">
        <v>87.7</v>
      </c>
      <c r="U5" s="105">
        <v>91.2</v>
      </c>
      <c r="V5" s="105">
        <v>93</v>
      </c>
      <c r="W5" s="105">
        <v>95.6</v>
      </c>
      <c r="X5" s="105">
        <v>96</v>
      </c>
      <c r="Y5" s="105">
        <v>96.3</v>
      </c>
      <c r="Z5" s="84">
        <f t="shared" si="0"/>
        <v>76.06666666666668</v>
      </c>
      <c r="AA5" s="105">
        <v>48.6</v>
      </c>
      <c r="AB5" s="107">
        <v>0.001388888888888889</v>
      </c>
      <c r="AC5" s="6">
        <v>3</v>
      </c>
    </row>
    <row r="6" spans="1:29" ht="13.5" customHeight="1">
      <c r="A6" s="83">
        <v>4</v>
      </c>
      <c r="B6" s="105">
        <v>96.8</v>
      </c>
      <c r="C6" s="105">
        <v>94.6</v>
      </c>
      <c r="D6" s="105">
        <v>95.7</v>
      </c>
      <c r="E6" s="105">
        <v>94.5</v>
      </c>
      <c r="F6" s="105">
        <v>90.9</v>
      </c>
      <c r="G6" s="105">
        <v>88.5</v>
      </c>
      <c r="H6" s="105">
        <v>90.5</v>
      </c>
      <c r="I6" s="105">
        <v>82.7</v>
      </c>
      <c r="J6" s="105">
        <v>63.4</v>
      </c>
      <c r="K6" s="105">
        <v>59.3</v>
      </c>
      <c r="L6" s="105">
        <v>68.6</v>
      </c>
      <c r="M6" s="105">
        <v>48.2</v>
      </c>
      <c r="N6" s="105">
        <v>53.7</v>
      </c>
      <c r="O6" s="105">
        <v>56.3</v>
      </c>
      <c r="P6" s="105">
        <v>57.4</v>
      </c>
      <c r="Q6" s="105">
        <v>56.8</v>
      </c>
      <c r="R6" s="105">
        <v>57.2</v>
      </c>
      <c r="S6" s="105">
        <v>61.5</v>
      </c>
      <c r="T6" s="105">
        <v>65.6</v>
      </c>
      <c r="U6" s="105">
        <v>67.8</v>
      </c>
      <c r="V6" s="105">
        <v>69.5</v>
      </c>
      <c r="W6" s="105">
        <v>74.1</v>
      </c>
      <c r="X6" s="105">
        <v>88.8</v>
      </c>
      <c r="Y6" s="105">
        <v>90</v>
      </c>
      <c r="Z6" s="84">
        <f t="shared" si="0"/>
        <v>73.85</v>
      </c>
      <c r="AA6" s="105">
        <v>41.2</v>
      </c>
      <c r="AB6" s="107">
        <v>0.4513888888888889</v>
      </c>
      <c r="AC6" s="6">
        <v>4</v>
      </c>
    </row>
    <row r="7" spans="1:29" ht="13.5" customHeight="1">
      <c r="A7" s="83">
        <v>5</v>
      </c>
      <c r="B7" s="105">
        <v>94</v>
      </c>
      <c r="C7" s="105">
        <v>94.8</v>
      </c>
      <c r="D7" s="105">
        <v>96.5</v>
      </c>
      <c r="E7" s="105">
        <v>96.3</v>
      </c>
      <c r="F7" s="105">
        <v>97</v>
      </c>
      <c r="G7" s="105">
        <v>95.8</v>
      </c>
      <c r="H7" s="105">
        <v>97</v>
      </c>
      <c r="I7" s="105">
        <v>96.3</v>
      </c>
      <c r="J7" s="105">
        <v>93.9</v>
      </c>
      <c r="K7" s="105">
        <v>88.5</v>
      </c>
      <c r="L7" s="105">
        <v>91.1</v>
      </c>
      <c r="M7" s="105">
        <v>92.5</v>
      </c>
      <c r="N7" s="105">
        <v>96.2</v>
      </c>
      <c r="O7" s="105">
        <v>97.6</v>
      </c>
      <c r="P7" s="105">
        <v>98.1</v>
      </c>
      <c r="Q7" s="105">
        <v>98.3</v>
      </c>
      <c r="R7" s="105">
        <v>98.5</v>
      </c>
      <c r="S7" s="105">
        <v>98.5</v>
      </c>
      <c r="T7" s="105">
        <v>98.5</v>
      </c>
      <c r="U7" s="105">
        <v>98.5</v>
      </c>
      <c r="V7" s="105">
        <v>98.6</v>
      </c>
      <c r="W7" s="105">
        <v>98.5</v>
      </c>
      <c r="X7" s="105">
        <v>98.6</v>
      </c>
      <c r="Y7" s="105">
        <v>98.4</v>
      </c>
      <c r="Z7" s="84">
        <f t="shared" si="0"/>
        <v>96.33333333333331</v>
      </c>
      <c r="AA7" s="105">
        <v>88.2</v>
      </c>
      <c r="AB7" s="107">
        <v>0.4798611111111111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</v>
      </c>
      <c r="D8" s="105">
        <v>94.4</v>
      </c>
      <c r="E8" s="105">
        <v>91</v>
      </c>
      <c r="F8" s="105">
        <v>90.4</v>
      </c>
      <c r="G8" s="105">
        <v>81.5</v>
      </c>
      <c r="H8" s="105">
        <v>69.1</v>
      </c>
      <c r="I8" s="105">
        <v>66.2</v>
      </c>
      <c r="J8" s="105">
        <v>60</v>
      </c>
      <c r="K8" s="105">
        <v>52.5</v>
      </c>
      <c r="L8" s="105">
        <v>41.9</v>
      </c>
      <c r="M8" s="105">
        <v>41.8</v>
      </c>
      <c r="N8" s="105">
        <v>63.3</v>
      </c>
      <c r="O8" s="105">
        <v>42.9</v>
      </c>
      <c r="P8" s="105">
        <v>35.9</v>
      </c>
      <c r="Q8" s="105">
        <v>33.4</v>
      </c>
      <c r="R8" s="105">
        <v>63.6</v>
      </c>
      <c r="S8" s="105">
        <v>41.8</v>
      </c>
      <c r="T8" s="105">
        <v>51.2</v>
      </c>
      <c r="U8" s="105">
        <v>56.1</v>
      </c>
      <c r="V8" s="105">
        <v>64.8</v>
      </c>
      <c r="W8" s="105">
        <v>63.6</v>
      </c>
      <c r="X8" s="105">
        <v>59.1</v>
      </c>
      <c r="Y8" s="105">
        <v>64.3</v>
      </c>
      <c r="Z8" s="84">
        <f t="shared" si="0"/>
        <v>63.54166666666665</v>
      </c>
      <c r="AA8" s="105">
        <v>32.3</v>
      </c>
      <c r="AB8" s="107">
        <v>0.6430555555555556</v>
      </c>
      <c r="AC8" s="6">
        <v>6</v>
      </c>
    </row>
    <row r="9" spans="1:29" ht="13.5" customHeight="1">
      <c r="A9" s="83">
        <v>7</v>
      </c>
      <c r="B9" s="105">
        <v>62.1</v>
      </c>
      <c r="C9" s="105">
        <v>65.4</v>
      </c>
      <c r="D9" s="105">
        <v>66.4</v>
      </c>
      <c r="E9" s="105">
        <v>69.7</v>
      </c>
      <c r="F9" s="105">
        <v>65.7</v>
      </c>
      <c r="G9" s="105">
        <v>66.2</v>
      </c>
      <c r="H9" s="105">
        <v>63.8</v>
      </c>
      <c r="I9" s="105">
        <v>55.2</v>
      </c>
      <c r="J9" s="105">
        <v>55.9</v>
      </c>
      <c r="K9" s="105">
        <v>56.5</v>
      </c>
      <c r="L9" s="105">
        <v>56.2</v>
      </c>
      <c r="M9" s="105">
        <v>57.2</v>
      </c>
      <c r="N9" s="105">
        <v>57</v>
      </c>
      <c r="O9" s="105">
        <v>60.3</v>
      </c>
      <c r="P9" s="105">
        <v>62.8</v>
      </c>
      <c r="Q9" s="105">
        <v>65.2</v>
      </c>
      <c r="R9" s="105">
        <v>68.1</v>
      </c>
      <c r="S9" s="105">
        <v>72.8</v>
      </c>
      <c r="T9" s="105">
        <v>71</v>
      </c>
      <c r="U9" s="105">
        <v>71.8</v>
      </c>
      <c r="V9" s="105">
        <v>73.9</v>
      </c>
      <c r="W9" s="105">
        <v>77.1</v>
      </c>
      <c r="X9" s="105">
        <v>76.2</v>
      </c>
      <c r="Y9" s="105">
        <v>78.4</v>
      </c>
      <c r="Z9" s="84">
        <f t="shared" si="0"/>
        <v>65.62083333333334</v>
      </c>
      <c r="AA9" s="105">
        <v>52.1</v>
      </c>
      <c r="AB9" s="107">
        <v>0.34861111111111115</v>
      </c>
      <c r="AC9" s="6">
        <v>7</v>
      </c>
    </row>
    <row r="10" spans="1:29" ht="13.5" customHeight="1">
      <c r="A10" s="83">
        <v>8</v>
      </c>
      <c r="B10" s="105">
        <v>79.7</v>
      </c>
      <c r="C10" s="105">
        <v>80.7</v>
      </c>
      <c r="D10" s="105">
        <v>82.5</v>
      </c>
      <c r="E10" s="105">
        <v>85.5</v>
      </c>
      <c r="F10" s="105">
        <v>83</v>
      </c>
      <c r="G10" s="105">
        <v>86.5</v>
      </c>
      <c r="H10" s="105">
        <v>93.5</v>
      </c>
      <c r="I10" s="105">
        <v>91.7</v>
      </c>
      <c r="J10" s="105">
        <v>94.4</v>
      </c>
      <c r="K10" s="105">
        <v>97.6</v>
      </c>
      <c r="L10" s="105">
        <v>98</v>
      </c>
      <c r="M10" s="105">
        <v>98.2</v>
      </c>
      <c r="N10" s="105">
        <v>98.2</v>
      </c>
      <c r="O10" s="105">
        <v>98.3</v>
      </c>
      <c r="P10" s="105">
        <v>98.5</v>
      </c>
      <c r="Q10" s="105">
        <v>98.4</v>
      </c>
      <c r="R10" s="105">
        <v>98.5</v>
      </c>
      <c r="S10" s="105">
        <v>98.5</v>
      </c>
      <c r="T10" s="105">
        <v>98.5</v>
      </c>
      <c r="U10" s="105">
        <v>98.7</v>
      </c>
      <c r="V10" s="105">
        <v>98.6</v>
      </c>
      <c r="W10" s="105">
        <v>98.5</v>
      </c>
      <c r="X10" s="105">
        <v>98.3</v>
      </c>
      <c r="Y10" s="105">
        <v>98.4</v>
      </c>
      <c r="Z10" s="84">
        <f t="shared" si="0"/>
        <v>93.86250000000001</v>
      </c>
      <c r="AA10" s="105">
        <v>78.2</v>
      </c>
      <c r="AB10" s="107">
        <v>0.02152777777777778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98.3</v>
      </c>
      <c r="D11" s="105">
        <v>98.4</v>
      </c>
      <c r="E11" s="105">
        <v>98.7</v>
      </c>
      <c r="F11" s="105">
        <v>98.8</v>
      </c>
      <c r="G11" s="105">
        <v>98.7</v>
      </c>
      <c r="H11" s="105">
        <v>98.7</v>
      </c>
      <c r="I11" s="105">
        <v>98.7</v>
      </c>
      <c r="J11" s="105">
        <v>98.7</v>
      </c>
      <c r="K11" s="105">
        <v>98.7</v>
      </c>
      <c r="L11" s="105">
        <v>98.7</v>
      </c>
      <c r="M11" s="105">
        <v>98.7</v>
      </c>
      <c r="N11" s="105">
        <v>98.7</v>
      </c>
      <c r="O11" s="105">
        <v>98.6</v>
      </c>
      <c r="P11" s="105">
        <v>98.4</v>
      </c>
      <c r="Q11" s="105">
        <v>97.9</v>
      </c>
      <c r="R11" s="105">
        <v>96.9</v>
      </c>
      <c r="S11" s="105">
        <v>92.3</v>
      </c>
      <c r="T11" s="105">
        <v>86.8</v>
      </c>
      <c r="U11" s="105">
        <v>85</v>
      </c>
      <c r="V11" s="105">
        <v>80</v>
      </c>
      <c r="W11" s="105">
        <v>76.4</v>
      </c>
      <c r="X11" s="105">
        <v>76.1</v>
      </c>
      <c r="Y11" s="105">
        <v>78.7</v>
      </c>
      <c r="Z11" s="84">
        <f t="shared" si="0"/>
        <v>93.71249999999999</v>
      </c>
      <c r="AA11" s="105">
        <v>74.8</v>
      </c>
      <c r="AB11" s="107">
        <v>0.9430555555555555</v>
      </c>
      <c r="AC11" s="6">
        <v>9</v>
      </c>
    </row>
    <row r="12" spans="1:29" ht="13.5" customHeight="1">
      <c r="A12" s="86">
        <v>10</v>
      </c>
      <c r="B12" s="106">
        <v>82.4</v>
      </c>
      <c r="C12" s="106">
        <v>84.6</v>
      </c>
      <c r="D12" s="106">
        <v>91.6</v>
      </c>
      <c r="E12" s="106">
        <v>88.1</v>
      </c>
      <c r="F12" s="106">
        <v>83.3</v>
      </c>
      <c r="G12" s="106">
        <v>82.6</v>
      </c>
      <c r="H12" s="106">
        <v>80.3</v>
      </c>
      <c r="I12" s="106">
        <v>75.3</v>
      </c>
      <c r="J12" s="106">
        <v>70.9</v>
      </c>
      <c r="K12" s="106">
        <v>65.6</v>
      </c>
      <c r="L12" s="106">
        <v>64.3</v>
      </c>
      <c r="M12" s="106">
        <v>64.5</v>
      </c>
      <c r="N12" s="106">
        <v>63.9</v>
      </c>
      <c r="O12" s="106">
        <v>66</v>
      </c>
      <c r="P12" s="106">
        <v>66</v>
      </c>
      <c r="Q12" s="106">
        <v>70.3</v>
      </c>
      <c r="R12" s="106">
        <v>54.4</v>
      </c>
      <c r="S12" s="106">
        <v>54</v>
      </c>
      <c r="T12" s="106">
        <v>60.9</v>
      </c>
      <c r="U12" s="106">
        <v>71.5</v>
      </c>
      <c r="V12" s="106">
        <v>74.1</v>
      </c>
      <c r="W12" s="106">
        <v>85</v>
      </c>
      <c r="X12" s="106">
        <v>81.4</v>
      </c>
      <c r="Y12" s="106">
        <v>89.6</v>
      </c>
      <c r="Z12" s="87">
        <f t="shared" si="0"/>
        <v>73.77499999999999</v>
      </c>
      <c r="AA12" s="106">
        <v>45.6</v>
      </c>
      <c r="AB12" s="108">
        <v>0.7256944444444445</v>
      </c>
      <c r="AC12" s="6">
        <v>10</v>
      </c>
    </row>
    <row r="13" spans="1:29" ht="13.5" customHeight="1">
      <c r="A13" s="83">
        <v>11</v>
      </c>
      <c r="B13" s="105">
        <v>89.2</v>
      </c>
      <c r="C13" s="105">
        <v>83</v>
      </c>
      <c r="D13" s="105">
        <v>81.5</v>
      </c>
      <c r="E13" s="105">
        <v>73.4</v>
      </c>
      <c r="F13" s="105">
        <v>80.8</v>
      </c>
      <c r="G13" s="105">
        <v>81.9</v>
      </c>
      <c r="H13" s="105">
        <v>82.9</v>
      </c>
      <c r="I13" s="105">
        <v>79.1</v>
      </c>
      <c r="J13" s="105">
        <v>74</v>
      </c>
      <c r="K13" s="105">
        <v>74.4</v>
      </c>
      <c r="L13" s="105">
        <v>76.7</v>
      </c>
      <c r="M13" s="105">
        <v>77.8</v>
      </c>
      <c r="N13" s="105">
        <v>77.3</v>
      </c>
      <c r="O13" s="105">
        <v>78.4</v>
      </c>
      <c r="P13" s="105">
        <v>79.2</v>
      </c>
      <c r="Q13" s="105">
        <v>78.2</v>
      </c>
      <c r="R13" s="105">
        <v>81.2</v>
      </c>
      <c r="S13" s="105">
        <v>83</v>
      </c>
      <c r="T13" s="105">
        <v>86.1</v>
      </c>
      <c r="U13" s="105">
        <v>86.9</v>
      </c>
      <c r="V13" s="105">
        <v>89.1</v>
      </c>
      <c r="W13" s="105">
        <v>63.4</v>
      </c>
      <c r="X13" s="105">
        <v>53.6</v>
      </c>
      <c r="Y13" s="105">
        <v>52</v>
      </c>
      <c r="Z13" s="84">
        <f t="shared" si="0"/>
        <v>77.62916666666668</v>
      </c>
      <c r="AA13" s="105">
        <v>52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50.3</v>
      </c>
      <c r="C14" s="105">
        <v>53.2</v>
      </c>
      <c r="D14" s="105">
        <v>51.6</v>
      </c>
      <c r="E14" s="105">
        <v>56.4</v>
      </c>
      <c r="F14" s="105">
        <v>62.3</v>
      </c>
      <c r="G14" s="105">
        <v>58.4</v>
      </c>
      <c r="H14" s="105">
        <v>53.9</v>
      </c>
      <c r="I14" s="105">
        <v>45.7</v>
      </c>
      <c r="J14" s="105">
        <v>42.9</v>
      </c>
      <c r="K14" s="105">
        <v>44.3</v>
      </c>
      <c r="L14" s="105">
        <v>44.6</v>
      </c>
      <c r="M14" s="105">
        <v>50.3</v>
      </c>
      <c r="N14" s="105">
        <v>46.6</v>
      </c>
      <c r="O14" s="105">
        <v>52.2</v>
      </c>
      <c r="P14" s="105">
        <v>51</v>
      </c>
      <c r="Q14" s="105">
        <v>50.8</v>
      </c>
      <c r="R14" s="105">
        <v>53.2</v>
      </c>
      <c r="S14" s="105">
        <v>64</v>
      </c>
      <c r="T14" s="105">
        <v>70.2</v>
      </c>
      <c r="U14" s="105">
        <v>72.2</v>
      </c>
      <c r="V14" s="105">
        <v>72.9</v>
      </c>
      <c r="W14" s="105">
        <v>74.2</v>
      </c>
      <c r="X14" s="105">
        <v>80.2</v>
      </c>
      <c r="Y14" s="105">
        <v>86.7</v>
      </c>
      <c r="Z14" s="84">
        <f t="shared" si="0"/>
        <v>57.837500000000006</v>
      </c>
      <c r="AA14" s="105">
        <v>35.3</v>
      </c>
      <c r="AB14" s="107">
        <v>0.40138888888888885</v>
      </c>
      <c r="AC14" s="6">
        <v>12</v>
      </c>
    </row>
    <row r="15" spans="1:29" ht="13.5" customHeight="1">
      <c r="A15" s="83">
        <v>13</v>
      </c>
      <c r="B15" s="105">
        <v>83.8</v>
      </c>
      <c r="C15" s="105">
        <v>86.3</v>
      </c>
      <c r="D15" s="105">
        <v>87.9</v>
      </c>
      <c r="E15" s="105">
        <v>89.1</v>
      </c>
      <c r="F15" s="105">
        <v>90.4</v>
      </c>
      <c r="G15" s="105">
        <v>90.4</v>
      </c>
      <c r="H15" s="105">
        <v>88.5</v>
      </c>
      <c r="I15" s="105">
        <v>73.5</v>
      </c>
      <c r="J15" s="105">
        <v>66.6</v>
      </c>
      <c r="K15" s="105">
        <v>64.5</v>
      </c>
      <c r="L15" s="105">
        <v>65.4</v>
      </c>
      <c r="M15" s="105">
        <v>70.2</v>
      </c>
      <c r="N15" s="105">
        <v>72.9</v>
      </c>
      <c r="O15" s="105">
        <v>74.9</v>
      </c>
      <c r="P15" s="105">
        <v>71.3</v>
      </c>
      <c r="Q15" s="105">
        <v>70.1</v>
      </c>
      <c r="R15" s="105">
        <v>74.3</v>
      </c>
      <c r="S15" s="105">
        <v>76.5</v>
      </c>
      <c r="T15" s="105">
        <v>67.1</v>
      </c>
      <c r="U15" s="105">
        <v>64.9</v>
      </c>
      <c r="V15" s="105">
        <v>66</v>
      </c>
      <c r="W15" s="105">
        <v>77.3</v>
      </c>
      <c r="X15" s="105">
        <v>81</v>
      </c>
      <c r="Y15" s="105">
        <v>81.7</v>
      </c>
      <c r="Z15" s="84">
        <f t="shared" si="0"/>
        <v>76.44166666666666</v>
      </c>
      <c r="AA15" s="105">
        <v>63.8</v>
      </c>
      <c r="AB15" s="107">
        <v>0.44027777777777777</v>
      </c>
      <c r="AC15" s="6">
        <v>13</v>
      </c>
    </row>
    <row r="16" spans="1:29" ht="13.5" customHeight="1">
      <c r="A16" s="83">
        <v>14</v>
      </c>
      <c r="B16" s="105">
        <v>79.4</v>
      </c>
      <c r="C16" s="105">
        <v>84.9</v>
      </c>
      <c r="D16" s="105">
        <v>85.8</v>
      </c>
      <c r="E16" s="105">
        <v>86.4</v>
      </c>
      <c r="F16" s="105">
        <v>88.8</v>
      </c>
      <c r="G16" s="105">
        <v>86.6</v>
      </c>
      <c r="H16" s="105">
        <v>80.4</v>
      </c>
      <c r="I16" s="105">
        <v>70.3</v>
      </c>
      <c r="J16" s="105">
        <v>73</v>
      </c>
      <c r="K16" s="105">
        <v>57.9</v>
      </c>
      <c r="L16" s="105">
        <v>63.5</v>
      </c>
      <c r="M16" s="105">
        <v>66.2</v>
      </c>
      <c r="N16" s="105">
        <v>65.2</v>
      </c>
      <c r="O16" s="105">
        <v>66.4</v>
      </c>
      <c r="P16" s="105">
        <v>69.7</v>
      </c>
      <c r="Q16" s="105">
        <v>71.5</v>
      </c>
      <c r="R16" s="105">
        <v>77.8</v>
      </c>
      <c r="S16" s="105">
        <v>85.7</v>
      </c>
      <c r="T16" s="105">
        <v>71.8</v>
      </c>
      <c r="U16" s="105">
        <v>75.6</v>
      </c>
      <c r="V16" s="105">
        <v>77.3</v>
      </c>
      <c r="W16" s="105">
        <v>76.4</v>
      </c>
      <c r="X16" s="105">
        <v>72.5</v>
      </c>
      <c r="Y16" s="105">
        <v>78.5</v>
      </c>
      <c r="Z16" s="84">
        <f t="shared" si="0"/>
        <v>75.48333333333333</v>
      </c>
      <c r="AA16" s="105">
        <v>52</v>
      </c>
      <c r="AB16" s="107">
        <v>0.4472222222222222</v>
      </c>
      <c r="AC16" s="6">
        <v>14</v>
      </c>
    </row>
    <row r="17" spans="1:29" ht="13.5" customHeight="1">
      <c r="A17" s="83">
        <v>15</v>
      </c>
      <c r="B17" s="105">
        <v>79.3</v>
      </c>
      <c r="C17" s="105">
        <v>77.9</v>
      </c>
      <c r="D17" s="105">
        <v>78.2</v>
      </c>
      <c r="E17" s="105">
        <v>80.2</v>
      </c>
      <c r="F17" s="105">
        <v>78.9</v>
      </c>
      <c r="G17" s="105">
        <v>79.4</v>
      </c>
      <c r="H17" s="105">
        <v>78.1</v>
      </c>
      <c r="I17" s="105">
        <v>67.6</v>
      </c>
      <c r="J17" s="105">
        <v>59.9</v>
      </c>
      <c r="K17" s="105">
        <v>59.1</v>
      </c>
      <c r="L17" s="105">
        <v>70.3</v>
      </c>
      <c r="M17" s="105">
        <v>73.6</v>
      </c>
      <c r="N17" s="105">
        <v>74.5</v>
      </c>
      <c r="O17" s="105">
        <v>52.9</v>
      </c>
      <c r="P17" s="105">
        <v>44.9</v>
      </c>
      <c r="Q17" s="105">
        <v>54</v>
      </c>
      <c r="R17" s="105">
        <v>55.8</v>
      </c>
      <c r="S17" s="105">
        <v>64.3</v>
      </c>
      <c r="T17" s="105">
        <v>68.3</v>
      </c>
      <c r="U17" s="105">
        <v>73.4</v>
      </c>
      <c r="V17" s="105">
        <v>76.2</v>
      </c>
      <c r="W17" s="105">
        <v>75.4</v>
      </c>
      <c r="X17" s="105">
        <v>73.9</v>
      </c>
      <c r="Y17" s="105">
        <v>75.2</v>
      </c>
      <c r="Z17" s="84">
        <f t="shared" si="0"/>
        <v>69.6375</v>
      </c>
      <c r="AA17" s="105">
        <v>44.7</v>
      </c>
      <c r="AB17" s="107">
        <v>0.625</v>
      </c>
      <c r="AC17" s="6">
        <v>15</v>
      </c>
    </row>
    <row r="18" spans="1:29" ht="13.5" customHeight="1">
      <c r="A18" s="83">
        <v>16</v>
      </c>
      <c r="B18" s="105">
        <v>76.3</v>
      </c>
      <c r="C18" s="105">
        <v>76.8</v>
      </c>
      <c r="D18" s="105">
        <v>77.2</v>
      </c>
      <c r="E18" s="105">
        <v>76.5</v>
      </c>
      <c r="F18" s="105">
        <v>75.2</v>
      </c>
      <c r="G18" s="105">
        <v>75.9</v>
      </c>
      <c r="H18" s="105">
        <v>75</v>
      </c>
      <c r="I18" s="105">
        <v>76.6</v>
      </c>
      <c r="J18" s="105">
        <v>80.3</v>
      </c>
      <c r="K18" s="105">
        <v>82.1</v>
      </c>
      <c r="L18" s="105">
        <v>96.4</v>
      </c>
      <c r="M18" s="105">
        <v>97.8</v>
      </c>
      <c r="N18" s="105">
        <v>96.1</v>
      </c>
      <c r="O18" s="105">
        <v>85.4</v>
      </c>
      <c r="P18" s="105">
        <v>82.6</v>
      </c>
      <c r="Q18" s="105">
        <v>69.3</v>
      </c>
      <c r="R18" s="105">
        <v>63.4</v>
      </c>
      <c r="S18" s="105">
        <v>63.7</v>
      </c>
      <c r="T18" s="105">
        <v>61.7</v>
      </c>
      <c r="U18" s="105">
        <v>60.7</v>
      </c>
      <c r="V18" s="105">
        <v>56.3</v>
      </c>
      <c r="W18" s="105">
        <v>49.4</v>
      </c>
      <c r="X18" s="105">
        <v>50.1</v>
      </c>
      <c r="Y18" s="105">
        <v>50.9</v>
      </c>
      <c r="Z18" s="84">
        <f t="shared" si="0"/>
        <v>73.15416666666667</v>
      </c>
      <c r="AA18" s="105">
        <v>48.6</v>
      </c>
      <c r="AB18" s="107">
        <v>0.9430555555555555</v>
      </c>
      <c r="AC18" s="6">
        <v>16</v>
      </c>
    </row>
    <row r="19" spans="1:29" ht="13.5" customHeight="1">
      <c r="A19" s="83">
        <v>17</v>
      </c>
      <c r="B19" s="105">
        <v>51.6</v>
      </c>
      <c r="C19" s="105">
        <v>55.1</v>
      </c>
      <c r="D19" s="105">
        <v>50.9</v>
      </c>
      <c r="E19" s="105">
        <v>53</v>
      </c>
      <c r="F19" s="105">
        <v>56.1</v>
      </c>
      <c r="G19" s="105">
        <v>61.7</v>
      </c>
      <c r="H19" s="105">
        <v>55.7</v>
      </c>
      <c r="I19" s="105">
        <v>52.5</v>
      </c>
      <c r="J19" s="105">
        <v>52.6</v>
      </c>
      <c r="K19" s="105">
        <v>52.8</v>
      </c>
      <c r="L19" s="105">
        <v>48.1</v>
      </c>
      <c r="M19" s="105">
        <v>55.1</v>
      </c>
      <c r="N19" s="105">
        <v>55.1</v>
      </c>
      <c r="O19" s="105">
        <v>57.8</v>
      </c>
      <c r="P19" s="105">
        <v>58.4</v>
      </c>
      <c r="Q19" s="105">
        <v>60.4</v>
      </c>
      <c r="R19" s="105">
        <v>62.7</v>
      </c>
      <c r="S19" s="105">
        <v>66.4</v>
      </c>
      <c r="T19" s="105">
        <v>73.7</v>
      </c>
      <c r="U19" s="105">
        <v>76.1</v>
      </c>
      <c r="V19" s="105">
        <v>79.1</v>
      </c>
      <c r="W19" s="105">
        <v>78.4</v>
      </c>
      <c r="X19" s="105">
        <v>80.8</v>
      </c>
      <c r="Y19" s="105">
        <v>82.8</v>
      </c>
      <c r="Z19" s="84">
        <f t="shared" si="0"/>
        <v>61.537499999999994</v>
      </c>
      <c r="AA19" s="105">
        <v>46</v>
      </c>
      <c r="AB19" s="107">
        <v>0.46597222222222223</v>
      </c>
      <c r="AC19" s="6">
        <v>17</v>
      </c>
    </row>
    <row r="20" spans="1:29" ht="13.5" customHeight="1">
      <c r="A20" s="83">
        <v>18</v>
      </c>
      <c r="B20" s="105">
        <v>82.2</v>
      </c>
      <c r="C20" s="105">
        <v>82</v>
      </c>
      <c r="D20" s="105">
        <v>75.9</v>
      </c>
      <c r="E20" s="105">
        <v>74.5</v>
      </c>
      <c r="F20" s="105">
        <v>74.7</v>
      </c>
      <c r="G20" s="105">
        <v>70.4</v>
      </c>
      <c r="H20" s="105">
        <v>66.5</v>
      </c>
      <c r="I20" s="105">
        <v>61.1</v>
      </c>
      <c r="J20" s="105">
        <v>62.9</v>
      </c>
      <c r="K20" s="105">
        <v>61.4</v>
      </c>
      <c r="L20" s="105">
        <v>59.8</v>
      </c>
      <c r="M20" s="105">
        <v>64</v>
      </c>
      <c r="N20" s="105">
        <v>70.4</v>
      </c>
      <c r="O20" s="105">
        <v>72.1</v>
      </c>
      <c r="P20" s="105">
        <v>71.8</v>
      </c>
      <c r="Q20" s="105">
        <v>58.9</v>
      </c>
      <c r="R20" s="105">
        <v>61.8</v>
      </c>
      <c r="S20" s="105">
        <v>72.8</v>
      </c>
      <c r="T20" s="105">
        <v>79.5</v>
      </c>
      <c r="U20" s="105">
        <v>79.4</v>
      </c>
      <c r="V20" s="105">
        <v>85.5</v>
      </c>
      <c r="W20" s="105">
        <v>87.6</v>
      </c>
      <c r="X20" s="105">
        <v>88.9</v>
      </c>
      <c r="Y20" s="105">
        <v>92.5</v>
      </c>
      <c r="Z20" s="84">
        <f t="shared" si="0"/>
        <v>73.19166666666668</v>
      </c>
      <c r="AA20" s="105">
        <v>57.6</v>
      </c>
      <c r="AB20" s="107">
        <v>0.6611111111111111</v>
      </c>
      <c r="AC20" s="6">
        <v>18</v>
      </c>
    </row>
    <row r="21" spans="1:29" ht="13.5" customHeight="1">
      <c r="A21" s="83">
        <v>19</v>
      </c>
      <c r="B21" s="105">
        <v>91.8</v>
      </c>
      <c r="C21" s="105">
        <v>93.6</v>
      </c>
      <c r="D21" s="105">
        <v>95</v>
      </c>
      <c r="E21" s="105">
        <v>94.6</v>
      </c>
      <c r="F21" s="105">
        <v>94.3</v>
      </c>
      <c r="G21" s="105">
        <v>91.2</v>
      </c>
      <c r="H21" s="105">
        <v>84.1</v>
      </c>
      <c r="I21" s="105">
        <v>75.5</v>
      </c>
      <c r="J21" s="105">
        <v>85.4</v>
      </c>
      <c r="K21" s="105">
        <v>77.5</v>
      </c>
      <c r="L21" s="105">
        <v>74.8</v>
      </c>
      <c r="M21" s="105">
        <v>75.5</v>
      </c>
      <c r="N21" s="105">
        <v>77.9</v>
      </c>
      <c r="O21" s="105">
        <v>82</v>
      </c>
      <c r="P21" s="105">
        <v>81.7</v>
      </c>
      <c r="Q21" s="105">
        <v>76.5</v>
      </c>
      <c r="R21" s="105">
        <v>79.3</v>
      </c>
      <c r="S21" s="105">
        <v>78.5</v>
      </c>
      <c r="T21" s="105">
        <v>80.3</v>
      </c>
      <c r="U21" s="105">
        <v>83.3</v>
      </c>
      <c r="V21" s="105">
        <v>89.5</v>
      </c>
      <c r="W21" s="105">
        <v>85.8</v>
      </c>
      <c r="X21" s="105">
        <v>91</v>
      </c>
      <c r="Y21" s="105">
        <v>95.3</v>
      </c>
      <c r="Z21" s="84">
        <f t="shared" si="0"/>
        <v>84.76666666666667</v>
      </c>
      <c r="AA21" s="105">
        <v>72.9</v>
      </c>
      <c r="AB21" s="107">
        <v>0.45</v>
      </c>
      <c r="AC21" s="6">
        <v>19</v>
      </c>
    </row>
    <row r="22" spans="1:29" ht="13.5" customHeight="1">
      <c r="A22" s="86">
        <v>20</v>
      </c>
      <c r="B22" s="106">
        <v>94.8</v>
      </c>
      <c r="C22" s="106">
        <v>96.6</v>
      </c>
      <c r="D22" s="106">
        <v>97.8</v>
      </c>
      <c r="E22" s="106">
        <v>97</v>
      </c>
      <c r="F22" s="106">
        <v>96</v>
      </c>
      <c r="G22" s="106">
        <v>97</v>
      </c>
      <c r="H22" s="106">
        <v>97.5</v>
      </c>
      <c r="I22" s="106">
        <v>96.9</v>
      </c>
      <c r="J22" s="106">
        <v>95.6</v>
      </c>
      <c r="K22" s="106">
        <v>91.6</v>
      </c>
      <c r="L22" s="106">
        <v>88.6</v>
      </c>
      <c r="M22" s="106">
        <v>78.9</v>
      </c>
      <c r="N22" s="106">
        <v>73.7</v>
      </c>
      <c r="O22" s="106">
        <v>72.1</v>
      </c>
      <c r="P22" s="106">
        <v>72.8</v>
      </c>
      <c r="Q22" s="106">
        <v>68.1</v>
      </c>
      <c r="R22" s="106">
        <v>68.8</v>
      </c>
      <c r="S22" s="106">
        <v>68</v>
      </c>
      <c r="T22" s="106">
        <v>66.4</v>
      </c>
      <c r="U22" s="106">
        <v>67</v>
      </c>
      <c r="V22" s="106">
        <v>68.1</v>
      </c>
      <c r="W22" s="106">
        <v>69.3</v>
      </c>
      <c r="X22" s="106">
        <v>72</v>
      </c>
      <c r="Y22" s="106">
        <v>72.4</v>
      </c>
      <c r="Z22" s="87">
        <f t="shared" si="0"/>
        <v>81.95833333333333</v>
      </c>
      <c r="AA22" s="106">
        <v>66.1</v>
      </c>
      <c r="AB22" s="108">
        <v>0.7875</v>
      </c>
      <c r="AC22" s="6">
        <v>20</v>
      </c>
    </row>
    <row r="23" spans="1:29" ht="13.5" customHeight="1">
      <c r="A23" s="83">
        <v>21</v>
      </c>
      <c r="B23" s="105">
        <v>70.6</v>
      </c>
      <c r="C23" s="105">
        <v>70.1</v>
      </c>
      <c r="D23" s="105">
        <v>69.2</v>
      </c>
      <c r="E23" s="105">
        <v>69.7</v>
      </c>
      <c r="F23" s="105">
        <v>69.1</v>
      </c>
      <c r="G23" s="105">
        <v>68</v>
      </c>
      <c r="H23" s="105">
        <v>68.9</v>
      </c>
      <c r="I23" s="105">
        <v>71.8</v>
      </c>
      <c r="J23" s="105">
        <v>71.8</v>
      </c>
      <c r="K23" s="105">
        <v>71.1</v>
      </c>
      <c r="L23" s="105">
        <v>70.2</v>
      </c>
      <c r="M23" s="105">
        <v>80.9</v>
      </c>
      <c r="N23" s="105">
        <v>92.5</v>
      </c>
      <c r="O23" s="105">
        <v>96.9</v>
      </c>
      <c r="P23" s="105">
        <v>97.8</v>
      </c>
      <c r="Q23" s="105">
        <v>97.9</v>
      </c>
      <c r="R23" s="105">
        <v>98.1</v>
      </c>
      <c r="S23" s="105">
        <v>96.1</v>
      </c>
      <c r="T23" s="105">
        <v>93.7</v>
      </c>
      <c r="U23" s="105">
        <v>93.9</v>
      </c>
      <c r="V23" s="105">
        <v>94.8</v>
      </c>
      <c r="W23" s="105">
        <v>94.1</v>
      </c>
      <c r="X23" s="105">
        <v>97.5</v>
      </c>
      <c r="Y23" s="105">
        <v>97.4</v>
      </c>
      <c r="Z23" s="84">
        <f t="shared" si="0"/>
        <v>83.42083333333333</v>
      </c>
      <c r="AA23" s="105">
        <v>67.9</v>
      </c>
      <c r="AB23" s="107">
        <v>0.2798611111111111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98</v>
      </c>
      <c r="D24" s="105">
        <v>98.1</v>
      </c>
      <c r="E24" s="105">
        <v>98.2</v>
      </c>
      <c r="F24" s="105">
        <v>98.3</v>
      </c>
      <c r="G24" s="105">
        <v>98.4</v>
      </c>
      <c r="H24" s="105">
        <v>98.4</v>
      </c>
      <c r="I24" s="105">
        <v>98.5</v>
      </c>
      <c r="J24" s="105">
        <v>95.3</v>
      </c>
      <c r="K24" s="105">
        <v>83.2</v>
      </c>
      <c r="L24" s="105">
        <v>82.9</v>
      </c>
      <c r="M24" s="105">
        <v>85.1</v>
      </c>
      <c r="N24" s="105">
        <v>82.3</v>
      </c>
      <c r="O24" s="105">
        <v>76.8</v>
      </c>
      <c r="P24" s="105">
        <v>75</v>
      </c>
      <c r="Q24" s="105">
        <v>69.1</v>
      </c>
      <c r="R24" s="105">
        <v>71</v>
      </c>
      <c r="S24" s="105">
        <v>80.7</v>
      </c>
      <c r="T24" s="105">
        <v>85.8</v>
      </c>
      <c r="U24" s="105">
        <v>91.6</v>
      </c>
      <c r="V24" s="105">
        <v>91.2</v>
      </c>
      <c r="W24" s="105">
        <v>92.5</v>
      </c>
      <c r="X24" s="105">
        <v>88.3</v>
      </c>
      <c r="Y24" s="105">
        <v>95.3</v>
      </c>
      <c r="Z24" s="84">
        <f t="shared" si="0"/>
        <v>88.82083333333333</v>
      </c>
      <c r="AA24" s="105">
        <v>66.1</v>
      </c>
      <c r="AB24" s="107">
        <v>0.686111111111111</v>
      </c>
      <c r="AC24" s="6">
        <v>22</v>
      </c>
    </row>
    <row r="25" spans="1:29" ht="13.5" customHeight="1">
      <c r="A25" s="83">
        <v>23</v>
      </c>
      <c r="B25" s="105">
        <v>92</v>
      </c>
      <c r="C25" s="105">
        <v>93</v>
      </c>
      <c r="D25" s="105">
        <v>92.3</v>
      </c>
      <c r="E25" s="105">
        <v>92.6</v>
      </c>
      <c r="F25" s="105">
        <v>92.7</v>
      </c>
      <c r="G25" s="105">
        <v>91.4</v>
      </c>
      <c r="H25" s="105">
        <v>87.2</v>
      </c>
      <c r="I25" s="105">
        <v>80.2</v>
      </c>
      <c r="J25" s="105">
        <v>73.3</v>
      </c>
      <c r="K25" s="105">
        <v>69.7</v>
      </c>
      <c r="L25" s="105">
        <v>65.9</v>
      </c>
      <c r="M25" s="105">
        <v>73.8</v>
      </c>
      <c r="N25" s="105">
        <v>72.1</v>
      </c>
      <c r="O25" s="105">
        <v>76.8</v>
      </c>
      <c r="P25" s="105">
        <v>74</v>
      </c>
      <c r="Q25" s="105">
        <v>73.3</v>
      </c>
      <c r="R25" s="105">
        <v>72.4</v>
      </c>
      <c r="S25" s="105">
        <v>77.4</v>
      </c>
      <c r="T25" s="105">
        <v>86.9</v>
      </c>
      <c r="U25" s="105">
        <v>83.3</v>
      </c>
      <c r="V25" s="105">
        <v>76.4</v>
      </c>
      <c r="W25" s="105">
        <v>83.9</v>
      </c>
      <c r="X25" s="105">
        <v>80.9</v>
      </c>
      <c r="Y25" s="105">
        <v>83</v>
      </c>
      <c r="Z25" s="84">
        <f t="shared" si="0"/>
        <v>81.02083333333336</v>
      </c>
      <c r="AA25" s="105">
        <v>65.6</v>
      </c>
      <c r="AB25" s="107">
        <v>0.4590277777777778</v>
      </c>
      <c r="AC25" s="6">
        <v>23</v>
      </c>
    </row>
    <row r="26" spans="1:29" ht="13.5" customHeight="1">
      <c r="A26" s="83">
        <v>24</v>
      </c>
      <c r="B26" s="105">
        <v>82.8</v>
      </c>
      <c r="C26" s="105">
        <v>81.7</v>
      </c>
      <c r="D26" s="105">
        <v>79</v>
      </c>
      <c r="E26" s="105">
        <v>86.1</v>
      </c>
      <c r="F26" s="105">
        <v>84.9</v>
      </c>
      <c r="G26" s="105">
        <v>86.2</v>
      </c>
      <c r="H26" s="105">
        <v>83.9</v>
      </c>
      <c r="I26" s="105">
        <v>67.7</v>
      </c>
      <c r="J26" s="105">
        <v>68.5</v>
      </c>
      <c r="K26" s="105">
        <v>68.2</v>
      </c>
      <c r="L26" s="105">
        <v>64.2</v>
      </c>
      <c r="M26" s="105">
        <v>65.4</v>
      </c>
      <c r="N26" s="105">
        <v>64.7</v>
      </c>
      <c r="O26" s="105">
        <v>64.8</v>
      </c>
      <c r="P26" s="105">
        <v>64</v>
      </c>
      <c r="Q26" s="105">
        <v>66.7</v>
      </c>
      <c r="R26" s="105">
        <v>71.8</v>
      </c>
      <c r="S26" s="105">
        <v>75.3</v>
      </c>
      <c r="T26" s="105">
        <v>76.6</v>
      </c>
      <c r="U26" s="105">
        <v>80</v>
      </c>
      <c r="V26" s="105">
        <v>79.8</v>
      </c>
      <c r="W26" s="105">
        <v>84.8</v>
      </c>
      <c r="X26" s="105">
        <v>90.2</v>
      </c>
      <c r="Y26" s="105">
        <v>82.8</v>
      </c>
      <c r="Z26" s="84">
        <f t="shared" si="0"/>
        <v>75.83749999999999</v>
      </c>
      <c r="AA26" s="105">
        <v>61.1</v>
      </c>
      <c r="AB26" s="107">
        <v>0.5444444444444444</v>
      </c>
      <c r="AC26" s="6">
        <v>24</v>
      </c>
    </row>
    <row r="27" spans="1:29" ht="13.5" customHeight="1">
      <c r="A27" s="83">
        <v>25</v>
      </c>
      <c r="B27" s="105">
        <v>89.6</v>
      </c>
      <c r="C27" s="105">
        <v>95.7</v>
      </c>
      <c r="D27" s="105">
        <v>96.2</v>
      </c>
      <c r="E27" s="105">
        <v>97.4</v>
      </c>
      <c r="F27" s="105">
        <v>96.5</v>
      </c>
      <c r="G27" s="105">
        <v>96.3</v>
      </c>
      <c r="H27" s="105">
        <v>89.8</v>
      </c>
      <c r="I27" s="105">
        <v>89.8</v>
      </c>
      <c r="J27" s="105">
        <v>67.3</v>
      </c>
      <c r="K27" s="105">
        <v>46.3</v>
      </c>
      <c r="L27" s="105">
        <v>51.7</v>
      </c>
      <c r="M27" s="105">
        <v>56.9</v>
      </c>
      <c r="N27" s="105">
        <v>64.2</v>
      </c>
      <c r="O27" s="105">
        <v>60.9</v>
      </c>
      <c r="P27" s="105">
        <v>60</v>
      </c>
      <c r="Q27" s="105">
        <v>62.8</v>
      </c>
      <c r="R27" s="105">
        <v>57.3</v>
      </c>
      <c r="S27" s="105">
        <v>64.7</v>
      </c>
      <c r="T27" s="105">
        <v>75.4</v>
      </c>
      <c r="U27" s="105">
        <v>79.3</v>
      </c>
      <c r="V27" s="105">
        <v>85.4</v>
      </c>
      <c r="W27" s="105">
        <v>83.2</v>
      </c>
      <c r="X27" s="105">
        <v>84.6</v>
      </c>
      <c r="Y27" s="105">
        <v>86.7</v>
      </c>
      <c r="Z27" s="84">
        <f t="shared" si="0"/>
        <v>76.58333333333333</v>
      </c>
      <c r="AA27" s="105">
        <v>34.7</v>
      </c>
      <c r="AB27" s="107">
        <v>0.4680555555555555</v>
      </c>
      <c r="AC27" s="6">
        <v>25</v>
      </c>
    </row>
    <row r="28" spans="1:29" ht="13.5" customHeight="1">
      <c r="A28" s="83">
        <v>26</v>
      </c>
      <c r="B28" s="105">
        <v>87.5</v>
      </c>
      <c r="C28" s="105">
        <v>88.5</v>
      </c>
      <c r="D28" s="105">
        <v>85.6</v>
      </c>
      <c r="E28" s="105">
        <v>92.1</v>
      </c>
      <c r="F28" s="105">
        <v>92.5</v>
      </c>
      <c r="G28" s="105">
        <v>87.4</v>
      </c>
      <c r="H28" s="105">
        <v>84.9</v>
      </c>
      <c r="I28" s="105">
        <v>72.5</v>
      </c>
      <c r="J28" s="105">
        <v>65.7</v>
      </c>
      <c r="K28" s="105">
        <v>62.8</v>
      </c>
      <c r="L28" s="105">
        <v>58.5</v>
      </c>
      <c r="M28" s="105">
        <v>61.3</v>
      </c>
      <c r="N28" s="105">
        <v>77.1</v>
      </c>
      <c r="O28" s="105">
        <v>63.9</v>
      </c>
      <c r="P28" s="105">
        <v>61.4</v>
      </c>
      <c r="Q28" s="105">
        <v>65.4</v>
      </c>
      <c r="R28" s="105">
        <v>64.4</v>
      </c>
      <c r="S28" s="105">
        <v>67.8</v>
      </c>
      <c r="T28" s="105">
        <v>76.2</v>
      </c>
      <c r="U28" s="105">
        <v>75</v>
      </c>
      <c r="V28" s="105">
        <v>66.9</v>
      </c>
      <c r="W28" s="105">
        <v>61.6</v>
      </c>
      <c r="X28" s="105">
        <v>61.2</v>
      </c>
      <c r="Y28" s="105">
        <v>60.6</v>
      </c>
      <c r="Z28" s="84">
        <f t="shared" si="0"/>
        <v>72.53333333333335</v>
      </c>
      <c r="AA28" s="105">
        <v>54.5</v>
      </c>
      <c r="AB28" s="107">
        <v>0.9666666666666667</v>
      </c>
      <c r="AC28" s="6">
        <v>26</v>
      </c>
    </row>
    <row r="29" spans="1:29" ht="13.5" customHeight="1">
      <c r="A29" s="83">
        <v>27</v>
      </c>
      <c r="B29" s="105">
        <v>66</v>
      </c>
      <c r="C29" s="105">
        <v>67.8</v>
      </c>
      <c r="D29" s="105">
        <v>71.9</v>
      </c>
      <c r="E29" s="105">
        <v>70.9</v>
      </c>
      <c r="F29" s="105">
        <v>68.9</v>
      </c>
      <c r="G29" s="105">
        <v>57.6</v>
      </c>
      <c r="H29" s="105">
        <v>53.6</v>
      </c>
      <c r="I29" s="105">
        <v>49</v>
      </c>
      <c r="J29" s="105">
        <v>49.3</v>
      </c>
      <c r="K29" s="105">
        <v>57.8</v>
      </c>
      <c r="L29" s="105">
        <v>60.2</v>
      </c>
      <c r="M29" s="105">
        <v>65.7</v>
      </c>
      <c r="N29" s="105">
        <v>73.9</v>
      </c>
      <c r="O29" s="105">
        <v>70.6</v>
      </c>
      <c r="P29" s="105">
        <v>80.8</v>
      </c>
      <c r="Q29" s="105">
        <v>86</v>
      </c>
      <c r="R29" s="105">
        <v>89.7</v>
      </c>
      <c r="S29" s="105">
        <v>89.7</v>
      </c>
      <c r="T29" s="105">
        <v>85.8</v>
      </c>
      <c r="U29" s="105">
        <v>91</v>
      </c>
      <c r="V29" s="105">
        <v>93.7</v>
      </c>
      <c r="W29" s="105">
        <v>92.7</v>
      </c>
      <c r="X29" s="105">
        <v>95.5</v>
      </c>
      <c r="Y29" s="105">
        <v>97.1</v>
      </c>
      <c r="Z29" s="84">
        <f t="shared" si="0"/>
        <v>74.38333333333334</v>
      </c>
      <c r="AA29" s="105">
        <v>46.1</v>
      </c>
      <c r="AB29" s="107">
        <v>0.3520833333333333</v>
      </c>
      <c r="AC29" s="6">
        <v>27</v>
      </c>
    </row>
    <row r="30" spans="1:29" ht="13.5" customHeight="1">
      <c r="A30" s="83">
        <v>28</v>
      </c>
      <c r="B30" s="105">
        <v>97.3</v>
      </c>
      <c r="C30" s="105">
        <v>97.5</v>
      </c>
      <c r="D30" s="105">
        <v>97.6</v>
      </c>
      <c r="E30" s="105">
        <v>90.8</v>
      </c>
      <c r="F30" s="105">
        <v>97.4</v>
      </c>
      <c r="G30" s="105">
        <v>97.9</v>
      </c>
      <c r="H30" s="105">
        <v>92.6</v>
      </c>
      <c r="I30" s="105">
        <v>82.4</v>
      </c>
      <c r="J30" s="105">
        <v>77.4</v>
      </c>
      <c r="K30" s="105">
        <v>77.3</v>
      </c>
      <c r="L30" s="105">
        <v>83.5</v>
      </c>
      <c r="M30" s="105">
        <v>85.8</v>
      </c>
      <c r="N30" s="105">
        <v>78.6</v>
      </c>
      <c r="O30" s="105">
        <v>73.5</v>
      </c>
      <c r="P30" s="105">
        <v>57.5</v>
      </c>
      <c r="Q30" s="105">
        <v>73.4</v>
      </c>
      <c r="R30" s="105">
        <v>63.6</v>
      </c>
      <c r="S30" s="105">
        <v>66.2</v>
      </c>
      <c r="T30" s="105">
        <v>67.1</v>
      </c>
      <c r="U30" s="105">
        <v>72.9</v>
      </c>
      <c r="V30" s="105">
        <v>77.1</v>
      </c>
      <c r="W30" s="105">
        <v>83.5</v>
      </c>
      <c r="X30" s="105">
        <v>82.4</v>
      </c>
      <c r="Y30" s="105">
        <v>78.7</v>
      </c>
      <c r="Z30" s="84">
        <f t="shared" si="0"/>
        <v>81.33333333333333</v>
      </c>
      <c r="AA30" s="105">
        <v>51.7</v>
      </c>
      <c r="AB30" s="107">
        <v>0.6347222222222222</v>
      </c>
      <c r="AC30" s="6">
        <v>28</v>
      </c>
    </row>
    <row r="31" spans="1:29" ht="13.5" customHeight="1">
      <c r="A31" s="83">
        <v>29</v>
      </c>
      <c r="B31" s="105">
        <v>82.2</v>
      </c>
      <c r="C31" s="105">
        <v>86.5</v>
      </c>
      <c r="D31" s="105">
        <v>87.2</v>
      </c>
      <c r="E31" s="105">
        <v>83.7</v>
      </c>
      <c r="F31" s="105">
        <v>88.9</v>
      </c>
      <c r="G31" s="105">
        <v>91.7</v>
      </c>
      <c r="H31" s="105">
        <v>83.5</v>
      </c>
      <c r="I31" s="105">
        <v>63</v>
      </c>
      <c r="J31" s="105">
        <v>53.4</v>
      </c>
      <c r="K31" s="105">
        <v>66.3</v>
      </c>
      <c r="L31" s="105">
        <v>79</v>
      </c>
      <c r="M31" s="105">
        <v>49.6</v>
      </c>
      <c r="N31" s="105">
        <v>57.8</v>
      </c>
      <c r="O31" s="105">
        <v>63.2</v>
      </c>
      <c r="P31" s="105">
        <v>78.8</v>
      </c>
      <c r="Q31" s="105">
        <v>79.4</v>
      </c>
      <c r="R31" s="105">
        <v>67.2</v>
      </c>
      <c r="S31" s="105">
        <v>75.7</v>
      </c>
      <c r="T31" s="105">
        <v>91.9</v>
      </c>
      <c r="U31" s="105">
        <v>90.7</v>
      </c>
      <c r="V31" s="105">
        <v>74.7</v>
      </c>
      <c r="W31" s="105">
        <v>79.4</v>
      </c>
      <c r="X31" s="105">
        <v>76</v>
      </c>
      <c r="Y31" s="105">
        <v>77.3</v>
      </c>
      <c r="Z31" s="84">
        <f t="shared" si="0"/>
        <v>76.12916666666668</v>
      </c>
      <c r="AA31" s="105">
        <v>45.4</v>
      </c>
      <c r="AB31" s="107">
        <v>0.5034722222222222</v>
      </c>
      <c r="AC31" s="6">
        <v>29</v>
      </c>
    </row>
    <row r="32" spans="1:29" ht="13.5" customHeight="1">
      <c r="A32" s="83">
        <v>30</v>
      </c>
      <c r="B32" s="105">
        <v>47.5</v>
      </c>
      <c r="C32" s="105">
        <v>51.2</v>
      </c>
      <c r="D32" s="105">
        <v>54.3</v>
      </c>
      <c r="E32" s="105">
        <v>48.9</v>
      </c>
      <c r="F32" s="105">
        <v>40.9</v>
      </c>
      <c r="G32" s="105">
        <v>45.7</v>
      </c>
      <c r="H32" s="105">
        <v>41.5</v>
      </c>
      <c r="I32" s="105">
        <v>39</v>
      </c>
      <c r="J32" s="105">
        <v>29.6</v>
      </c>
      <c r="K32" s="105">
        <v>27.4</v>
      </c>
      <c r="L32" s="105">
        <v>24.8</v>
      </c>
      <c r="M32" s="105">
        <v>25.4</v>
      </c>
      <c r="N32" s="105">
        <v>24.4</v>
      </c>
      <c r="O32" s="105">
        <v>24</v>
      </c>
      <c r="P32" s="105">
        <v>23.5</v>
      </c>
      <c r="Q32" s="105">
        <v>23</v>
      </c>
      <c r="R32" s="105">
        <v>57.1</v>
      </c>
      <c r="S32" s="105">
        <v>29.2</v>
      </c>
      <c r="T32" s="105">
        <v>31.9</v>
      </c>
      <c r="U32" s="105">
        <v>37.2</v>
      </c>
      <c r="V32" s="105">
        <v>46.4</v>
      </c>
      <c r="W32" s="105">
        <v>44</v>
      </c>
      <c r="X32" s="105">
        <v>50.4</v>
      </c>
      <c r="Y32" s="105">
        <v>57</v>
      </c>
      <c r="Z32" s="84">
        <f>AVERAGE(B32:Y32)</f>
        <v>38.512499999999996</v>
      </c>
      <c r="AA32" s="105">
        <v>20.8</v>
      </c>
      <c r="AB32" s="107">
        <v>0.6576388888888889</v>
      </c>
      <c r="AC32" s="6">
        <v>30</v>
      </c>
    </row>
    <row r="33" spans="1:29" ht="13.5" customHeight="1">
      <c r="A33" s="83">
        <v>31</v>
      </c>
      <c r="B33" s="105">
        <v>58</v>
      </c>
      <c r="C33" s="105">
        <v>63.1</v>
      </c>
      <c r="D33" s="105">
        <v>67.1</v>
      </c>
      <c r="E33" s="105">
        <v>68.4</v>
      </c>
      <c r="F33" s="105">
        <v>63.7</v>
      </c>
      <c r="G33" s="105">
        <v>61.5</v>
      </c>
      <c r="H33" s="105">
        <v>51.4</v>
      </c>
      <c r="I33" s="105">
        <v>38.3</v>
      </c>
      <c r="J33" s="105">
        <v>40.3</v>
      </c>
      <c r="K33" s="105">
        <v>52.1</v>
      </c>
      <c r="L33" s="105">
        <v>60.7</v>
      </c>
      <c r="M33" s="105">
        <v>59.9</v>
      </c>
      <c r="N33" s="105">
        <v>57</v>
      </c>
      <c r="O33" s="105">
        <v>57.4</v>
      </c>
      <c r="P33" s="105">
        <v>56.2</v>
      </c>
      <c r="Q33" s="105">
        <v>58.5</v>
      </c>
      <c r="R33" s="105">
        <v>63.2</v>
      </c>
      <c r="S33" s="105">
        <v>68.2</v>
      </c>
      <c r="T33" s="105">
        <v>73.8</v>
      </c>
      <c r="U33" s="105">
        <v>75.3</v>
      </c>
      <c r="V33" s="105">
        <v>71.4</v>
      </c>
      <c r="W33" s="105">
        <v>72.6</v>
      </c>
      <c r="X33" s="105">
        <v>72.1</v>
      </c>
      <c r="Y33" s="105">
        <v>71.8</v>
      </c>
      <c r="Z33" s="84">
        <f>AVERAGE(B33:Y33)</f>
        <v>61.74999999999999</v>
      </c>
      <c r="AA33" s="105">
        <v>35.5</v>
      </c>
      <c r="AB33" s="107">
        <v>0.34097222222222223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78.91290322580645</v>
      </c>
      <c r="C34" s="89">
        <f t="shared" si="1"/>
        <v>80.52258064516128</v>
      </c>
      <c r="D34" s="89">
        <f t="shared" si="1"/>
        <v>81.49032258064516</v>
      </c>
      <c r="E34" s="89">
        <f t="shared" si="1"/>
        <v>81.28064516129034</v>
      </c>
      <c r="F34" s="89">
        <f t="shared" si="1"/>
        <v>81.41290322580646</v>
      </c>
      <c r="G34" s="89">
        <f t="shared" si="1"/>
        <v>80.45483870967743</v>
      </c>
      <c r="H34" s="89">
        <f t="shared" si="1"/>
        <v>78.14516129032258</v>
      </c>
      <c r="I34" s="89">
        <f t="shared" si="1"/>
        <v>71.73870967741935</v>
      </c>
      <c r="J34" s="89">
        <f t="shared" si="1"/>
        <v>68.46451612903226</v>
      </c>
      <c r="K34" s="89">
        <f t="shared" si="1"/>
        <v>66.53225806451613</v>
      </c>
      <c r="L34" s="89">
        <f t="shared" si="1"/>
        <v>67.80000000000001</v>
      </c>
      <c r="M34" s="89">
        <f t="shared" si="1"/>
        <v>67.66774193548387</v>
      </c>
      <c r="N34" s="89">
        <f t="shared" si="1"/>
        <v>69.49354838709678</v>
      </c>
      <c r="O34" s="89">
        <f t="shared" si="1"/>
        <v>68.0258064516129</v>
      </c>
      <c r="P34" s="89">
        <f t="shared" si="1"/>
        <v>67.4258064516129</v>
      </c>
      <c r="Q34" s="89">
        <f t="shared" si="1"/>
        <v>67.29032258064517</v>
      </c>
      <c r="R34" s="89">
        <f aca="true" t="shared" si="2" ref="R34:Y34">AVERAGE(R3:R33)</f>
        <v>69.05483870967741</v>
      </c>
      <c r="S34" s="89">
        <f t="shared" si="2"/>
        <v>70.48064516129031</v>
      </c>
      <c r="T34" s="89">
        <f t="shared" si="2"/>
        <v>73.17419354838711</v>
      </c>
      <c r="U34" s="89">
        <f t="shared" si="2"/>
        <v>75.49677419354839</v>
      </c>
      <c r="V34" s="89">
        <f t="shared" si="2"/>
        <v>76.14838709677419</v>
      </c>
      <c r="W34" s="89">
        <f t="shared" si="2"/>
        <v>76.59677419354838</v>
      </c>
      <c r="X34" s="89">
        <f t="shared" si="2"/>
        <v>77.26451612903227</v>
      </c>
      <c r="Y34" s="89">
        <f t="shared" si="2"/>
        <v>78.90645161290324</v>
      </c>
      <c r="Z34" s="89">
        <f>AVERAGE(B3:Y33)</f>
        <v>73.90752688172053</v>
      </c>
      <c r="AA34" s="90">
        <f>AVERAGE(AA3:AA33)</f>
        <v>51.912903225806446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20.8</v>
      </c>
      <c r="C40" s="102">
        <f>MATCH(B40,AA3:AA33,0)</f>
        <v>30</v>
      </c>
      <c r="D40" s="109">
        <f>INDEX(AB3:AB33,C40,1)</f>
        <v>0.6576388888888889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72.9</v>
      </c>
      <c r="C3" s="105">
        <v>75</v>
      </c>
      <c r="D3" s="105">
        <v>76.8</v>
      </c>
      <c r="E3" s="105">
        <v>82.6</v>
      </c>
      <c r="F3" s="105">
        <v>84.8</v>
      </c>
      <c r="G3" s="105">
        <v>90.9</v>
      </c>
      <c r="H3" s="105">
        <v>83.7</v>
      </c>
      <c r="I3" s="105">
        <v>73.8</v>
      </c>
      <c r="J3" s="105">
        <v>64.9</v>
      </c>
      <c r="K3" s="105">
        <v>73</v>
      </c>
      <c r="L3" s="105">
        <v>72.2</v>
      </c>
      <c r="M3" s="105">
        <v>72.4</v>
      </c>
      <c r="N3" s="105">
        <v>66.3</v>
      </c>
      <c r="O3" s="105">
        <v>76.8</v>
      </c>
      <c r="P3" s="105">
        <v>72.2</v>
      </c>
      <c r="Q3" s="105">
        <v>75.3</v>
      </c>
      <c r="R3" s="105">
        <v>80</v>
      </c>
      <c r="S3" s="105">
        <v>76.2</v>
      </c>
      <c r="T3" s="105">
        <v>66</v>
      </c>
      <c r="U3" s="105">
        <v>70.3</v>
      </c>
      <c r="V3" s="105">
        <v>75.9</v>
      </c>
      <c r="W3" s="105">
        <v>79.6</v>
      </c>
      <c r="X3" s="105">
        <v>83.8</v>
      </c>
      <c r="Y3" s="105">
        <v>91.8</v>
      </c>
      <c r="Z3" s="84">
        <f aca="true" t="shared" si="0" ref="Z3:Z32">AVERAGE(B3:Y3)</f>
        <v>76.55</v>
      </c>
      <c r="AA3" s="105">
        <v>61.1</v>
      </c>
      <c r="AB3" s="107">
        <v>0.3888888888888889</v>
      </c>
      <c r="AC3" s="5">
        <v>1</v>
      </c>
    </row>
    <row r="4" spans="1:29" ht="13.5" customHeight="1">
      <c r="A4" s="83">
        <v>2</v>
      </c>
      <c r="B4" s="105">
        <v>89.7</v>
      </c>
      <c r="C4" s="105">
        <v>95.3</v>
      </c>
      <c r="D4" s="105">
        <v>96.3</v>
      </c>
      <c r="E4" s="105">
        <v>95.9</v>
      </c>
      <c r="F4" s="105">
        <v>95.9</v>
      </c>
      <c r="G4" s="105">
        <v>95.3</v>
      </c>
      <c r="H4" s="105">
        <v>77.9</v>
      </c>
      <c r="I4" s="105">
        <v>70.5</v>
      </c>
      <c r="J4" s="105">
        <v>68.8</v>
      </c>
      <c r="K4" s="105">
        <v>83.6</v>
      </c>
      <c r="L4" s="105">
        <v>88.7</v>
      </c>
      <c r="M4" s="105">
        <v>88</v>
      </c>
      <c r="N4" s="105">
        <v>84.2</v>
      </c>
      <c r="O4" s="105">
        <v>77.6</v>
      </c>
      <c r="P4" s="105">
        <v>78.5</v>
      </c>
      <c r="Q4" s="105">
        <v>84.6</v>
      </c>
      <c r="R4" s="105">
        <v>87.6</v>
      </c>
      <c r="S4" s="105">
        <v>87.8</v>
      </c>
      <c r="T4" s="105">
        <v>88.2</v>
      </c>
      <c r="U4" s="105">
        <v>86.9</v>
      </c>
      <c r="V4" s="105">
        <v>85.4</v>
      </c>
      <c r="W4" s="105">
        <v>87.3</v>
      </c>
      <c r="X4" s="105">
        <v>89.6</v>
      </c>
      <c r="Y4" s="105">
        <v>90.5</v>
      </c>
      <c r="Z4" s="84">
        <f t="shared" si="0"/>
        <v>86.42083333333333</v>
      </c>
      <c r="AA4" s="105">
        <v>66.7</v>
      </c>
      <c r="AB4" s="107">
        <v>0.37013888888888885</v>
      </c>
      <c r="AC4" s="6">
        <v>2</v>
      </c>
    </row>
    <row r="5" spans="1:29" ht="13.5" customHeight="1">
      <c r="A5" s="83">
        <v>3</v>
      </c>
      <c r="B5" s="105">
        <v>92</v>
      </c>
      <c r="C5" s="105">
        <v>88.8</v>
      </c>
      <c r="D5" s="105">
        <v>91</v>
      </c>
      <c r="E5" s="105">
        <v>89.6</v>
      </c>
      <c r="F5" s="105">
        <v>93</v>
      </c>
      <c r="G5" s="105">
        <v>87.5</v>
      </c>
      <c r="H5" s="105">
        <v>85.6</v>
      </c>
      <c r="I5" s="105">
        <v>76.3</v>
      </c>
      <c r="J5" s="105">
        <v>75.1</v>
      </c>
      <c r="K5" s="105">
        <v>69.3</v>
      </c>
      <c r="L5" s="105">
        <v>68.6</v>
      </c>
      <c r="M5" s="105">
        <v>78.7</v>
      </c>
      <c r="N5" s="105">
        <v>74.3</v>
      </c>
      <c r="O5" s="105">
        <v>78.9</v>
      </c>
      <c r="P5" s="105">
        <v>76.5</v>
      </c>
      <c r="Q5" s="105">
        <v>81.3</v>
      </c>
      <c r="R5" s="105">
        <v>82.7</v>
      </c>
      <c r="S5" s="105">
        <v>87.3</v>
      </c>
      <c r="T5" s="105">
        <v>91.8</v>
      </c>
      <c r="U5" s="105">
        <v>88.4</v>
      </c>
      <c r="V5" s="105">
        <v>95.7</v>
      </c>
      <c r="W5" s="105">
        <v>91.4</v>
      </c>
      <c r="X5" s="105">
        <v>89.3</v>
      </c>
      <c r="Y5" s="105">
        <v>89.5</v>
      </c>
      <c r="Z5" s="84">
        <f t="shared" si="0"/>
        <v>84.275</v>
      </c>
      <c r="AA5" s="105">
        <v>65.4</v>
      </c>
      <c r="AB5" s="107">
        <v>0.45</v>
      </c>
      <c r="AC5" s="6">
        <v>3</v>
      </c>
    </row>
    <row r="6" spans="1:29" ht="13.5" customHeight="1">
      <c r="A6" s="83">
        <v>4</v>
      </c>
      <c r="B6" s="105">
        <v>93.3</v>
      </c>
      <c r="C6" s="105">
        <v>95</v>
      </c>
      <c r="D6" s="105">
        <v>95.6</v>
      </c>
      <c r="E6" s="105">
        <v>95.4</v>
      </c>
      <c r="F6" s="105">
        <v>95.6</v>
      </c>
      <c r="G6" s="105">
        <v>95.2</v>
      </c>
      <c r="H6" s="105">
        <v>86.2</v>
      </c>
      <c r="I6" s="105">
        <v>81.3</v>
      </c>
      <c r="J6" s="105">
        <v>72.5</v>
      </c>
      <c r="K6" s="105">
        <v>77.8</v>
      </c>
      <c r="L6" s="105">
        <v>76.4</v>
      </c>
      <c r="M6" s="105">
        <v>87.8</v>
      </c>
      <c r="N6" s="105">
        <v>92.8</v>
      </c>
      <c r="O6" s="105">
        <v>88.7</v>
      </c>
      <c r="P6" s="105">
        <v>85.6</v>
      </c>
      <c r="Q6" s="105">
        <v>85.6</v>
      </c>
      <c r="R6" s="105">
        <v>95.4</v>
      </c>
      <c r="S6" s="105">
        <v>95.7</v>
      </c>
      <c r="T6" s="105">
        <v>95.8</v>
      </c>
      <c r="U6" s="105">
        <v>91</v>
      </c>
      <c r="V6" s="105">
        <v>88.6</v>
      </c>
      <c r="W6" s="105">
        <v>92.5</v>
      </c>
      <c r="X6" s="105">
        <v>87.9</v>
      </c>
      <c r="Y6" s="105">
        <v>84</v>
      </c>
      <c r="Z6" s="84">
        <f t="shared" si="0"/>
        <v>88.9875</v>
      </c>
      <c r="AA6" s="105">
        <v>71.3</v>
      </c>
      <c r="AB6" s="107">
        <v>0.37777777777777777</v>
      </c>
      <c r="AC6" s="6">
        <v>4</v>
      </c>
    </row>
    <row r="7" spans="1:29" ht="13.5" customHeight="1">
      <c r="A7" s="83">
        <v>5</v>
      </c>
      <c r="B7" s="105">
        <v>83.2</v>
      </c>
      <c r="C7" s="105">
        <v>87.5</v>
      </c>
      <c r="D7" s="105">
        <v>73.4</v>
      </c>
      <c r="E7" s="105">
        <v>61.6</v>
      </c>
      <c r="F7" s="105">
        <v>63.6</v>
      </c>
      <c r="G7" s="105">
        <v>60.2</v>
      </c>
      <c r="H7" s="105">
        <v>56.4</v>
      </c>
      <c r="I7" s="105">
        <v>53.2</v>
      </c>
      <c r="J7" s="105">
        <v>51.7</v>
      </c>
      <c r="K7" s="105">
        <v>49.7</v>
      </c>
      <c r="L7" s="105">
        <v>49.3</v>
      </c>
      <c r="M7" s="105">
        <v>49.7</v>
      </c>
      <c r="N7" s="105">
        <v>51.7</v>
      </c>
      <c r="O7" s="105">
        <v>53.8</v>
      </c>
      <c r="P7" s="105">
        <v>57.4</v>
      </c>
      <c r="Q7" s="105">
        <v>61.8</v>
      </c>
      <c r="R7" s="105">
        <v>64.9</v>
      </c>
      <c r="S7" s="105">
        <v>69.1</v>
      </c>
      <c r="T7" s="105">
        <v>82.9</v>
      </c>
      <c r="U7" s="105">
        <v>78.1</v>
      </c>
      <c r="V7" s="105">
        <v>88</v>
      </c>
      <c r="W7" s="105">
        <v>97.1</v>
      </c>
      <c r="X7" s="105">
        <v>97.7</v>
      </c>
      <c r="Y7" s="105">
        <v>98.1</v>
      </c>
      <c r="Z7" s="84">
        <f t="shared" si="0"/>
        <v>68.33749999999999</v>
      </c>
      <c r="AA7" s="105">
        <v>46.5</v>
      </c>
      <c r="AB7" s="107">
        <v>0.4701388888888889</v>
      </c>
      <c r="AC7" s="6">
        <v>5</v>
      </c>
    </row>
    <row r="8" spans="1:29" ht="13.5" customHeight="1">
      <c r="A8" s="83">
        <v>6</v>
      </c>
      <c r="B8" s="105">
        <v>98.1</v>
      </c>
      <c r="C8" s="105">
        <v>98.1</v>
      </c>
      <c r="D8" s="105">
        <v>98.2</v>
      </c>
      <c r="E8" s="105">
        <v>97.5</v>
      </c>
      <c r="F8" s="105">
        <v>94.1</v>
      </c>
      <c r="G8" s="105">
        <v>93.8</v>
      </c>
      <c r="H8" s="105">
        <v>91.1</v>
      </c>
      <c r="I8" s="105">
        <v>86.1</v>
      </c>
      <c r="J8" s="105">
        <v>89.5</v>
      </c>
      <c r="K8" s="105">
        <v>90</v>
      </c>
      <c r="L8" s="105">
        <v>82.9</v>
      </c>
      <c r="M8" s="105">
        <v>71.5</v>
      </c>
      <c r="N8" s="105">
        <v>63.8</v>
      </c>
      <c r="O8" s="105">
        <v>66.3</v>
      </c>
      <c r="P8" s="105">
        <v>60.8</v>
      </c>
      <c r="Q8" s="105">
        <v>65.5</v>
      </c>
      <c r="R8" s="105">
        <v>67.2</v>
      </c>
      <c r="S8" s="105">
        <v>77</v>
      </c>
      <c r="T8" s="105">
        <v>82.7</v>
      </c>
      <c r="U8" s="105">
        <v>83.9</v>
      </c>
      <c r="V8" s="105">
        <v>81.7</v>
      </c>
      <c r="W8" s="105">
        <v>82.5</v>
      </c>
      <c r="X8" s="105">
        <v>83.7</v>
      </c>
      <c r="Y8" s="105">
        <v>85.3</v>
      </c>
      <c r="Z8" s="84">
        <f t="shared" si="0"/>
        <v>82.97083333333335</v>
      </c>
      <c r="AA8" s="105">
        <v>60.1</v>
      </c>
      <c r="AB8" s="107">
        <v>0.6381944444444444</v>
      </c>
      <c r="AC8" s="6">
        <v>6</v>
      </c>
    </row>
    <row r="9" spans="1:29" ht="13.5" customHeight="1">
      <c r="A9" s="83">
        <v>7</v>
      </c>
      <c r="B9" s="105">
        <v>97.3</v>
      </c>
      <c r="C9" s="105">
        <v>97.8</v>
      </c>
      <c r="D9" s="105">
        <v>98.3</v>
      </c>
      <c r="E9" s="105">
        <v>98.4</v>
      </c>
      <c r="F9" s="105">
        <v>98.6</v>
      </c>
      <c r="G9" s="105">
        <v>98.8</v>
      </c>
      <c r="H9" s="105">
        <v>98.9</v>
      </c>
      <c r="I9" s="105">
        <v>98.9</v>
      </c>
      <c r="J9" s="105">
        <v>99</v>
      </c>
      <c r="K9" s="105">
        <v>98.8</v>
      </c>
      <c r="L9" s="105">
        <v>98.9</v>
      </c>
      <c r="M9" s="105">
        <v>98.9</v>
      </c>
      <c r="N9" s="105">
        <v>98.9</v>
      </c>
      <c r="O9" s="105">
        <v>98.9</v>
      </c>
      <c r="P9" s="105">
        <v>87.6</v>
      </c>
      <c r="Q9" s="105">
        <v>86.5</v>
      </c>
      <c r="R9" s="105">
        <v>87.6</v>
      </c>
      <c r="S9" s="105">
        <v>87.3</v>
      </c>
      <c r="T9" s="105">
        <v>82.3</v>
      </c>
      <c r="U9" s="105">
        <v>87.3</v>
      </c>
      <c r="V9" s="105">
        <v>94.8</v>
      </c>
      <c r="W9" s="105">
        <v>97.2</v>
      </c>
      <c r="X9" s="105">
        <v>97.5</v>
      </c>
      <c r="Y9" s="105">
        <v>96</v>
      </c>
      <c r="Z9" s="84">
        <f t="shared" si="0"/>
        <v>95.18749999999999</v>
      </c>
      <c r="AA9" s="105">
        <v>81.5</v>
      </c>
      <c r="AB9" s="107">
        <v>0.8048611111111111</v>
      </c>
      <c r="AC9" s="6">
        <v>7</v>
      </c>
    </row>
    <row r="10" spans="1:29" ht="13.5" customHeight="1">
      <c r="A10" s="83">
        <v>8</v>
      </c>
      <c r="B10" s="105">
        <v>96.2</v>
      </c>
      <c r="C10" s="105">
        <v>96.2</v>
      </c>
      <c r="D10" s="105">
        <v>95.4</v>
      </c>
      <c r="E10" s="105">
        <v>95</v>
      </c>
      <c r="F10" s="105">
        <v>97.7</v>
      </c>
      <c r="G10" s="105">
        <v>97.8</v>
      </c>
      <c r="H10" s="105">
        <v>88.9</v>
      </c>
      <c r="I10" s="105">
        <v>64.8</v>
      </c>
      <c r="J10" s="105">
        <v>70.1</v>
      </c>
      <c r="K10" s="105">
        <v>62.6</v>
      </c>
      <c r="L10" s="105">
        <v>62.6</v>
      </c>
      <c r="M10" s="105">
        <v>54.1</v>
      </c>
      <c r="N10" s="105">
        <v>58.7</v>
      </c>
      <c r="O10" s="105">
        <v>64.3</v>
      </c>
      <c r="P10" s="105">
        <v>61.3</v>
      </c>
      <c r="Q10" s="105">
        <v>58.6</v>
      </c>
      <c r="R10" s="105">
        <v>52</v>
      </c>
      <c r="S10" s="105">
        <v>52.3</v>
      </c>
      <c r="T10" s="105">
        <v>56.9</v>
      </c>
      <c r="U10" s="105">
        <v>58.2</v>
      </c>
      <c r="V10" s="105">
        <v>64.7</v>
      </c>
      <c r="W10" s="105">
        <v>73.3</v>
      </c>
      <c r="X10" s="105">
        <v>76.8</v>
      </c>
      <c r="Y10" s="105">
        <v>80.4</v>
      </c>
      <c r="Z10" s="84">
        <f t="shared" si="0"/>
        <v>72.45416666666667</v>
      </c>
      <c r="AA10" s="105">
        <v>49.2</v>
      </c>
      <c r="AB10" s="107">
        <v>0.7298611111111111</v>
      </c>
      <c r="AC10" s="6">
        <v>8</v>
      </c>
    </row>
    <row r="11" spans="1:29" ht="13.5" customHeight="1">
      <c r="A11" s="83">
        <v>9</v>
      </c>
      <c r="B11" s="105">
        <v>84.1</v>
      </c>
      <c r="C11" s="105">
        <v>88.1</v>
      </c>
      <c r="D11" s="105">
        <v>89.4</v>
      </c>
      <c r="E11" s="105">
        <v>72.5</v>
      </c>
      <c r="F11" s="105">
        <v>86.8</v>
      </c>
      <c r="G11" s="105">
        <v>83.7</v>
      </c>
      <c r="H11" s="105">
        <v>73.1</v>
      </c>
      <c r="I11" s="105">
        <v>65.8</v>
      </c>
      <c r="J11" s="105">
        <v>67.6</v>
      </c>
      <c r="K11" s="105">
        <v>70.8</v>
      </c>
      <c r="L11" s="105">
        <v>62.3</v>
      </c>
      <c r="M11" s="105">
        <v>36.9</v>
      </c>
      <c r="N11" s="105">
        <v>32.4</v>
      </c>
      <c r="O11" s="105">
        <v>31</v>
      </c>
      <c r="P11" s="105">
        <v>29</v>
      </c>
      <c r="Q11" s="105">
        <v>37.8</v>
      </c>
      <c r="R11" s="105">
        <v>46.5</v>
      </c>
      <c r="S11" s="105">
        <v>42.1</v>
      </c>
      <c r="T11" s="105">
        <v>42.2</v>
      </c>
      <c r="U11" s="105">
        <v>46.9</v>
      </c>
      <c r="V11" s="105">
        <v>49.2</v>
      </c>
      <c r="W11" s="105">
        <v>58.2</v>
      </c>
      <c r="X11" s="105">
        <v>61.3</v>
      </c>
      <c r="Y11" s="105">
        <v>65.1</v>
      </c>
      <c r="Z11" s="84">
        <f t="shared" si="0"/>
        <v>59.283333333333324</v>
      </c>
      <c r="AA11" s="105">
        <v>27.9</v>
      </c>
      <c r="AB11" s="107">
        <v>0.6229166666666667</v>
      </c>
      <c r="AC11" s="6">
        <v>9</v>
      </c>
    </row>
    <row r="12" spans="1:29" ht="13.5" customHeight="1">
      <c r="A12" s="86">
        <v>10</v>
      </c>
      <c r="B12" s="106">
        <v>63.9</v>
      </c>
      <c r="C12" s="106">
        <v>63.4</v>
      </c>
      <c r="D12" s="106">
        <v>56.8</v>
      </c>
      <c r="E12" s="106">
        <v>63.7</v>
      </c>
      <c r="F12" s="106">
        <v>56.8</v>
      </c>
      <c r="G12" s="106">
        <v>50.4</v>
      </c>
      <c r="H12" s="106">
        <v>50.5</v>
      </c>
      <c r="I12" s="106">
        <v>54.7</v>
      </c>
      <c r="J12" s="106">
        <v>43.3</v>
      </c>
      <c r="K12" s="106">
        <v>38.7</v>
      </c>
      <c r="L12" s="106">
        <v>47.5</v>
      </c>
      <c r="M12" s="106">
        <v>46.4</v>
      </c>
      <c r="N12" s="106">
        <v>46.2</v>
      </c>
      <c r="O12" s="106">
        <v>50</v>
      </c>
      <c r="P12" s="106">
        <v>48.5</v>
      </c>
      <c r="Q12" s="106">
        <v>53.5</v>
      </c>
      <c r="R12" s="106">
        <v>56.9</v>
      </c>
      <c r="S12" s="106">
        <v>54.4</v>
      </c>
      <c r="T12" s="106">
        <v>67.1</v>
      </c>
      <c r="U12" s="106">
        <v>72.4</v>
      </c>
      <c r="V12" s="106">
        <v>74.1</v>
      </c>
      <c r="W12" s="106">
        <v>72.7</v>
      </c>
      <c r="X12" s="106">
        <v>76.2</v>
      </c>
      <c r="Y12" s="106">
        <v>78.5</v>
      </c>
      <c r="Z12" s="87">
        <f t="shared" si="0"/>
        <v>57.775000000000006</v>
      </c>
      <c r="AA12" s="106">
        <v>37.3</v>
      </c>
      <c r="AB12" s="108">
        <v>0.42430555555555555</v>
      </c>
      <c r="AC12" s="6">
        <v>10</v>
      </c>
    </row>
    <row r="13" spans="1:29" ht="13.5" customHeight="1">
      <c r="A13" s="83">
        <v>11</v>
      </c>
      <c r="B13" s="105">
        <v>82.3</v>
      </c>
      <c r="C13" s="105">
        <v>81.2</v>
      </c>
      <c r="D13" s="105">
        <v>78.5</v>
      </c>
      <c r="E13" s="105">
        <v>79.5</v>
      </c>
      <c r="F13" s="105">
        <v>81.9</v>
      </c>
      <c r="G13" s="105">
        <v>81.5</v>
      </c>
      <c r="H13" s="105">
        <v>75.9</v>
      </c>
      <c r="I13" s="105">
        <v>75.5</v>
      </c>
      <c r="J13" s="105">
        <v>75.8</v>
      </c>
      <c r="K13" s="105">
        <v>76.7</v>
      </c>
      <c r="L13" s="105">
        <v>74.7</v>
      </c>
      <c r="M13" s="105">
        <v>68.3</v>
      </c>
      <c r="N13" s="105">
        <v>64.1</v>
      </c>
      <c r="O13" s="105">
        <v>62.1</v>
      </c>
      <c r="P13" s="105">
        <v>59.8</v>
      </c>
      <c r="Q13" s="105">
        <v>57.7</v>
      </c>
      <c r="R13" s="105">
        <v>59.2</v>
      </c>
      <c r="S13" s="105">
        <v>62.1</v>
      </c>
      <c r="T13" s="105">
        <v>66.8</v>
      </c>
      <c r="U13" s="105">
        <v>71.4</v>
      </c>
      <c r="V13" s="105">
        <v>73.9</v>
      </c>
      <c r="W13" s="105">
        <v>79.7</v>
      </c>
      <c r="X13" s="105">
        <v>79.6</v>
      </c>
      <c r="Y13" s="105">
        <v>87.3</v>
      </c>
      <c r="Z13" s="84">
        <f t="shared" si="0"/>
        <v>73.14583333333333</v>
      </c>
      <c r="AA13" s="105">
        <v>57.5</v>
      </c>
      <c r="AB13" s="107">
        <v>0.6666666666666666</v>
      </c>
      <c r="AC13" s="5">
        <v>11</v>
      </c>
    </row>
    <row r="14" spans="1:29" ht="13.5" customHeight="1">
      <c r="A14" s="83">
        <v>12</v>
      </c>
      <c r="B14" s="105">
        <v>91.2</v>
      </c>
      <c r="C14" s="105">
        <v>87.8</v>
      </c>
      <c r="D14" s="105">
        <v>96.2</v>
      </c>
      <c r="E14" s="105">
        <v>96.1</v>
      </c>
      <c r="F14" s="105">
        <v>95.7</v>
      </c>
      <c r="G14" s="105">
        <v>97.7</v>
      </c>
      <c r="H14" s="105">
        <v>95.1</v>
      </c>
      <c r="I14" s="105">
        <v>72.8</v>
      </c>
      <c r="J14" s="105">
        <v>69.2</v>
      </c>
      <c r="K14" s="105">
        <v>75.4</v>
      </c>
      <c r="L14" s="105">
        <v>72.5</v>
      </c>
      <c r="M14" s="105">
        <v>75.5</v>
      </c>
      <c r="N14" s="105">
        <v>49.6</v>
      </c>
      <c r="O14" s="105">
        <v>56.8</v>
      </c>
      <c r="P14" s="105">
        <v>49.7</v>
      </c>
      <c r="Q14" s="105">
        <v>52.1</v>
      </c>
      <c r="R14" s="105">
        <v>52</v>
      </c>
      <c r="S14" s="105">
        <v>65.4</v>
      </c>
      <c r="T14" s="105">
        <v>65.6</v>
      </c>
      <c r="U14" s="105">
        <v>64.9</v>
      </c>
      <c r="V14" s="105">
        <v>64.4</v>
      </c>
      <c r="W14" s="105">
        <v>59.6</v>
      </c>
      <c r="X14" s="105">
        <v>37</v>
      </c>
      <c r="Y14" s="105">
        <v>32.9</v>
      </c>
      <c r="Z14" s="84">
        <f t="shared" si="0"/>
        <v>69.8</v>
      </c>
      <c r="AA14" s="105">
        <v>32.8</v>
      </c>
      <c r="AB14" s="107">
        <v>1</v>
      </c>
      <c r="AC14" s="6">
        <v>12</v>
      </c>
    </row>
    <row r="15" spans="1:29" ht="13.5" customHeight="1">
      <c r="A15" s="83">
        <v>13</v>
      </c>
      <c r="B15" s="105">
        <v>29.6</v>
      </c>
      <c r="C15" s="105">
        <v>32.3</v>
      </c>
      <c r="D15" s="105">
        <v>38.9</v>
      </c>
      <c r="E15" s="105">
        <v>41</v>
      </c>
      <c r="F15" s="105">
        <v>36.4</v>
      </c>
      <c r="G15" s="105">
        <v>38.1</v>
      </c>
      <c r="H15" s="105">
        <v>34.7</v>
      </c>
      <c r="I15" s="105">
        <v>33.5</v>
      </c>
      <c r="J15" s="105">
        <v>33</v>
      </c>
      <c r="K15" s="105">
        <v>35.9</v>
      </c>
      <c r="L15" s="105">
        <v>36.3</v>
      </c>
      <c r="M15" s="105">
        <v>31.3</v>
      </c>
      <c r="N15" s="105">
        <v>31.1</v>
      </c>
      <c r="O15" s="105">
        <v>29.4</v>
      </c>
      <c r="P15" s="105">
        <v>30.6</v>
      </c>
      <c r="Q15" s="105">
        <v>31.2</v>
      </c>
      <c r="R15" s="105">
        <v>34.4</v>
      </c>
      <c r="S15" s="105">
        <v>36.6</v>
      </c>
      <c r="T15" s="105">
        <v>40.3</v>
      </c>
      <c r="U15" s="105">
        <v>41.9</v>
      </c>
      <c r="V15" s="105">
        <v>55</v>
      </c>
      <c r="W15" s="105">
        <v>59.5</v>
      </c>
      <c r="X15" s="105">
        <v>67.3</v>
      </c>
      <c r="Y15" s="105">
        <v>71.5</v>
      </c>
      <c r="Z15" s="84">
        <f t="shared" si="0"/>
        <v>39.574999999999996</v>
      </c>
      <c r="AA15" s="105">
        <v>28.5</v>
      </c>
      <c r="AB15" s="107">
        <v>0.5673611111111111</v>
      </c>
      <c r="AC15" s="6">
        <v>13</v>
      </c>
    </row>
    <row r="16" spans="1:29" ht="13.5" customHeight="1">
      <c r="A16" s="83">
        <v>14</v>
      </c>
      <c r="B16" s="105">
        <v>71.8</v>
      </c>
      <c r="C16" s="105">
        <v>74.7</v>
      </c>
      <c r="D16" s="105">
        <v>78.3</v>
      </c>
      <c r="E16" s="105">
        <v>80.1</v>
      </c>
      <c r="F16" s="105">
        <v>84.2</v>
      </c>
      <c r="G16" s="105">
        <v>81.3</v>
      </c>
      <c r="H16" s="105">
        <v>68.4</v>
      </c>
      <c r="I16" s="105">
        <v>71.7</v>
      </c>
      <c r="J16" s="105">
        <v>72.5</v>
      </c>
      <c r="K16" s="105">
        <v>73</v>
      </c>
      <c r="L16" s="105">
        <v>70.3</v>
      </c>
      <c r="M16" s="105">
        <v>71.3</v>
      </c>
      <c r="N16" s="105">
        <v>75</v>
      </c>
      <c r="O16" s="105">
        <v>77.8</v>
      </c>
      <c r="P16" s="105">
        <v>82.2</v>
      </c>
      <c r="Q16" s="105">
        <v>86.7</v>
      </c>
      <c r="R16" s="105">
        <v>83.7</v>
      </c>
      <c r="S16" s="105">
        <v>86.7</v>
      </c>
      <c r="T16" s="105">
        <v>92</v>
      </c>
      <c r="U16" s="105">
        <v>95.3</v>
      </c>
      <c r="V16" s="105">
        <v>92.6</v>
      </c>
      <c r="W16" s="105">
        <v>97.4</v>
      </c>
      <c r="X16" s="105">
        <v>98</v>
      </c>
      <c r="Y16" s="105">
        <v>98.3</v>
      </c>
      <c r="Z16" s="84">
        <f t="shared" si="0"/>
        <v>81.80416666666666</v>
      </c>
      <c r="AA16" s="105">
        <v>67.4</v>
      </c>
      <c r="AB16" s="107">
        <v>0.30069444444444443</v>
      </c>
      <c r="AC16" s="6">
        <v>14</v>
      </c>
    </row>
    <row r="17" spans="1:29" ht="13.5" customHeight="1">
      <c r="A17" s="83">
        <v>15</v>
      </c>
      <c r="B17" s="105">
        <v>97.8</v>
      </c>
      <c r="C17" s="105">
        <v>97.6</v>
      </c>
      <c r="D17" s="105">
        <v>95.8</v>
      </c>
      <c r="E17" s="105">
        <v>95.9</v>
      </c>
      <c r="F17" s="105">
        <v>97.8</v>
      </c>
      <c r="G17" s="105">
        <v>98.1</v>
      </c>
      <c r="H17" s="105">
        <v>98.2</v>
      </c>
      <c r="I17" s="105">
        <v>97.9</v>
      </c>
      <c r="J17" s="105">
        <v>97.5</v>
      </c>
      <c r="K17" s="105">
        <v>96.5</v>
      </c>
      <c r="L17" s="105">
        <v>97.4</v>
      </c>
      <c r="M17" s="105">
        <v>97.7</v>
      </c>
      <c r="N17" s="105">
        <v>97.3</v>
      </c>
      <c r="O17" s="105">
        <v>91.1</v>
      </c>
      <c r="P17" s="105">
        <v>94.7</v>
      </c>
      <c r="Q17" s="105">
        <v>67.7</v>
      </c>
      <c r="R17" s="105">
        <v>58.8</v>
      </c>
      <c r="S17" s="105">
        <v>59.5</v>
      </c>
      <c r="T17" s="105">
        <v>58.5</v>
      </c>
      <c r="U17" s="105">
        <v>53.7</v>
      </c>
      <c r="V17" s="105">
        <v>54.3</v>
      </c>
      <c r="W17" s="105">
        <v>57</v>
      </c>
      <c r="X17" s="105">
        <v>59</v>
      </c>
      <c r="Y17" s="105">
        <v>62</v>
      </c>
      <c r="Z17" s="84">
        <f t="shared" si="0"/>
        <v>82.575</v>
      </c>
      <c r="AA17" s="105">
        <v>52.3</v>
      </c>
      <c r="AB17" s="107">
        <v>0.8576388888888888</v>
      </c>
      <c r="AC17" s="6">
        <v>15</v>
      </c>
    </row>
    <row r="18" spans="1:29" ht="13.5" customHeight="1">
      <c r="A18" s="83">
        <v>16</v>
      </c>
      <c r="B18" s="105">
        <v>63.4</v>
      </c>
      <c r="C18" s="105">
        <v>69.8</v>
      </c>
      <c r="D18" s="105">
        <v>72.7</v>
      </c>
      <c r="E18" s="105">
        <v>64.6</v>
      </c>
      <c r="F18" s="105">
        <v>64.9</v>
      </c>
      <c r="G18" s="105">
        <v>66.8</v>
      </c>
      <c r="H18" s="105">
        <v>59.4</v>
      </c>
      <c r="I18" s="105">
        <v>55.7</v>
      </c>
      <c r="J18" s="105">
        <v>56.9</v>
      </c>
      <c r="K18" s="105">
        <v>56.9</v>
      </c>
      <c r="L18" s="105">
        <v>55.2</v>
      </c>
      <c r="M18" s="105">
        <v>55.4</v>
      </c>
      <c r="N18" s="105">
        <v>57.3</v>
      </c>
      <c r="O18" s="105">
        <v>56</v>
      </c>
      <c r="P18" s="105">
        <v>61.3</v>
      </c>
      <c r="Q18" s="105">
        <v>64.4</v>
      </c>
      <c r="R18" s="105">
        <v>70.9</v>
      </c>
      <c r="S18" s="105">
        <v>72.5</v>
      </c>
      <c r="T18" s="105">
        <v>73.2</v>
      </c>
      <c r="U18" s="105">
        <v>72.7</v>
      </c>
      <c r="V18" s="105">
        <v>78</v>
      </c>
      <c r="W18" s="105">
        <v>76.5</v>
      </c>
      <c r="X18" s="105">
        <v>66.3</v>
      </c>
      <c r="Y18" s="105">
        <v>62.7</v>
      </c>
      <c r="Z18" s="84">
        <f t="shared" si="0"/>
        <v>64.72916666666667</v>
      </c>
      <c r="AA18" s="105">
        <v>51.8</v>
      </c>
      <c r="AB18" s="107">
        <v>0.5256944444444445</v>
      </c>
      <c r="AC18" s="6">
        <v>16</v>
      </c>
    </row>
    <row r="19" spans="1:29" ht="13.5" customHeight="1">
      <c r="A19" s="83">
        <v>17</v>
      </c>
      <c r="B19" s="105">
        <v>64.3</v>
      </c>
      <c r="C19" s="105">
        <v>67.4</v>
      </c>
      <c r="D19" s="105">
        <v>67</v>
      </c>
      <c r="E19" s="105">
        <v>73.6</v>
      </c>
      <c r="F19" s="105">
        <v>77.5</v>
      </c>
      <c r="G19" s="105">
        <v>79.6</v>
      </c>
      <c r="H19" s="105">
        <v>79</v>
      </c>
      <c r="I19" s="105">
        <v>77.7</v>
      </c>
      <c r="J19" s="105">
        <v>76.6</v>
      </c>
      <c r="K19" s="105">
        <v>75.5</v>
      </c>
      <c r="L19" s="105">
        <v>77.1</v>
      </c>
      <c r="M19" s="105">
        <v>76.5</v>
      </c>
      <c r="N19" s="105">
        <v>77.4</v>
      </c>
      <c r="O19" s="105">
        <v>75.6</v>
      </c>
      <c r="P19" s="105">
        <v>77.5</v>
      </c>
      <c r="Q19" s="105">
        <v>78.2</v>
      </c>
      <c r="R19" s="105">
        <v>87.6</v>
      </c>
      <c r="S19" s="105">
        <v>97.7</v>
      </c>
      <c r="T19" s="105">
        <v>97.9</v>
      </c>
      <c r="U19" s="105">
        <v>98</v>
      </c>
      <c r="V19" s="105">
        <v>98.2</v>
      </c>
      <c r="W19" s="105">
        <v>98.3</v>
      </c>
      <c r="X19" s="105">
        <v>98.3</v>
      </c>
      <c r="Y19" s="105">
        <v>98.3</v>
      </c>
      <c r="Z19" s="84">
        <f t="shared" si="0"/>
        <v>82.28333333333333</v>
      </c>
      <c r="AA19" s="105">
        <v>61.9</v>
      </c>
      <c r="AB19" s="107">
        <v>0.005555555555555556</v>
      </c>
      <c r="AC19" s="6">
        <v>17</v>
      </c>
    </row>
    <row r="20" spans="1:29" ht="13.5" customHeight="1">
      <c r="A20" s="83">
        <v>18</v>
      </c>
      <c r="B20" s="105">
        <v>98.3</v>
      </c>
      <c r="C20" s="105">
        <v>98.3</v>
      </c>
      <c r="D20" s="105">
        <v>97.9</v>
      </c>
      <c r="E20" s="105">
        <v>98</v>
      </c>
      <c r="F20" s="105">
        <v>98.3</v>
      </c>
      <c r="G20" s="105">
        <v>98.4</v>
      </c>
      <c r="H20" s="105">
        <v>98.5</v>
      </c>
      <c r="I20" s="105">
        <v>98.5</v>
      </c>
      <c r="J20" s="105">
        <v>98.5</v>
      </c>
      <c r="K20" s="105">
        <v>98.4</v>
      </c>
      <c r="L20" s="105">
        <v>98.4</v>
      </c>
      <c r="M20" s="105">
        <v>98.5</v>
      </c>
      <c r="N20" s="105">
        <v>98.4</v>
      </c>
      <c r="O20" s="105">
        <v>98.4</v>
      </c>
      <c r="P20" s="105">
        <v>97.6</v>
      </c>
      <c r="Q20" s="105">
        <v>88</v>
      </c>
      <c r="R20" s="105">
        <v>89.6</v>
      </c>
      <c r="S20" s="105">
        <v>93.4</v>
      </c>
      <c r="T20" s="105">
        <v>92.2</v>
      </c>
      <c r="U20" s="105">
        <v>94.8</v>
      </c>
      <c r="V20" s="105">
        <v>95.8</v>
      </c>
      <c r="W20" s="105">
        <v>97.3</v>
      </c>
      <c r="X20" s="105">
        <v>95.9</v>
      </c>
      <c r="Y20" s="105">
        <v>97.4</v>
      </c>
      <c r="Z20" s="84">
        <f t="shared" si="0"/>
        <v>96.61666666666667</v>
      </c>
      <c r="AA20" s="105">
        <v>87.4</v>
      </c>
      <c r="AB20" s="107">
        <v>0.6958333333333333</v>
      </c>
      <c r="AC20" s="6">
        <v>18</v>
      </c>
    </row>
    <row r="21" spans="1:29" ht="13.5" customHeight="1">
      <c r="A21" s="83">
        <v>19</v>
      </c>
      <c r="B21" s="105">
        <v>94.6</v>
      </c>
      <c r="C21" s="105">
        <v>93.7</v>
      </c>
      <c r="D21" s="105">
        <v>94.7</v>
      </c>
      <c r="E21" s="105">
        <v>94.8</v>
      </c>
      <c r="F21" s="105">
        <v>95</v>
      </c>
      <c r="G21" s="105">
        <v>90.2</v>
      </c>
      <c r="H21" s="105">
        <v>83.5</v>
      </c>
      <c r="I21" s="105">
        <v>79.4</v>
      </c>
      <c r="J21" s="105">
        <v>86.2</v>
      </c>
      <c r="K21" s="105">
        <v>70.2</v>
      </c>
      <c r="L21" s="105">
        <v>63.9</v>
      </c>
      <c r="M21" s="105">
        <v>78.8</v>
      </c>
      <c r="N21" s="105">
        <v>82</v>
      </c>
      <c r="O21" s="105">
        <v>85.3</v>
      </c>
      <c r="P21" s="105">
        <v>78</v>
      </c>
      <c r="Q21" s="105">
        <v>80.4</v>
      </c>
      <c r="R21" s="105">
        <v>80.6</v>
      </c>
      <c r="S21" s="105">
        <v>80.6</v>
      </c>
      <c r="T21" s="105">
        <v>83.6</v>
      </c>
      <c r="U21" s="105">
        <v>87.6</v>
      </c>
      <c r="V21" s="105">
        <v>91.7</v>
      </c>
      <c r="W21" s="105">
        <v>89.3</v>
      </c>
      <c r="X21" s="105">
        <v>91.1</v>
      </c>
      <c r="Y21" s="105">
        <v>90.8</v>
      </c>
      <c r="Z21" s="84">
        <f t="shared" si="0"/>
        <v>85.24999999999999</v>
      </c>
      <c r="AA21" s="105">
        <v>62</v>
      </c>
      <c r="AB21" s="107">
        <v>0.4576388888888889</v>
      </c>
      <c r="AC21" s="6">
        <v>19</v>
      </c>
    </row>
    <row r="22" spans="1:29" ht="13.5" customHeight="1">
      <c r="A22" s="86">
        <v>20</v>
      </c>
      <c r="B22" s="106">
        <v>93.3</v>
      </c>
      <c r="C22" s="106">
        <v>97.5</v>
      </c>
      <c r="D22" s="106">
        <v>97.6</v>
      </c>
      <c r="E22" s="106">
        <v>96.8</v>
      </c>
      <c r="F22" s="106">
        <v>97.6</v>
      </c>
      <c r="G22" s="106">
        <v>97.4</v>
      </c>
      <c r="H22" s="106">
        <v>83.8</v>
      </c>
      <c r="I22" s="106">
        <v>85</v>
      </c>
      <c r="J22" s="106">
        <v>36.3</v>
      </c>
      <c r="K22" s="106">
        <v>37.3</v>
      </c>
      <c r="L22" s="106">
        <v>34.4</v>
      </c>
      <c r="M22" s="106">
        <v>48.2</v>
      </c>
      <c r="N22" s="106">
        <v>65.4</v>
      </c>
      <c r="O22" s="106">
        <v>70.9</v>
      </c>
      <c r="P22" s="106">
        <v>70.5</v>
      </c>
      <c r="Q22" s="106">
        <v>70.3</v>
      </c>
      <c r="R22" s="106">
        <v>72.8</v>
      </c>
      <c r="S22" s="106">
        <v>65.8</v>
      </c>
      <c r="T22" s="106">
        <v>71.2</v>
      </c>
      <c r="U22" s="106">
        <v>75.1</v>
      </c>
      <c r="V22" s="106">
        <v>73.5</v>
      </c>
      <c r="W22" s="106">
        <v>73.1</v>
      </c>
      <c r="X22" s="106">
        <v>74.6</v>
      </c>
      <c r="Y22" s="106">
        <v>71.4</v>
      </c>
      <c r="Z22" s="87">
        <f t="shared" si="0"/>
        <v>73.32499999999997</v>
      </c>
      <c r="AA22" s="106">
        <v>33.8</v>
      </c>
      <c r="AB22" s="108">
        <v>0.4576388888888889</v>
      </c>
      <c r="AC22" s="6">
        <v>20</v>
      </c>
    </row>
    <row r="23" spans="1:29" ht="13.5" customHeight="1">
      <c r="A23" s="83">
        <v>21</v>
      </c>
      <c r="B23" s="105">
        <v>73.6</v>
      </c>
      <c r="C23" s="105">
        <v>70</v>
      </c>
      <c r="D23" s="105">
        <v>64.6</v>
      </c>
      <c r="E23" s="105">
        <v>55.7</v>
      </c>
      <c r="F23" s="105">
        <v>61.4</v>
      </c>
      <c r="G23" s="105">
        <v>60.8</v>
      </c>
      <c r="H23" s="105">
        <v>53.2</v>
      </c>
      <c r="I23" s="105">
        <v>47.9</v>
      </c>
      <c r="J23" s="105">
        <v>44.4</v>
      </c>
      <c r="K23" s="105">
        <v>57.6</v>
      </c>
      <c r="L23" s="105">
        <v>63.3</v>
      </c>
      <c r="M23" s="105">
        <v>69.6</v>
      </c>
      <c r="N23" s="105">
        <v>65.7</v>
      </c>
      <c r="O23" s="105">
        <v>71.5</v>
      </c>
      <c r="P23" s="105">
        <v>70.8</v>
      </c>
      <c r="Q23" s="105">
        <v>73.3</v>
      </c>
      <c r="R23" s="105">
        <v>68.8</v>
      </c>
      <c r="S23" s="105">
        <v>57</v>
      </c>
      <c r="T23" s="105">
        <v>56.8</v>
      </c>
      <c r="U23" s="105">
        <v>58.3</v>
      </c>
      <c r="V23" s="105">
        <v>57.6</v>
      </c>
      <c r="W23" s="105">
        <v>58.1</v>
      </c>
      <c r="X23" s="105">
        <v>72.9</v>
      </c>
      <c r="Y23" s="105">
        <v>77.1</v>
      </c>
      <c r="Z23" s="84">
        <f t="shared" si="0"/>
        <v>62.91666666666665</v>
      </c>
      <c r="AA23" s="105">
        <v>43</v>
      </c>
      <c r="AB23" s="107">
        <v>0.3902777777777778</v>
      </c>
      <c r="AC23" s="5">
        <v>21</v>
      </c>
    </row>
    <row r="24" spans="1:29" ht="13.5" customHeight="1">
      <c r="A24" s="83">
        <v>22</v>
      </c>
      <c r="B24" s="105">
        <v>79.2</v>
      </c>
      <c r="C24" s="105">
        <v>84</v>
      </c>
      <c r="D24" s="105">
        <v>86.3</v>
      </c>
      <c r="E24" s="105">
        <v>87</v>
      </c>
      <c r="F24" s="105">
        <v>88.7</v>
      </c>
      <c r="G24" s="105">
        <v>88.7</v>
      </c>
      <c r="H24" s="105">
        <v>76</v>
      </c>
      <c r="I24" s="105">
        <v>67.8</v>
      </c>
      <c r="J24" s="105">
        <v>63.9</v>
      </c>
      <c r="K24" s="105">
        <v>49.9</v>
      </c>
      <c r="L24" s="105">
        <v>51.5</v>
      </c>
      <c r="M24" s="105">
        <v>39.7</v>
      </c>
      <c r="N24" s="105">
        <v>54.5</v>
      </c>
      <c r="O24" s="105">
        <v>65.5</v>
      </c>
      <c r="P24" s="105">
        <v>60.5</v>
      </c>
      <c r="Q24" s="105">
        <v>67.2</v>
      </c>
      <c r="R24" s="105">
        <v>71.9</v>
      </c>
      <c r="S24" s="105">
        <v>84.5</v>
      </c>
      <c r="T24" s="105">
        <v>91.7</v>
      </c>
      <c r="U24" s="105">
        <v>95.4</v>
      </c>
      <c r="V24" s="105">
        <v>95.5</v>
      </c>
      <c r="W24" s="105">
        <v>91.9</v>
      </c>
      <c r="X24" s="105">
        <v>90.7</v>
      </c>
      <c r="Y24" s="105">
        <v>97.6</v>
      </c>
      <c r="Z24" s="84">
        <f t="shared" si="0"/>
        <v>76.23333333333333</v>
      </c>
      <c r="AA24" s="105">
        <v>38.1</v>
      </c>
      <c r="AB24" s="107">
        <v>0.49583333333333335</v>
      </c>
      <c r="AC24" s="6">
        <v>22</v>
      </c>
    </row>
    <row r="25" spans="1:29" ht="13.5" customHeight="1">
      <c r="A25" s="83">
        <v>23</v>
      </c>
      <c r="B25" s="105">
        <v>96.9</v>
      </c>
      <c r="C25" s="105">
        <v>95.9</v>
      </c>
      <c r="D25" s="105">
        <v>95.2</v>
      </c>
      <c r="E25" s="105">
        <v>93.4</v>
      </c>
      <c r="F25" s="105">
        <v>93.4</v>
      </c>
      <c r="G25" s="105">
        <v>90.2</v>
      </c>
      <c r="H25" s="105">
        <v>87.7</v>
      </c>
      <c r="I25" s="105">
        <v>84.2</v>
      </c>
      <c r="J25" s="105">
        <v>76.9</v>
      </c>
      <c r="K25" s="105">
        <v>77</v>
      </c>
      <c r="L25" s="105">
        <v>81.4</v>
      </c>
      <c r="M25" s="105">
        <v>80.9</v>
      </c>
      <c r="N25" s="105">
        <v>78.4</v>
      </c>
      <c r="O25" s="105">
        <v>81.7</v>
      </c>
      <c r="P25" s="105">
        <v>82.3</v>
      </c>
      <c r="Q25" s="105">
        <v>87.9</v>
      </c>
      <c r="R25" s="105">
        <v>88.5</v>
      </c>
      <c r="S25" s="105">
        <v>87.4</v>
      </c>
      <c r="T25" s="105">
        <v>86.5</v>
      </c>
      <c r="U25" s="105">
        <v>86.7</v>
      </c>
      <c r="V25" s="105">
        <v>86.5</v>
      </c>
      <c r="W25" s="105">
        <v>87.1</v>
      </c>
      <c r="X25" s="105">
        <v>86.4</v>
      </c>
      <c r="Y25" s="105">
        <v>85.7</v>
      </c>
      <c r="Z25" s="84">
        <f t="shared" si="0"/>
        <v>86.59166666666668</v>
      </c>
      <c r="AA25" s="105">
        <v>75.3</v>
      </c>
      <c r="AB25" s="107">
        <v>0.37847222222222227</v>
      </c>
      <c r="AC25" s="6">
        <v>23</v>
      </c>
    </row>
    <row r="26" spans="1:29" ht="13.5" customHeight="1">
      <c r="A26" s="83">
        <v>24</v>
      </c>
      <c r="B26" s="105">
        <v>85.8</v>
      </c>
      <c r="C26" s="105">
        <v>91.9</v>
      </c>
      <c r="D26" s="105">
        <v>94</v>
      </c>
      <c r="E26" s="105">
        <v>95.9</v>
      </c>
      <c r="F26" s="105">
        <v>97.4</v>
      </c>
      <c r="G26" s="105">
        <v>96.6</v>
      </c>
      <c r="H26" s="105">
        <v>96.1</v>
      </c>
      <c r="I26" s="105">
        <v>95.8</v>
      </c>
      <c r="J26" s="105">
        <v>95.6</v>
      </c>
      <c r="K26" s="105">
        <v>96.6</v>
      </c>
      <c r="L26" s="105">
        <v>96.7</v>
      </c>
      <c r="M26" s="105">
        <v>96.8</v>
      </c>
      <c r="N26" s="105">
        <v>97.5</v>
      </c>
      <c r="O26" s="105">
        <v>97.7</v>
      </c>
      <c r="P26" s="105">
        <v>97.5</v>
      </c>
      <c r="Q26" s="105">
        <v>97.8</v>
      </c>
      <c r="R26" s="105">
        <v>98.1</v>
      </c>
      <c r="S26" s="105">
        <v>98.3</v>
      </c>
      <c r="T26" s="105">
        <v>98.4</v>
      </c>
      <c r="U26" s="105">
        <v>98.5</v>
      </c>
      <c r="V26" s="105">
        <v>98.5</v>
      </c>
      <c r="W26" s="105">
        <v>98.8</v>
      </c>
      <c r="X26" s="105">
        <v>98.7</v>
      </c>
      <c r="Y26" s="105">
        <v>98.7</v>
      </c>
      <c r="Z26" s="84">
        <f t="shared" si="0"/>
        <v>96.57083333333333</v>
      </c>
      <c r="AA26" s="105">
        <v>84.8</v>
      </c>
      <c r="AB26" s="107">
        <v>0.020833333333333332</v>
      </c>
      <c r="AC26" s="6">
        <v>24</v>
      </c>
    </row>
    <row r="27" spans="1:29" ht="13.5" customHeight="1">
      <c r="A27" s="83">
        <v>25</v>
      </c>
      <c r="B27" s="105">
        <v>98.7</v>
      </c>
      <c r="C27" s="105">
        <v>98.8</v>
      </c>
      <c r="D27" s="105">
        <v>98.8</v>
      </c>
      <c r="E27" s="105">
        <v>98.8</v>
      </c>
      <c r="F27" s="105">
        <v>98.9</v>
      </c>
      <c r="G27" s="105">
        <v>99</v>
      </c>
      <c r="H27" s="105">
        <v>99</v>
      </c>
      <c r="I27" s="105">
        <v>99</v>
      </c>
      <c r="J27" s="105">
        <v>99</v>
      </c>
      <c r="K27" s="105">
        <v>99</v>
      </c>
      <c r="L27" s="105">
        <v>99.1</v>
      </c>
      <c r="M27" s="105">
        <v>99</v>
      </c>
      <c r="N27" s="105">
        <v>99.1</v>
      </c>
      <c r="O27" s="105">
        <v>99.1</v>
      </c>
      <c r="P27" s="105">
        <v>99.1</v>
      </c>
      <c r="Q27" s="105">
        <v>99</v>
      </c>
      <c r="R27" s="105">
        <v>99</v>
      </c>
      <c r="S27" s="105">
        <v>98.8</v>
      </c>
      <c r="T27" s="105">
        <v>98.4</v>
      </c>
      <c r="U27" s="105">
        <v>98.3</v>
      </c>
      <c r="V27" s="105">
        <v>98.5</v>
      </c>
      <c r="W27" s="105">
        <v>98.5</v>
      </c>
      <c r="X27" s="105">
        <v>98.6</v>
      </c>
      <c r="Y27" s="105">
        <v>98.7</v>
      </c>
      <c r="Z27" s="84">
        <f t="shared" si="0"/>
        <v>98.84166666666664</v>
      </c>
      <c r="AA27" s="105">
        <v>98.3</v>
      </c>
      <c r="AB27" s="107">
        <v>0.8513888888888889</v>
      </c>
      <c r="AC27" s="6">
        <v>25</v>
      </c>
    </row>
    <row r="28" spans="1:29" ht="13.5" customHeight="1">
      <c r="A28" s="83">
        <v>26</v>
      </c>
      <c r="B28" s="105">
        <v>98.8</v>
      </c>
      <c r="C28" s="105">
        <v>98.8</v>
      </c>
      <c r="D28" s="105">
        <v>98.6</v>
      </c>
      <c r="E28" s="105">
        <v>98.4</v>
      </c>
      <c r="F28" s="105">
        <v>98.5</v>
      </c>
      <c r="G28" s="105">
        <v>98.6</v>
      </c>
      <c r="H28" s="105">
        <v>90.3</v>
      </c>
      <c r="I28" s="105">
        <v>70.7</v>
      </c>
      <c r="J28" s="105">
        <v>70.3</v>
      </c>
      <c r="K28" s="105">
        <v>60.2</v>
      </c>
      <c r="L28" s="105">
        <v>60.4</v>
      </c>
      <c r="M28" s="105">
        <v>58.4</v>
      </c>
      <c r="N28" s="105">
        <v>55.4</v>
      </c>
      <c r="O28" s="105">
        <v>60.9</v>
      </c>
      <c r="P28" s="105">
        <v>64.4</v>
      </c>
      <c r="Q28" s="105">
        <v>47.3</v>
      </c>
      <c r="R28" s="105">
        <v>48.8</v>
      </c>
      <c r="S28" s="105">
        <v>58.2</v>
      </c>
      <c r="T28" s="105">
        <v>62.1</v>
      </c>
      <c r="U28" s="105">
        <v>64.9</v>
      </c>
      <c r="V28" s="105">
        <v>74.2</v>
      </c>
      <c r="W28" s="105">
        <v>77.6</v>
      </c>
      <c r="X28" s="105">
        <v>82.2</v>
      </c>
      <c r="Y28" s="105">
        <v>87</v>
      </c>
      <c r="Z28" s="84">
        <f t="shared" si="0"/>
        <v>74.37500000000001</v>
      </c>
      <c r="AA28" s="105">
        <v>47.1</v>
      </c>
      <c r="AB28" s="107">
        <v>0.6701388888888888</v>
      </c>
      <c r="AC28" s="6">
        <v>26</v>
      </c>
    </row>
    <row r="29" spans="1:29" ht="13.5" customHeight="1">
      <c r="A29" s="83">
        <v>27</v>
      </c>
      <c r="B29" s="105">
        <v>92.9</v>
      </c>
      <c r="C29" s="105">
        <v>90.2</v>
      </c>
      <c r="D29" s="105">
        <v>90.4</v>
      </c>
      <c r="E29" s="105">
        <v>93</v>
      </c>
      <c r="F29" s="105">
        <v>93.8</v>
      </c>
      <c r="G29" s="105">
        <v>85.2</v>
      </c>
      <c r="H29" s="105">
        <v>83.4</v>
      </c>
      <c r="I29" s="105">
        <v>52</v>
      </c>
      <c r="J29" s="105">
        <v>43.8</v>
      </c>
      <c r="K29" s="105">
        <v>40.2</v>
      </c>
      <c r="L29" s="105">
        <v>76.9</v>
      </c>
      <c r="M29" s="105">
        <v>83</v>
      </c>
      <c r="N29" s="105">
        <v>80.1</v>
      </c>
      <c r="O29" s="105">
        <v>78.3</v>
      </c>
      <c r="P29" s="105">
        <v>79.6</v>
      </c>
      <c r="Q29" s="105">
        <v>81.1</v>
      </c>
      <c r="R29" s="105">
        <v>81</v>
      </c>
      <c r="S29" s="105">
        <v>85.7</v>
      </c>
      <c r="T29" s="105">
        <v>86.1</v>
      </c>
      <c r="U29" s="105">
        <v>93.1</v>
      </c>
      <c r="V29" s="105">
        <v>92</v>
      </c>
      <c r="W29" s="105">
        <v>91.2</v>
      </c>
      <c r="X29" s="105">
        <v>68.2</v>
      </c>
      <c r="Y29" s="105">
        <v>67.5</v>
      </c>
      <c r="Z29" s="84">
        <f t="shared" si="0"/>
        <v>79.52916666666665</v>
      </c>
      <c r="AA29" s="105">
        <v>37.1</v>
      </c>
      <c r="AB29" s="107">
        <v>0.4152777777777778</v>
      </c>
      <c r="AC29" s="6">
        <v>27</v>
      </c>
    </row>
    <row r="30" spans="1:29" ht="13.5" customHeight="1">
      <c r="A30" s="83">
        <v>28</v>
      </c>
      <c r="B30" s="105">
        <v>60.8</v>
      </c>
      <c r="C30" s="105">
        <v>63.6</v>
      </c>
      <c r="D30" s="105">
        <v>68.4</v>
      </c>
      <c r="E30" s="105">
        <v>63</v>
      </c>
      <c r="F30" s="105">
        <v>62.8</v>
      </c>
      <c r="G30" s="105">
        <v>60.5</v>
      </c>
      <c r="H30" s="105">
        <v>60.9</v>
      </c>
      <c r="I30" s="105">
        <v>58.3</v>
      </c>
      <c r="J30" s="105">
        <v>64.7</v>
      </c>
      <c r="K30" s="105">
        <v>39.7</v>
      </c>
      <c r="L30" s="105">
        <v>32.5</v>
      </c>
      <c r="M30" s="105">
        <v>38.9</v>
      </c>
      <c r="N30" s="105">
        <v>74.9</v>
      </c>
      <c r="O30" s="105">
        <v>75.3</v>
      </c>
      <c r="P30" s="105">
        <v>73</v>
      </c>
      <c r="Q30" s="105">
        <v>74.6</v>
      </c>
      <c r="R30" s="105">
        <v>78.1</v>
      </c>
      <c r="S30" s="105">
        <v>81.5</v>
      </c>
      <c r="T30" s="105">
        <v>84.3</v>
      </c>
      <c r="U30" s="105">
        <v>84.8</v>
      </c>
      <c r="V30" s="105">
        <v>84.7</v>
      </c>
      <c r="W30" s="105">
        <v>84.5</v>
      </c>
      <c r="X30" s="105">
        <v>80.1</v>
      </c>
      <c r="Y30" s="105">
        <v>75.9</v>
      </c>
      <c r="Z30" s="84">
        <f t="shared" si="0"/>
        <v>67.74166666666666</v>
      </c>
      <c r="AA30" s="105">
        <v>29.7</v>
      </c>
      <c r="AB30" s="107">
        <v>0.46458333333333335</v>
      </c>
      <c r="AC30" s="6">
        <v>28</v>
      </c>
    </row>
    <row r="31" spans="1:29" ht="13.5" customHeight="1">
      <c r="A31" s="83">
        <v>29</v>
      </c>
      <c r="B31" s="105">
        <v>77.1</v>
      </c>
      <c r="C31" s="105">
        <v>79.5</v>
      </c>
      <c r="D31" s="105">
        <v>84.8</v>
      </c>
      <c r="E31" s="105">
        <v>88.4</v>
      </c>
      <c r="F31" s="105">
        <v>91.9</v>
      </c>
      <c r="G31" s="105">
        <v>95.3</v>
      </c>
      <c r="H31" s="105">
        <v>90</v>
      </c>
      <c r="I31" s="105">
        <v>84.8</v>
      </c>
      <c r="J31" s="105">
        <v>78.7</v>
      </c>
      <c r="K31" s="105">
        <v>75.6</v>
      </c>
      <c r="L31" s="105">
        <v>53.9</v>
      </c>
      <c r="M31" s="105">
        <v>44.6</v>
      </c>
      <c r="N31" s="105">
        <v>43.3</v>
      </c>
      <c r="O31" s="105">
        <v>81</v>
      </c>
      <c r="P31" s="105">
        <v>83.6</v>
      </c>
      <c r="Q31" s="105">
        <v>84.7</v>
      </c>
      <c r="R31" s="105">
        <v>85.8</v>
      </c>
      <c r="S31" s="105">
        <v>88.6</v>
      </c>
      <c r="T31" s="105">
        <v>91.2</v>
      </c>
      <c r="U31" s="105">
        <v>89.9</v>
      </c>
      <c r="V31" s="105">
        <v>89.3</v>
      </c>
      <c r="W31" s="105">
        <v>92.9</v>
      </c>
      <c r="X31" s="105">
        <v>97.1</v>
      </c>
      <c r="Y31" s="105">
        <v>97.2</v>
      </c>
      <c r="Z31" s="84">
        <f t="shared" si="0"/>
        <v>82.05</v>
      </c>
      <c r="AA31" s="105">
        <v>41.5</v>
      </c>
      <c r="AB31" s="107">
        <v>0.545138888888889</v>
      </c>
      <c r="AC31" s="6">
        <v>29</v>
      </c>
    </row>
    <row r="32" spans="1:29" ht="13.5" customHeight="1">
      <c r="A32" s="83">
        <v>30</v>
      </c>
      <c r="B32" s="105">
        <v>96</v>
      </c>
      <c r="C32" s="105">
        <v>95.7</v>
      </c>
      <c r="D32" s="105">
        <v>97</v>
      </c>
      <c r="E32" s="105">
        <v>97.4</v>
      </c>
      <c r="F32" s="105">
        <v>97.5</v>
      </c>
      <c r="G32" s="105">
        <v>97.5</v>
      </c>
      <c r="H32" s="105">
        <v>92</v>
      </c>
      <c r="I32" s="105">
        <v>88.8</v>
      </c>
      <c r="J32" s="105">
        <v>85.3</v>
      </c>
      <c r="K32" s="105">
        <v>87.7</v>
      </c>
      <c r="L32" s="105">
        <v>86.6</v>
      </c>
      <c r="M32" s="105">
        <v>85.9</v>
      </c>
      <c r="N32" s="105">
        <v>86.2</v>
      </c>
      <c r="O32" s="105">
        <v>84.1</v>
      </c>
      <c r="P32" s="105">
        <v>87.4</v>
      </c>
      <c r="Q32" s="105">
        <v>86.2</v>
      </c>
      <c r="R32" s="105">
        <v>89.9</v>
      </c>
      <c r="S32" s="105">
        <v>91.4</v>
      </c>
      <c r="T32" s="105">
        <v>91.2</v>
      </c>
      <c r="U32" s="105">
        <v>94.1</v>
      </c>
      <c r="V32" s="105">
        <v>95.2</v>
      </c>
      <c r="W32" s="105">
        <v>95.1</v>
      </c>
      <c r="X32" s="105">
        <v>95.9</v>
      </c>
      <c r="Y32" s="105">
        <v>96.9</v>
      </c>
      <c r="Z32" s="84">
        <f t="shared" si="0"/>
        <v>91.70833333333336</v>
      </c>
      <c r="AA32" s="105">
        <v>81.7</v>
      </c>
      <c r="AB32" s="107">
        <v>0.5777777777777778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83.90333333333334</v>
      </c>
      <c r="C34" s="89">
        <f t="shared" si="1"/>
        <v>85.13000000000001</v>
      </c>
      <c r="D34" s="89">
        <f t="shared" si="1"/>
        <v>85.56333333333333</v>
      </c>
      <c r="E34" s="89">
        <f t="shared" si="1"/>
        <v>84.78666666666668</v>
      </c>
      <c r="F34" s="89">
        <f t="shared" si="1"/>
        <v>86.0166666666667</v>
      </c>
      <c r="G34" s="89">
        <f t="shared" si="1"/>
        <v>85.17</v>
      </c>
      <c r="H34" s="89">
        <f t="shared" si="1"/>
        <v>79.91333333333336</v>
      </c>
      <c r="I34" s="89">
        <f t="shared" si="1"/>
        <v>74.08000000000001</v>
      </c>
      <c r="J34" s="89">
        <f t="shared" si="1"/>
        <v>70.92000000000002</v>
      </c>
      <c r="K34" s="89">
        <f t="shared" si="1"/>
        <v>69.78666666666666</v>
      </c>
      <c r="L34" s="89">
        <f t="shared" si="1"/>
        <v>69.73000000000002</v>
      </c>
      <c r="M34" s="89">
        <f t="shared" si="1"/>
        <v>69.42333333333333</v>
      </c>
      <c r="N34" s="89">
        <f t="shared" si="1"/>
        <v>70.06666666666668</v>
      </c>
      <c r="O34" s="89">
        <f t="shared" si="1"/>
        <v>72.82666666666665</v>
      </c>
      <c r="P34" s="89">
        <f t="shared" si="1"/>
        <v>71.91666666666667</v>
      </c>
      <c r="Q34" s="89">
        <f t="shared" si="1"/>
        <v>72.21</v>
      </c>
      <c r="R34" s="89">
        <f aca="true" t="shared" si="2" ref="R34:Y34">AVERAGE(R3:R33)</f>
        <v>74.00999999999999</v>
      </c>
      <c r="S34" s="89">
        <f t="shared" si="2"/>
        <v>76.03</v>
      </c>
      <c r="T34" s="89">
        <f t="shared" si="2"/>
        <v>78.13000000000001</v>
      </c>
      <c r="U34" s="89">
        <f t="shared" si="2"/>
        <v>79.42666666666668</v>
      </c>
      <c r="V34" s="89">
        <f t="shared" si="2"/>
        <v>81.58333333333331</v>
      </c>
      <c r="W34" s="89">
        <f t="shared" si="2"/>
        <v>83.17333333333332</v>
      </c>
      <c r="X34" s="89">
        <f t="shared" si="2"/>
        <v>82.72333333333333</v>
      </c>
      <c r="Y34" s="89">
        <f t="shared" si="2"/>
        <v>83.80333333333333</v>
      </c>
      <c r="Z34" s="89">
        <f>AVERAGE(B3:Y33)</f>
        <v>77.93013888888895</v>
      </c>
      <c r="AA34" s="90">
        <f>AVERAGE(AA3:AA33)</f>
        <v>55.966666666666654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27.9</v>
      </c>
      <c r="C40" s="102">
        <f>MATCH(B40,AA3:AA33,0)</f>
        <v>9</v>
      </c>
      <c r="D40" s="109">
        <f>INDEX(AB3:AB33,C40,1)</f>
        <v>0.6229166666666667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93.6</v>
      </c>
      <c r="C3" s="105">
        <v>95.6</v>
      </c>
      <c r="D3" s="105">
        <v>97.3</v>
      </c>
      <c r="E3" s="105">
        <v>97.3</v>
      </c>
      <c r="F3" s="105">
        <v>95</v>
      </c>
      <c r="G3" s="105">
        <v>85.9</v>
      </c>
      <c r="H3" s="105">
        <v>76.8</v>
      </c>
      <c r="I3" s="105">
        <v>70.9</v>
      </c>
      <c r="J3" s="105">
        <v>64.2</v>
      </c>
      <c r="K3" s="105">
        <v>50.7</v>
      </c>
      <c r="L3" s="105">
        <v>47.9</v>
      </c>
      <c r="M3" s="105">
        <v>51.3</v>
      </c>
      <c r="N3" s="105">
        <v>47.5</v>
      </c>
      <c r="O3" s="105">
        <v>58.9</v>
      </c>
      <c r="P3" s="105">
        <v>56.3</v>
      </c>
      <c r="Q3" s="105">
        <v>51.6</v>
      </c>
      <c r="R3" s="105">
        <v>61</v>
      </c>
      <c r="S3" s="105">
        <v>76.2</v>
      </c>
      <c r="T3" s="105">
        <v>72.7</v>
      </c>
      <c r="U3" s="105">
        <v>72.5</v>
      </c>
      <c r="V3" s="105">
        <v>73.4</v>
      </c>
      <c r="W3" s="105">
        <v>74.7</v>
      </c>
      <c r="X3" s="105">
        <v>76.9</v>
      </c>
      <c r="Y3" s="105">
        <v>77.8</v>
      </c>
      <c r="Z3" s="84">
        <f aca="true" t="shared" si="0" ref="Z3:Z33">AVERAGE(B3:Y3)</f>
        <v>71.91666666666667</v>
      </c>
      <c r="AA3" s="105">
        <v>43.4</v>
      </c>
      <c r="AB3" s="107">
        <v>0.4777777777777778</v>
      </c>
      <c r="AC3" s="5">
        <v>1</v>
      </c>
    </row>
    <row r="4" spans="1:29" ht="13.5" customHeight="1">
      <c r="A4" s="83">
        <v>2</v>
      </c>
      <c r="B4" s="105">
        <v>81</v>
      </c>
      <c r="C4" s="105">
        <v>83.3</v>
      </c>
      <c r="D4" s="105">
        <v>82.9</v>
      </c>
      <c r="E4" s="105">
        <v>85</v>
      </c>
      <c r="F4" s="105">
        <v>90.3</v>
      </c>
      <c r="G4" s="105">
        <v>89.2</v>
      </c>
      <c r="H4" s="105">
        <v>84.8</v>
      </c>
      <c r="I4" s="105">
        <v>86.3</v>
      </c>
      <c r="J4" s="105">
        <v>87.2</v>
      </c>
      <c r="K4" s="105">
        <v>86.4</v>
      </c>
      <c r="L4" s="105">
        <v>89.1</v>
      </c>
      <c r="M4" s="105">
        <v>89.5</v>
      </c>
      <c r="N4" s="105">
        <v>90.1</v>
      </c>
      <c r="O4" s="105">
        <v>94.4</v>
      </c>
      <c r="P4" s="105">
        <v>90.7</v>
      </c>
      <c r="Q4" s="105">
        <v>93.4</v>
      </c>
      <c r="R4" s="105">
        <v>95.5</v>
      </c>
      <c r="S4" s="105">
        <v>95.6</v>
      </c>
      <c r="T4" s="105">
        <v>96.3</v>
      </c>
      <c r="U4" s="105">
        <v>97.5</v>
      </c>
      <c r="V4" s="105">
        <v>94.3</v>
      </c>
      <c r="W4" s="105">
        <v>97.5</v>
      </c>
      <c r="X4" s="105">
        <v>97.8</v>
      </c>
      <c r="Y4" s="105">
        <v>98.3</v>
      </c>
      <c r="Z4" s="84">
        <f t="shared" si="0"/>
        <v>90.68333333333334</v>
      </c>
      <c r="AA4" s="105">
        <v>77.8</v>
      </c>
      <c r="AB4" s="107">
        <v>0.017361111111111112</v>
      </c>
      <c r="AC4" s="6">
        <v>2</v>
      </c>
    </row>
    <row r="5" spans="1:29" ht="13.5" customHeight="1">
      <c r="A5" s="83">
        <v>3</v>
      </c>
      <c r="B5" s="105">
        <v>98.5</v>
      </c>
      <c r="C5" s="105">
        <v>98.6</v>
      </c>
      <c r="D5" s="105">
        <v>98.7</v>
      </c>
      <c r="E5" s="105">
        <v>98.8</v>
      </c>
      <c r="F5" s="105">
        <v>98.8</v>
      </c>
      <c r="G5" s="105">
        <v>98.8</v>
      </c>
      <c r="H5" s="105">
        <v>98.8</v>
      </c>
      <c r="I5" s="105">
        <v>98.9</v>
      </c>
      <c r="J5" s="105">
        <v>98.9</v>
      </c>
      <c r="K5" s="105">
        <v>98.9</v>
      </c>
      <c r="L5" s="105">
        <v>98.9</v>
      </c>
      <c r="M5" s="105">
        <v>99</v>
      </c>
      <c r="N5" s="105">
        <v>97.9</v>
      </c>
      <c r="O5" s="105">
        <v>92.4</v>
      </c>
      <c r="P5" s="105">
        <v>97.9</v>
      </c>
      <c r="Q5" s="105">
        <v>96.1</v>
      </c>
      <c r="R5" s="105">
        <v>94</v>
      </c>
      <c r="S5" s="105">
        <v>90.1</v>
      </c>
      <c r="T5" s="105">
        <v>89.5</v>
      </c>
      <c r="U5" s="105">
        <v>88.2</v>
      </c>
      <c r="V5" s="105">
        <v>86.2</v>
      </c>
      <c r="W5" s="105">
        <v>87.6</v>
      </c>
      <c r="X5" s="105">
        <v>85.5</v>
      </c>
      <c r="Y5" s="105">
        <v>81.8</v>
      </c>
      <c r="Z5" s="84">
        <f t="shared" si="0"/>
        <v>94.7</v>
      </c>
      <c r="AA5" s="105">
        <v>78</v>
      </c>
      <c r="AB5" s="107">
        <v>0.5784722222222222</v>
      </c>
      <c r="AC5" s="6">
        <v>3</v>
      </c>
    </row>
    <row r="6" spans="1:29" ht="13.5" customHeight="1">
      <c r="A6" s="83">
        <v>4</v>
      </c>
      <c r="B6" s="105">
        <v>95.5</v>
      </c>
      <c r="C6" s="105">
        <v>96</v>
      </c>
      <c r="D6" s="105">
        <v>93</v>
      </c>
      <c r="E6" s="105">
        <v>89.9</v>
      </c>
      <c r="F6" s="105">
        <v>91.2</v>
      </c>
      <c r="G6" s="105">
        <v>91.4</v>
      </c>
      <c r="H6" s="105">
        <v>88.5</v>
      </c>
      <c r="I6" s="105">
        <v>83.5</v>
      </c>
      <c r="J6" s="105">
        <v>79.3</v>
      </c>
      <c r="K6" s="105">
        <v>92.4</v>
      </c>
      <c r="L6" s="105">
        <v>78.1</v>
      </c>
      <c r="M6" s="105">
        <v>81.8</v>
      </c>
      <c r="N6" s="105">
        <v>69.6</v>
      </c>
      <c r="O6" s="105">
        <v>85.5</v>
      </c>
      <c r="P6" s="105">
        <v>85.7</v>
      </c>
      <c r="Q6" s="105">
        <v>77</v>
      </c>
      <c r="R6" s="105">
        <v>84.2</v>
      </c>
      <c r="S6" s="105">
        <v>86.9</v>
      </c>
      <c r="T6" s="105">
        <v>94.9</v>
      </c>
      <c r="U6" s="105">
        <v>95.2</v>
      </c>
      <c r="V6" s="105">
        <v>91.1</v>
      </c>
      <c r="W6" s="105">
        <v>85.8</v>
      </c>
      <c r="X6" s="105">
        <v>84.5</v>
      </c>
      <c r="Y6" s="105">
        <v>85.2</v>
      </c>
      <c r="Z6" s="84">
        <f t="shared" si="0"/>
        <v>86.925</v>
      </c>
      <c r="AA6" s="105">
        <v>68.5</v>
      </c>
      <c r="AB6" s="107">
        <v>0.5381944444444444</v>
      </c>
      <c r="AC6" s="6">
        <v>4</v>
      </c>
    </row>
    <row r="7" spans="1:29" ht="13.5" customHeight="1">
      <c r="A7" s="83">
        <v>5</v>
      </c>
      <c r="B7" s="105">
        <v>84.7</v>
      </c>
      <c r="C7" s="105">
        <v>91.8</v>
      </c>
      <c r="D7" s="105">
        <v>91.1</v>
      </c>
      <c r="E7" s="105">
        <v>85.1</v>
      </c>
      <c r="F7" s="105">
        <v>77.3</v>
      </c>
      <c r="G7" s="105">
        <v>73.1</v>
      </c>
      <c r="H7" s="105">
        <v>64.5</v>
      </c>
      <c r="I7" s="105">
        <v>62.3</v>
      </c>
      <c r="J7" s="105">
        <v>60.7</v>
      </c>
      <c r="K7" s="105">
        <v>55.1</v>
      </c>
      <c r="L7" s="105">
        <v>41.3</v>
      </c>
      <c r="M7" s="105">
        <v>39.6</v>
      </c>
      <c r="N7" s="105">
        <v>38.8</v>
      </c>
      <c r="O7" s="105">
        <v>37.6</v>
      </c>
      <c r="P7" s="105">
        <v>69.3</v>
      </c>
      <c r="Q7" s="105">
        <v>68.4</v>
      </c>
      <c r="R7" s="105">
        <v>60.6</v>
      </c>
      <c r="S7" s="105">
        <v>58.8</v>
      </c>
      <c r="T7" s="105">
        <v>57.2</v>
      </c>
      <c r="U7" s="105">
        <v>62.2</v>
      </c>
      <c r="V7" s="105">
        <v>56.1</v>
      </c>
      <c r="W7" s="105">
        <v>70.3</v>
      </c>
      <c r="X7" s="105">
        <v>75</v>
      </c>
      <c r="Y7" s="105">
        <v>79.7</v>
      </c>
      <c r="Z7" s="84">
        <f t="shared" si="0"/>
        <v>65.02499999999999</v>
      </c>
      <c r="AA7" s="105">
        <v>35.5</v>
      </c>
      <c r="AB7" s="107">
        <v>0.5777777777777778</v>
      </c>
      <c r="AC7" s="6">
        <v>5</v>
      </c>
    </row>
    <row r="8" spans="1:29" ht="13.5" customHeight="1">
      <c r="A8" s="83">
        <v>6</v>
      </c>
      <c r="B8" s="105">
        <v>80.3</v>
      </c>
      <c r="C8" s="105">
        <v>74.7</v>
      </c>
      <c r="D8" s="105">
        <v>80.2</v>
      </c>
      <c r="E8" s="105">
        <v>84.9</v>
      </c>
      <c r="F8" s="105">
        <v>87.1</v>
      </c>
      <c r="G8" s="105">
        <v>84.1</v>
      </c>
      <c r="H8" s="105">
        <v>71</v>
      </c>
      <c r="I8" s="105">
        <v>68.6</v>
      </c>
      <c r="J8" s="105">
        <v>66.5</v>
      </c>
      <c r="K8" s="105">
        <v>58.9</v>
      </c>
      <c r="L8" s="105">
        <v>68.8</v>
      </c>
      <c r="M8" s="105">
        <v>74.2</v>
      </c>
      <c r="N8" s="105">
        <v>75.4</v>
      </c>
      <c r="O8" s="105">
        <v>79.9</v>
      </c>
      <c r="P8" s="105">
        <v>80.8</v>
      </c>
      <c r="Q8" s="105">
        <v>59.4</v>
      </c>
      <c r="R8" s="105">
        <v>54.5</v>
      </c>
      <c r="S8" s="105">
        <v>49.2</v>
      </c>
      <c r="T8" s="105">
        <v>57.3</v>
      </c>
      <c r="U8" s="105">
        <v>63.7</v>
      </c>
      <c r="V8" s="105">
        <v>63.5</v>
      </c>
      <c r="W8" s="105">
        <v>65.9</v>
      </c>
      <c r="X8" s="105">
        <v>67.5</v>
      </c>
      <c r="Y8" s="105">
        <v>67.7</v>
      </c>
      <c r="Z8" s="84">
        <f t="shared" si="0"/>
        <v>70.17083333333335</v>
      </c>
      <c r="AA8" s="105">
        <v>47.1</v>
      </c>
      <c r="AB8" s="107">
        <v>0.7388888888888889</v>
      </c>
      <c r="AC8" s="6">
        <v>6</v>
      </c>
    </row>
    <row r="9" spans="1:29" ht="13.5" customHeight="1">
      <c r="A9" s="83">
        <v>7</v>
      </c>
      <c r="B9" s="105">
        <v>74.7</v>
      </c>
      <c r="C9" s="105">
        <v>84.7</v>
      </c>
      <c r="D9" s="105">
        <v>93</v>
      </c>
      <c r="E9" s="105">
        <v>94.9</v>
      </c>
      <c r="F9" s="105">
        <v>95</v>
      </c>
      <c r="G9" s="105">
        <v>96.6</v>
      </c>
      <c r="H9" s="105">
        <v>97.6</v>
      </c>
      <c r="I9" s="105">
        <v>93.5</v>
      </c>
      <c r="J9" s="105">
        <v>73.8</v>
      </c>
      <c r="K9" s="105">
        <v>70.1</v>
      </c>
      <c r="L9" s="105">
        <v>71.5</v>
      </c>
      <c r="M9" s="105">
        <v>71.8</v>
      </c>
      <c r="N9" s="105">
        <v>76.5</v>
      </c>
      <c r="O9" s="105">
        <v>88.8</v>
      </c>
      <c r="P9" s="105">
        <v>91.7</v>
      </c>
      <c r="Q9" s="105">
        <v>97.6</v>
      </c>
      <c r="R9" s="105">
        <v>98</v>
      </c>
      <c r="S9" s="105">
        <v>98.2</v>
      </c>
      <c r="T9" s="105">
        <v>98.3</v>
      </c>
      <c r="U9" s="105">
        <v>98.3</v>
      </c>
      <c r="V9" s="105">
        <v>98.1</v>
      </c>
      <c r="W9" s="105">
        <v>97.9</v>
      </c>
      <c r="X9" s="105">
        <v>98</v>
      </c>
      <c r="Y9" s="105">
        <v>98.2</v>
      </c>
      <c r="Z9" s="84">
        <f t="shared" si="0"/>
        <v>89.86666666666663</v>
      </c>
      <c r="AA9" s="105">
        <v>56.7</v>
      </c>
      <c r="AB9" s="107">
        <v>0.4076388888888889</v>
      </c>
      <c r="AC9" s="6">
        <v>7</v>
      </c>
    </row>
    <row r="10" spans="1:29" ht="13.5" customHeight="1">
      <c r="A10" s="83">
        <v>8</v>
      </c>
      <c r="B10" s="105">
        <v>98.3</v>
      </c>
      <c r="C10" s="105">
        <v>98</v>
      </c>
      <c r="D10" s="105">
        <v>97.9</v>
      </c>
      <c r="E10" s="105">
        <v>97.6</v>
      </c>
      <c r="F10" s="105">
        <v>96.8</v>
      </c>
      <c r="G10" s="105">
        <v>96</v>
      </c>
      <c r="H10" s="105">
        <v>93.8</v>
      </c>
      <c r="I10" s="105">
        <v>90.4</v>
      </c>
      <c r="J10" s="105">
        <v>87.2</v>
      </c>
      <c r="K10" s="105">
        <v>84.4</v>
      </c>
      <c r="L10" s="105">
        <v>81.8</v>
      </c>
      <c r="M10" s="105">
        <v>78.7</v>
      </c>
      <c r="N10" s="105">
        <v>79</v>
      </c>
      <c r="O10" s="105">
        <v>81.1</v>
      </c>
      <c r="P10" s="105">
        <v>80.9</v>
      </c>
      <c r="Q10" s="105">
        <v>82.8</v>
      </c>
      <c r="R10" s="105">
        <v>85.8</v>
      </c>
      <c r="S10" s="105">
        <v>89.3</v>
      </c>
      <c r="T10" s="105">
        <v>90.9</v>
      </c>
      <c r="U10" s="105">
        <v>93.2</v>
      </c>
      <c r="V10" s="105">
        <v>96.7</v>
      </c>
      <c r="W10" s="105">
        <v>97.9</v>
      </c>
      <c r="X10" s="105">
        <v>98.1</v>
      </c>
      <c r="Y10" s="105">
        <v>98.3</v>
      </c>
      <c r="Z10" s="84">
        <f t="shared" si="0"/>
        <v>90.62083333333335</v>
      </c>
      <c r="AA10" s="105">
        <v>75.5</v>
      </c>
      <c r="AB10" s="107">
        <v>0.53125</v>
      </c>
      <c r="AC10" s="6">
        <v>8</v>
      </c>
    </row>
    <row r="11" spans="1:29" ht="13.5" customHeight="1">
      <c r="A11" s="83">
        <v>9</v>
      </c>
      <c r="B11" s="105">
        <v>98.4</v>
      </c>
      <c r="C11" s="105">
        <v>98.4</v>
      </c>
      <c r="D11" s="105">
        <v>98.3</v>
      </c>
      <c r="E11" s="105">
        <v>98.4</v>
      </c>
      <c r="F11" s="105">
        <v>98.4</v>
      </c>
      <c r="G11" s="105">
        <v>98.4</v>
      </c>
      <c r="H11" s="105">
        <v>98.4</v>
      </c>
      <c r="I11" s="105">
        <v>98.4</v>
      </c>
      <c r="J11" s="105">
        <v>98.2</v>
      </c>
      <c r="K11" s="105">
        <v>98.1</v>
      </c>
      <c r="L11" s="105">
        <v>98.2</v>
      </c>
      <c r="M11" s="105">
        <v>97.5</v>
      </c>
      <c r="N11" s="105">
        <v>94.3</v>
      </c>
      <c r="O11" s="105">
        <v>91.2</v>
      </c>
      <c r="P11" s="105">
        <v>93.6</v>
      </c>
      <c r="Q11" s="105">
        <v>88.3</v>
      </c>
      <c r="R11" s="105">
        <v>86.7</v>
      </c>
      <c r="S11" s="105">
        <v>86.9</v>
      </c>
      <c r="T11" s="105">
        <v>86.8</v>
      </c>
      <c r="U11" s="105">
        <v>85.4</v>
      </c>
      <c r="V11" s="105">
        <v>85.1</v>
      </c>
      <c r="W11" s="105">
        <v>85.7</v>
      </c>
      <c r="X11" s="105">
        <v>85.2</v>
      </c>
      <c r="Y11" s="105">
        <v>87.7</v>
      </c>
      <c r="Z11" s="84">
        <f t="shared" si="0"/>
        <v>93.16666666666664</v>
      </c>
      <c r="AA11" s="105">
        <v>84.7</v>
      </c>
      <c r="AB11" s="107">
        <v>0.8805555555555555</v>
      </c>
      <c r="AC11" s="6">
        <v>9</v>
      </c>
    </row>
    <row r="12" spans="1:29" ht="13.5" customHeight="1">
      <c r="A12" s="86">
        <v>10</v>
      </c>
      <c r="B12" s="106">
        <v>89.2</v>
      </c>
      <c r="C12" s="106">
        <v>90.7</v>
      </c>
      <c r="D12" s="106">
        <v>91.6</v>
      </c>
      <c r="E12" s="106">
        <v>88.2</v>
      </c>
      <c r="F12" s="106">
        <v>86.2</v>
      </c>
      <c r="G12" s="106">
        <v>84.4</v>
      </c>
      <c r="H12" s="106">
        <v>82</v>
      </c>
      <c r="I12" s="106">
        <v>79.5</v>
      </c>
      <c r="J12" s="106">
        <v>80</v>
      </c>
      <c r="K12" s="106">
        <v>82.7</v>
      </c>
      <c r="L12" s="106">
        <v>88.5</v>
      </c>
      <c r="M12" s="106">
        <v>89.3</v>
      </c>
      <c r="N12" s="106">
        <v>89</v>
      </c>
      <c r="O12" s="106">
        <v>83.1</v>
      </c>
      <c r="P12" s="106">
        <v>86.3</v>
      </c>
      <c r="Q12" s="106">
        <v>80.6</v>
      </c>
      <c r="R12" s="106">
        <v>86.4</v>
      </c>
      <c r="S12" s="106">
        <v>59.2</v>
      </c>
      <c r="T12" s="106">
        <v>73.8</v>
      </c>
      <c r="U12" s="106">
        <v>67.9</v>
      </c>
      <c r="V12" s="106">
        <v>76.9</v>
      </c>
      <c r="W12" s="106">
        <v>81.4</v>
      </c>
      <c r="X12" s="106">
        <v>67.9</v>
      </c>
      <c r="Y12" s="106">
        <v>68.4</v>
      </c>
      <c r="Z12" s="87">
        <f t="shared" si="0"/>
        <v>81.38333333333334</v>
      </c>
      <c r="AA12" s="106">
        <v>57.8</v>
      </c>
      <c r="AB12" s="108">
        <v>0.74375</v>
      </c>
      <c r="AC12" s="6">
        <v>10</v>
      </c>
    </row>
    <row r="13" spans="1:29" ht="13.5" customHeight="1">
      <c r="A13" s="83">
        <v>11</v>
      </c>
      <c r="B13" s="105">
        <v>66.9</v>
      </c>
      <c r="C13" s="105">
        <v>70.5</v>
      </c>
      <c r="D13" s="105">
        <v>77</v>
      </c>
      <c r="E13" s="105">
        <v>76.3</v>
      </c>
      <c r="F13" s="105">
        <v>80.5</v>
      </c>
      <c r="G13" s="105">
        <v>84.9</v>
      </c>
      <c r="H13" s="105">
        <v>74.2</v>
      </c>
      <c r="I13" s="105">
        <v>68.8</v>
      </c>
      <c r="J13" s="105">
        <v>65.2</v>
      </c>
      <c r="K13" s="105">
        <v>50.8</v>
      </c>
      <c r="L13" s="105">
        <v>53</v>
      </c>
      <c r="M13" s="105">
        <v>62.7</v>
      </c>
      <c r="N13" s="105">
        <v>61.1</v>
      </c>
      <c r="O13" s="105">
        <v>74.4</v>
      </c>
      <c r="P13" s="105">
        <v>74.8</v>
      </c>
      <c r="Q13" s="105">
        <v>77.5</v>
      </c>
      <c r="R13" s="105">
        <v>75</v>
      </c>
      <c r="S13" s="105">
        <v>79.4</v>
      </c>
      <c r="T13" s="105">
        <v>77.9</v>
      </c>
      <c r="U13" s="105">
        <v>69</v>
      </c>
      <c r="V13" s="105">
        <v>66.5</v>
      </c>
      <c r="W13" s="105">
        <v>70.4</v>
      </c>
      <c r="X13" s="105">
        <v>72.3</v>
      </c>
      <c r="Y13" s="105">
        <v>76.5</v>
      </c>
      <c r="Z13" s="84">
        <f t="shared" si="0"/>
        <v>71.06666666666668</v>
      </c>
      <c r="AA13" s="105">
        <v>46.1</v>
      </c>
      <c r="AB13" s="107">
        <v>0.4076388888888889</v>
      </c>
      <c r="AC13" s="5">
        <v>11</v>
      </c>
    </row>
    <row r="14" spans="1:29" ht="13.5" customHeight="1">
      <c r="A14" s="83">
        <v>12</v>
      </c>
      <c r="B14" s="105">
        <v>82.8</v>
      </c>
      <c r="C14" s="105">
        <v>90.5</v>
      </c>
      <c r="D14" s="105">
        <v>86.5</v>
      </c>
      <c r="E14" s="105">
        <v>90.9</v>
      </c>
      <c r="F14" s="105">
        <v>91.9</v>
      </c>
      <c r="G14" s="105">
        <v>83.1</v>
      </c>
      <c r="H14" s="105">
        <v>70.9</v>
      </c>
      <c r="I14" s="105">
        <v>77.4</v>
      </c>
      <c r="J14" s="105">
        <v>74.9</v>
      </c>
      <c r="K14" s="105">
        <v>70.2</v>
      </c>
      <c r="L14" s="105">
        <v>79.7</v>
      </c>
      <c r="M14" s="105">
        <v>76.4</v>
      </c>
      <c r="N14" s="105">
        <v>80.4</v>
      </c>
      <c r="O14" s="105">
        <v>73.9</v>
      </c>
      <c r="P14" s="105">
        <v>75.5</v>
      </c>
      <c r="Q14" s="105">
        <v>81.5</v>
      </c>
      <c r="R14" s="105">
        <v>75.9</v>
      </c>
      <c r="S14" s="105">
        <v>73.4</v>
      </c>
      <c r="T14" s="105">
        <v>74</v>
      </c>
      <c r="U14" s="105">
        <v>71.8</v>
      </c>
      <c r="V14" s="105">
        <v>67.9</v>
      </c>
      <c r="W14" s="105">
        <v>71.1</v>
      </c>
      <c r="X14" s="105">
        <v>67</v>
      </c>
      <c r="Y14" s="105">
        <v>73.6</v>
      </c>
      <c r="Z14" s="84">
        <f t="shared" si="0"/>
        <v>77.55000000000001</v>
      </c>
      <c r="AA14" s="105">
        <v>62.9</v>
      </c>
      <c r="AB14" s="107">
        <v>0.8868055555555556</v>
      </c>
      <c r="AC14" s="6">
        <v>12</v>
      </c>
    </row>
    <row r="15" spans="1:29" ht="13.5" customHeight="1">
      <c r="A15" s="83">
        <v>13</v>
      </c>
      <c r="B15" s="105">
        <v>80.1</v>
      </c>
      <c r="C15" s="105">
        <v>92.8</v>
      </c>
      <c r="D15" s="105">
        <v>91.3</v>
      </c>
      <c r="E15" s="105">
        <v>92.5</v>
      </c>
      <c r="F15" s="105">
        <v>95.2</v>
      </c>
      <c r="G15" s="105">
        <v>96</v>
      </c>
      <c r="H15" s="105">
        <v>95.3</v>
      </c>
      <c r="I15" s="105">
        <v>89.1</v>
      </c>
      <c r="J15" s="105">
        <v>81.9</v>
      </c>
      <c r="K15" s="105">
        <v>76.8</v>
      </c>
      <c r="L15" s="105">
        <v>71.3</v>
      </c>
      <c r="M15" s="105">
        <v>77.8</v>
      </c>
      <c r="N15" s="105">
        <v>77.2</v>
      </c>
      <c r="O15" s="105">
        <v>72.3</v>
      </c>
      <c r="P15" s="105">
        <v>72.5</v>
      </c>
      <c r="Q15" s="105">
        <v>85.4</v>
      </c>
      <c r="R15" s="105">
        <v>95.1</v>
      </c>
      <c r="S15" s="105">
        <v>97.6</v>
      </c>
      <c r="T15" s="105">
        <v>98.2</v>
      </c>
      <c r="U15" s="105">
        <v>98.4</v>
      </c>
      <c r="V15" s="105">
        <v>98.5</v>
      </c>
      <c r="W15" s="105">
        <v>98.6</v>
      </c>
      <c r="X15" s="105">
        <v>98.7</v>
      </c>
      <c r="Y15" s="105">
        <v>98.8</v>
      </c>
      <c r="Z15" s="84">
        <f t="shared" si="0"/>
        <v>88.80833333333334</v>
      </c>
      <c r="AA15" s="105">
        <v>70.2</v>
      </c>
      <c r="AB15" s="107">
        <v>0.46249999999999997</v>
      </c>
      <c r="AC15" s="6">
        <v>13</v>
      </c>
    </row>
    <row r="16" spans="1:29" ht="13.5" customHeight="1">
      <c r="A16" s="83">
        <v>14</v>
      </c>
      <c r="B16" s="105">
        <v>98.7</v>
      </c>
      <c r="C16" s="105">
        <v>98.5</v>
      </c>
      <c r="D16" s="105">
        <v>97.7</v>
      </c>
      <c r="E16" s="105">
        <v>98</v>
      </c>
      <c r="F16" s="105">
        <v>98.5</v>
      </c>
      <c r="G16" s="105">
        <v>98.6</v>
      </c>
      <c r="H16" s="105">
        <v>98.6</v>
      </c>
      <c r="I16" s="105">
        <v>95.2</v>
      </c>
      <c r="J16" s="105">
        <v>90</v>
      </c>
      <c r="K16" s="105">
        <v>90.6</v>
      </c>
      <c r="L16" s="105">
        <v>87.6</v>
      </c>
      <c r="M16" s="105">
        <v>85.1</v>
      </c>
      <c r="N16" s="105">
        <v>76.8</v>
      </c>
      <c r="O16" s="105">
        <v>79.7</v>
      </c>
      <c r="P16" s="105">
        <v>40.4</v>
      </c>
      <c r="Q16" s="105">
        <v>40.8</v>
      </c>
      <c r="R16" s="105">
        <v>45.4</v>
      </c>
      <c r="S16" s="105">
        <v>48.8</v>
      </c>
      <c r="T16" s="105">
        <v>62.1</v>
      </c>
      <c r="U16" s="105">
        <v>68</v>
      </c>
      <c r="V16" s="105">
        <v>65</v>
      </c>
      <c r="W16" s="105">
        <v>64.6</v>
      </c>
      <c r="X16" s="105">
        <v>60.9</v>
      </c>
      <c r="Y16" s="105">
        <v>70.8</v>
      </c>
      <c r="Z16" s="84">
        <f t="shared" si="0"/>
        <v>77.51666666666667</v>
      </c>
      <c r="AA16" s="105">
        <v>37.6</v>
      </c>
      <c r="AB16" s="107">
        <v>0.6333333333333333</v>
      </c>
      <c r="AC16" s="6">
        <v>14</v>
      </c>
    </row>
    <row r="17" spans="1:29" ht="13.5" customHeight="1">
      <c r="A17" s="83">
        <v>15</v>
      </c>
      <c r="B17" s="105">
        <v>73.6</v>
      </c>
      <c r="C17" s="105">
        <v>61.2</v>
      </c>
      <c r="D17" s="105">
        <v>87.4</v>
      </c>
      <c r="E17" s="105">
        <v>88.1</v>
      </c>
      <c r="F17" s="105">
        <v>87.6</v>
      </c>
      <c r="G17" s="105">
        <v>81.2</v>
      </c>
      <c r="H17" s="105">
        <v>72.9</v>
      </c>
      <c r="I17" s="105">
        <v>72.8</v>
      </c>
      <c r="J17" s="105">
        <v>76.7</v>
      </c>
      <c r="K17" s="105">
        <v>74.3</v>
      </c>
      <c r="L17" s="105">
        <v>73.5</v>
      </c>
      <c r="M17" s="105">
        <v>77</v>
      </c>
      <c r="N17" s="105">
        <v>65.7</v>
      </c>
      <c r="O17" s="105">
        <v>57.1</v>
      </c>
      <c r="P17" s="105">
        <v>75.1</v>
      </c>
      <c r="Q17" s="105">
        <v>63.7</v>
      </c>
      <c r="R17" s="105">
        <v>65.5</v>
      </c>
      <c r="S17" s="105">
        <v>75.6</v>
      </c>
      <c r="T17" s="105">
        <v>85.2</v>
      </c>
      <c r="U17" s="105">
        <v>87.3</v>
      </c>
      <c r="V17" s="105">
        <v>68</v>
      </c>
      <c r="W17" s="105">
        <v>64.2</v>
      </c>
      <c r="X17" s="105">
        <v>66</v>
      </c>
      <c r="Y17" s="105">
        <v>76.5</v>
      </c>
      <c r="Z17" s="84">
        <f t="shared" si="0"/>
        <v>74.00833333333333</v>
      </c>
      <c r="AA17" s="105">
        <v>55.9</v>
      </c>
      <c r="AB17" s="107">
        <v>0.5840277777777778</v>
      </c>
      <c r="AC17" s="6">
        <v>15</v>
      </c>
    </row>
    <row r="18" spans="1:29" ht="13.5" customHeight="1">
      <c r="A18" s="83">
        <v>16</v>
      </c>
      <c r="B18" s="105">
        <v>84.6</v>
      </c>
      <c r="C18" s="105">
        <v>86.2</v>
      </c>
      <c r="D18" s="105">
        <v>86.4</v>
      </c>
      <c r="E18" s="105">
        <v>90.1</v>
      </c>
      <c r="F18" s="105">
        <v>83.2</v>
      </c>
      <c r="G18" s="105">
        <v>82.6</v>
      </c>
      <c r="H18" s="105">
        <v>77</v>
      </c>
      <c r="I18" s="105">
        <v>69.1</v>
      </c>
      <c r="J18" s="105">
        <v>68.3</v>
      </c>
      <c r="K18" s="105">
        <v>52</v>
      </c>
      <c r="L18" s="105">
        <v>60.6</v>
      </c>
      <c r="M18" s="105">
        <v>59.6</v>
      </c>
      <c r="N18" s="105">
        <v>58.8</v>
      </c>
      <c r="O18" s="105">
        <v>62.6</v>
      </c>
      <c r="P18" s="105">
        <v>61.6</v>
      </c>
      <c r="Q18" s="105">
        <v>63</v>
      </c>
      <c r="R18" s="105">
        <v>64.3</v>
      </c>
      <c r="S18" s="105">
        <v>61</v>
      </c>
      <c r="T18" s="105">
        <v>59.9</v>
      </c>
      <c r="U18" s="105">
        <v>60.5</v>
      </c>
      <c r="V18" s="105">
        <v>63.8</v>
      </c>
      <c r="W18" s="105">
        <v>69.9</v>
      </c>
      <c r="X18" s="105">
        <v>75.6</v>
      </c>
      <c r="Y18" s="105">
        <v>80.9</v>
      </c>
      <c r="Z18" s="84">
        <f t="shared" si="0"/>
        <v>70.06666666666668</v>
      </c>
      <c r="AA18" s="105">
        <v>47.6</v>
      </c>
      <c r="AB18" s="107">
        <v>0.4277777777777778</v>
      </c>
      <c r="AC18" s="6">
        <v>16</v>
      </c>
    </row>
    <row r="19" spans="1:29" ht="13.5" customHeight="1">
      <c r="A19" s="83">
        <v>17</v>
      </c>
      <c r="B19" s="105">
        <v>83.8</v>
      </c>
      <c r="C19" s="105">
        <v>82.6</v>
      </c>
      <c r="D19" s="105">
        <v>88.6</v>
      </c>
      <c r="E19" s="105">
        <v>83.4</v>
      </c>
      <c r="F19" s="105">
        <v>82.3</v>
      </c>
      <c r="G19" s="105">
        <v>82.7</v>
      </c>
      <c r="H19" s="105">
        <v>80.7</v>
      </c>
      <c r="I19" s="105">
        <v>75.1</v>
      </c>
      <c r="J19" s="105">
        <v>73</v>
      </c>
      <c r="K19" s="105">
        <v>74.1</v>
      </c>
      <c r="L19" s="105">
        <v>80.6</v>
      </c>
      <c r="M19" s="105">
        <v>81.7</v>
      </c>
      <c r="N19" s="105">
        <v>73.6</v>
      </c>
      <c r="O19" s="105">
        <v>75.1</v>
      </c>
      <c r="P19" s="105">
        <v>74.1</v>
      </c>
      <c r="Q19" s="105">
        <v>81.1</v>
      </c>
      <c r="R19" s="105">
        <v>78.8</v>
      </c>
      <c r="S19" s="105">
        <v>82.4</v>
      </c>
      <c r="T19" s="105">
        <v>86.4</v>
      </c>
      <c r="U19" s="105">
        <v>87.7</v>
      </c>
      <c r="V19" s="105">
        <v>91</v>
      </c>
      <c r="W19" s="105">
        <v>92.8</v>
      </c>
      <c r="X19" s="105">
        <v>95.3</v>
      </c>
      <c r="Y19" s="105">
        <v>95.3</v>
      </c>
      <c r="Z19" s="84">
        <f t="shared" si="0"/>
        <v>82.59166666666665</v>
      </c>
      <c r="AA19" s="105">
        <v>67.7</v>
      </c>
      <c r="AB19" s="107">
        <v>0.6472222222222223</v>
      </c>
      <c r="AC19" s="6">
        <v>17</v>
      </c>
    </row>
    <row r="20" spans="1:29" ht="13.5" customHeight="1">
      <c r="A20" s="83">
        <v>18</v>
      </c>
      <c r="B20" s="105">
        <v>95.4</v>
      </c>
      <c r="C20" s="105">
        <v>95.7</v>
      </c>
      <c r="D20" s="105">
        <v>96.2</v>
      </c>
      <c r="E20" s="105">
        <v>96</v>
      </c>
      <c r="F20" s="105">
        <v>94.5</v>
      </c>
      <c r="G20" s="105">
        <v>92.7</v>
      </c>
      <c r="H20" s="105">
        <v>86.2</v>
      </c>
      <c r="I20" s="105">
        <v>88.9</v>
      </c>
      <c r="J20" s="105">
        <v>87.7</v>
      </c>
      <c r="K20" s="105">
        <v>88.5</v>
      </c>
      <c r="L20" s="105">
        <v>90.1</v>
      </c>
      <c r="M20" s="105">
        <v>91.3</v>
      </c>
      <c r="N20" s="105">
        <v>88.8</v>
      </c>
      <c r="O20" s="105">
        <v>89.1</v>
      </c>
      <c r="P20" s="105">
        <v>93.2</v>
      </c>
      <c r="Q20" s="105">
        <v>95.6</v>
      </c>
      <c r="R20" s="105">
        <v>96.2</v>
      </c>
      <c r="S20" s="105">
        <v>96.2</v>
      </c>
      <c r="T20" s="105">
        <v>96.7</v>
      </c>
      <c r="U20" s="105">
        <v>96.1</v>
      </c>
      <c r="V20" s="105">
        <v>97.5</v>
      </c>
      <c r="W20" s="105">
        <v>97.6</v>
      </c>
      <c r="X20" s="105">
        <v>98.1</v>
      </c>
      <c r="Y20" s="105">
        <v>98.2</v>
      </c>
      <c r="Z20" s="84">
        <f t="shared" si="0"/>
        <v>93.60416666666664</v>
      </c>
      <c r="AA20" s="105">
        <v>84.3</v>
      </c>
      <c r="AB20" s="107">
        <v>0.31527777777777777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98.4</v>
      </c>
      <c r="D21" s="105">
        <v>98.5</v>
      </c>
      <c r="E21" s="105">
        <v>98.6</v>
      </c>
      <c r="F21" s="105">
        <v>98.7</v>
      </c>
      <c r="G21" s="105">
        <v>98.8</v>
      </c>
      <c r="H21" s="105">
        <v>98.8</v>
      </c>
      <c r="I21" s="105">
        <v>98.8</v>
      </c>
      <c r="J21" s="105">
        <v>98.8</v>
      </c>
      <c r="K21" s="105">
        <v>98</v>
      </c>
      <c r="L21" s="105">
        <v>90.1</v>
      </c>
      <c r="M21" s="105">
        <v>88.1</v>
      </c>
      <c r="N21" s="105">
        <v>86</v>
      </c>
      <c r="O21" s="105">
        <v>74.1</v>
      </c>
      <c r="P21" s="105">
        <v>54.5</v>
      </c>
      <c r="Q21" s="105">
        <v>43.6</v>
      </c>
      <c r="R21" s="105">
        <v>45.8</v>
      </c>
      <c r="S21" s="105">
        <v>48.4</v>
      </c>
      <c r="T21" s="105">
        <v>53.2</v>
      </c>
      <c r="U21" s="105">
        <v>58.4</v>
      </c>
      <c r="V21" s="105">
        <v>61.3</v>
      </c>
      <c r="W21" s="105">
        <v>60.7</v>
      </c>
      <c r="X21" s="105">
        <v>60.4</v>
      </c>
      <c r="Y21" s="105">
        <v>56.6</v>
      </c>
      <c r="Z21" s="84">
        <f t="shared" si="0"/>
        <v>77.78749999999998</v>
      </c>
      <c r="AA21" s="105">
        <v>41.6</v>
      </c>
      <c r="AB21" s="107">
        <v>0.6972222222222223</v>
      </c>
      <c r="AC21" s="6">
        <v>19</v>
      </c>
    </row>
    <row r="22" spans="1:29" ht="13.5" customHeight="1">
      <c r="A22" s="86">
        <v>20</v>
      </c>
      <c r="B22" s="106">
        <v>69.6</v>
      </c>
      <c r="C22" s="106">
        <v>84.9</v>
      </c>
      <c r="D22" s="106">
        <v>88.8</v>
      </c>
      <c r="E22" s="106">
        <v>85.9</v>
      </c>
      <c r="F22" s="106">
        <v>81.5</v>
      </c>
      <c r="G22" s="106">
        <v>75.7</v>
      </c>
      <c r="H22" s="106">
        <v>65.9</v>
      </c>
      <c r="I22" s="106">
        <v>58.5</v>
      </c>
      <c r="J22" s="106">
        <v>43.9</v>
      </c>
      <c r="K22" s="106">
        <v>46.9</v>
      </c>
      <c r="L22" s="106">
        <v>50.1</v>
      </c>
      <c r="M22" s="106">
        <v>48.7</v>
      </c>
      <c r="N22" s="106">
        <v>44.4</v>
      </c>
      <c r="O22" s="106">
        <v>47.7</v>
      </c>
      <c r="P22" s="106">
        <v>47.4</v>
      </c>
      <c r="Q22" s="106">
        <v>51.2</v>
      </c>
      <c r="R22" s="106">
        <v>53.4</v>
      </c>
      <c r="S22" s="106">
        <v>48.2</v>
      </c>
      <c r="T22" s="106">
        <v>53.7</v>
      </c>
      <c r="U22" s="106">
        <v>63.4</v>
      </c>
      <c r="V22" s="106">
        <v>62.9</v>
      </c>
      <c r="W22" s="106">
        <v>57.1</v>
      </c>
      <c r="X22" s="106">
        <v>62.9</v>
      </c>
      <c r="Y22" s="106">
        <v>63.1</v>
      </c>
      <c r="Z22" s="87">
        <f t="shared" si="0"/>
        <v>60.65833333333335</v>
      </c>
      <c r="AA22" s="106">
        <v>39.9</v>
      </c>
      <c r="AB22" s="108">
        <v>0.3909722222222222</v>
      </c>
      <c r="AC22" s="6">
        <v>20</v>
      </c>
    </row>
    <row r="23" spans="1:29" ht="13.5" customHeight="1">
      <c r="A23" s="83">
        <v>21</v>
      </c>
      <c r="B23" s="105">
        <v>65.2</v>
      </c>
      <c r="C23" s="105">
        <v>71.5</v>
      </c>
      <c r="D23" s="105">
        <v>65.7</v>
      </c>
      <c r="E23" s="105">
        <v>62.5</v>
      </c>
      <c r="F23" s="105">
        <v>60.3</v>
      </c>
      <c r="G23" s="105">
        <v>64.6</v>
      </c>
      <c r="H23" s="105">
        <v>70.7</v>
      </c>
      <c r="I23" s="105">
        <v>62</v>
      </c>
      <c r="J23" s="105">
        <v>56.2</v>
      </c>
      <c r="K23" s="105">
        <v>57.9</v>
      </c>
      <c r="L23" s="105">
        <v>59.2</v>
      </c>
      <c r="M23" s="105">
        <v>62.4</v>
      </c>
      <c r="N23" s="105">
        <v>54.2</v>
      </c>
      <c r="O23" s="105">
        <v>50</v>
      </c>
      <c r="P23" s="105">
        <v>57.8</v>
      </c>
      <c r="Q23" s="105">
        <v>52.8</v>
      </c>
      <c r="R23" s="105">
        <v>53.5</v>
      </c>
      <c r="S23" s="105">
        <v>58.1</v>
      </c>
      <c r="T23" s="105">
        <v>69.6</v>
      </c>
      <c r="U23" s="105">
        <v>78.8</v>
      </c>
      <c r="V23" s="105">
        <v>71</v>
      </c>
      <c r="W23" s="105">
        <v>65.9</v>
      </c>
      <c r="X23" s="105">
        <v>64.9</v>
      </c>
      <c r="Y23" s="105">
        <v>66</v>
      </c>
      <c r="Z23" s="84">
        <f t="shared" si="0"/>
        <v>62.53333333333333</v>
      </c>
      <c r="AA23" s="105">
        <v>42.7</v>
      </c>
      <c r="AB23" s="107">
        <v>0.6951388888888889</v>
      </c>
      <c r="AC23" s="5">
        <v>21</v>
      </c>
    </row>
    <row r="24" spans="1:29" ht="13.5" customHeight="1">
      <c r="A24" s="83">
        <v>22</v>
      </c>
      <c r="B24" s="105">
        <v>64.5</v>
      </c>
      <c r="C24" s="105">
        <v>73.5</v>
      </c>
      <c r="D24" s="105">
        <v>73.9</v>
      </c>
      <c r="E24" s="105">
        <v>70.9</v>
      </c>
      <c r="F24" s="105">
        <v>78.6</v>
      </c>
      <c r="G24" s="105">
        <v>72.7</v>
      </c>
      <c r="H24" s="105">
        <v>59.6</v>
      </c>
      <c r="I24" s="105">
        <v>59.5</v>
      </c>
      <c r="J24" s="105">
        <v>65.2</v>
      </c>
      <c r="K24" s="105">
        <v>69.4</v>
      </c>
      <c r="L24" s="105">
        <v>72.3</v>
      </c>
      <c r="M24" s="105">
        <v>76.7</v>
      </c>
      <c r="N24" s="105">
        <v>74.3</v>
      </c>
      <c r="O24" s="105">
        <v>67.8</v>
      </c>
      <c r="P24" s="105">
        <v>65.8</v>
      </c>
      <c r="Q24" s="105">
        <v>72.1</v>
      </c>
      <c r="R24" s="105">
        <v>80.3</v>
      </c>
      <c r="S24" s="105">
        <v>71.8</v>
      </c>
      <c r="T24" s="105">
        <v>79.8</v>
      </c>
      <c r="U24" s="105">
        <v>80.9</v>
      </c>
      <c r="V24" s="105">
        <v>82.1</v>
      </c>
      <c r="W24" s="105">
        <v>79.2</v>
      </c>
      <c r="X24" s="105">
        <v>79.6</v>
      </c>
      <c r="Y24" s="105">
        <v>82.2</v>
      </c>
      <c r="Z24" s="84">
        <f t="shared" si="0"/>
        <v>73.02916666666665</v>
      </c>
      <c r="AA24" s="105">
        <v>51.1</v>
      </c>
      <c r="AB24" s="107">
        <v>0.6034722222222222</v>
      </c>
      <c r="AC24" s="6">
        <v>22</v>
      </c>
    </row>
    <row r="25" spans="1:29" ht="13.5" customHeight="1">
      <c r="A25" s="83">
        <v>23</v>
      </c>
      <c r="B25" s="105">
        <v>84.1</v>
      </c>
      <c r="C25" s="105">
        <v>84.8</v>
      </c>
      <c r="D25" s="105">
        <v>85.4</v>
      </c>
      <c r="E25" s="105">
        <v>91.9</v>
      </c>
      <c r="F25" s="105">
        <v>89.4</v>
      </c>
      <c r="G25" s="105">
        <v>87.3</v>
      </c>
      <c r="H25" s="105">
        <v>77.6</v>
      </c>
      <c r="I25" s="105">
        <v>77</v>
      </c>
      <c r="J25" s="105">
        <v>72.8</v>
      </c>
      <c r="K25" s="105">
        <v>69.1</v>
      </c>
      <c r="L25" s="105">
        <v>72.9</v>
      </c>
      <c r="M25" s="105">
        <v>75.6</v>
      </c>
      <c r="N25" s="105">
        <v>79</v>
      </c>
      <c r="O25" s="105">
        <v>85.3</v>
      </c>
      <c r="P25" s="105">
        <v>90.6</v>
      </c>
      <c r="Q25" s="105">
        <v>90.3</v>
      </c>
      <c r="R25" s="105">
        <v>94.4</v>
      </c>
      <c r="S25" s="105">
        <v>97.2</v>
      </c>
      <c r="T25" s="105">
        <v>98</v>
      </c>
      <c r="U25" s="105">
        <v>98.3</v>
      </c>
      <c r="V25" s="105">
        <v>98.5</v>
      </c>
      <c r="W25" s="105">
        <v>98.6</v>
      </c>
      <c r="X25" s="105">
        <v>98.7</v>
      </c>
      <c r="Y25" s="105">
        <v>98.8</v>
      </c>
      <c r="Z25" s="84">
        <f t="shared" si="0"/>
        <v>87.31666666666666</v>
      </c>
      <c r="AA25" s="105">
        <v>68</v>
      </c>
      <c r="AB25" s="107">
        <v>0.40138888888888885</v>
      </c>
      <c r="AC25" s="6">
        <v>23</v>
      </c>
    </row>
    <row r="26" spans="1:29" ht="13.5" customHeight="1">
      <c r="A26" s="83">
        <v>24</v>
      </c>
      <c r="B26" s="105">
        <v>98.8</v>
      </c>
      <c r="C26" s="105">
        <v>98.9</v>
      </c>
      <c r="D26" s="105">
        <v>98.9</v>
      </c>
      <c r="E26" s="105">
        <v>98.9</v>
      </c>
      <c r="F26" s="105">
        <v>98.8</v>
      </c>
      <c r="G26" s="105">
        <v>98.9</v>
      </c>
      <c r="H26" s="105">
        <v>98.2</v>
      </c>
      <c r="I26" s="105">
        <v>97.8</v>
      </c>
      <c r="J26" s="105">
        <v>97</v>
      </c>
      <c r="K26" s="105">
        <v>91.2</v>
      </c>
      <c r="L26" s="105">
        <v>89.6</v>
      </c>
      <c r="M26" s="105">
        <v>89</v>
      </c>
      <c r="N26" s="105">
        <v>84.2</v>
      </c>
      <c r="O26" s="105">
        <v>80.7</v>
      </c>
      <c r="P26" s="105">
        <v>79.6</v>
      </c>
      <c r="Q26" s="105">
        <v>79.6</v>
      </c>
      <c r="R26" s="105">
        <v>80.6</v>
      </c>
      <c r="S26" s="105">
        <v>82.8</v>
      </c>
      <c r="T26" s="105">
        <v>84.8</v>
      </c>
      <c r="U26" s="105">
        <v>90.6</v>
      </c>
      <c r="V26" s="105">
        <v>93.8</v>
      </c>
      <c r="W26" s="105">
        <v>91.5</v>
      </c>
      <c r="X26" s="105">
        <v>88.1</v>
      </c>
      <c r="Y26" s="105">
        <v>84.1</v>
      </c>
      <c r="Z26" s="84">
        <f t="shared" si="0"/>
        <v>90.68333333333332</v>
      </c>
      <c r="AA26" s="105">
        <v>76.5</v>
      </c>
      <c r="AB26" s="107">
        <v>0.6145833333333334</v>
      </c>
      <c r="AC26" s="6">
        <v>24</v>
      </c>
    </row>
    <row r="27" spans="1:29" ht="13.5" customHeight="1">
      <c r="A27" s="83">
        <v>25</v>
      </c>
      <c r="B27" s="105">
        <v>91.5</v>
      </c>
      <c r="C27" s="105">
        <v>94.3</v>
      </c>
      <c r="D27" s="105">
        <v>95.6</v>
      </c>
      <c r="E27" s="105">
        <v>97.2</v>
      </c>
      <c r="F27" s="105">
        <v>95.9</v>
      </c>
      <c r="G27" s="105">
        <v>81</v>
      </c>
      <c r="H27" s="105">
        <v>82</v>
      </c>
      <c r="I27" s="105">
        <v>85.2</v>
      </c>
      <c r="J27" s="105">
        <v>83.3</v>
      </c>
      <c r="K27" s="105">
        <v>81.1</v>
      </c>
      <c r="L27" s="105">
        <v>70</v>
      </c>
      <c r="M27" s="105">
        <v>73.2</v>
      </c>
      <c r="N27" s="105">
        <v>75.3</v>
      </c>
      <c r="O27" s="105">
        <v>62.7</v>
      </c>
      <c r="P27" s="105">
        <v>49.5</v>
      </c>
      <c r="Q27" s="105">
        <v>48.7</v>
      </c>
      <c r="R27" s="105">
        <v>63.9</v>
      </c>
      <c r="S27" s="105">
        <v>84.2</v>
      </c>
      <c r="T27" s="105">
        <v>85.3</v>
      </c>
      <c r="U27" s="105">
        <v>88.2</v>
      </c>
      <c r="V27" s="105">
        <v>91.4</v>
      </c>
      <c r="W27" s="105">
        <v>88.9</v>
      </c>
      <c r="X27" s="105">
        <v>88</v>
      </c>
      <c r="Y27" s="105">
        <v>88.1</v>
      </c>
      <c r="Z27" s="84">
        <f t="shared" si="0"/>
        <v>81.02083333333334</v>
      </c>
      <c r="AA27" s="105">
        <v>48.5</v>
      </c>
      <c r="AB27" s="107">
        <v>0.6381944444444444</v>
      </c>
      <c r="AC27" s="6">
        <v>25</v>
      </c>
    </row>
    <row r="28" spans="1:29" ht="13.5" customHeight="1">
      <c r="A28" s="83">
        <v>26</v>
      </c>
      <c r="B28" s="105">
        <v>84.7</v>
      </c>
      <c r="C28" s="105">
        <v>87.6</v>
      </c>
      <c r="D28" s="105">
        <v>83.7</v>
      </c>
      <c r="E28" s="105">
        <v>82.2</v>
      </c>
      <c r="F28" s="105">
        <v>79.2</v>
      </c>
      <c r="G28" s="105">
        <v>75.6</v>
      </c>
      <c r="H28" s="105">
        <v>72.5</v>
      </c>
      <c r="I28" s="105">
        <v>72.8</v>
      </c>
      <c r="J28" s="105">
        <v>75.8</v>
      </c>
      <c r="K28" s="105">
        <v>68</v>
      </c>
      <c r="L28" s="105">
        <v>62.7</v>
      </c>
      <c r="M28" s="105">
        <v>61.6</v>
      </c>
      <c r="N28" s="105">
        <v>81.4</v>
      </c>
      <c r="O28" s="105">
        <v>79.7</v>
      </c>
      <c r="P28" s="105">
        <v>81</v>
      </c>
      <c r="Q28" s="105">
        <v>80</v>
      </c>
      <c r="R28" s="105">
        <v>75.6</v>
      </c>
      <c r="S28" s="105">
        <v>76.1</v>
      </c>
      <c r="T28" s="105">
        <v>76.3</v>
      </c>
      <c r="U28" s="105">
        <v>82.2</v>
      </c>
      <c r="V28" s="105">
        <v>86.8</v>
      </c>
      <c r="W28" s="105">
        <v>78.3</v>
      </c>
      <c r="X28" s="105">
        <v>79.1</v>
      </c>
      <c r="Y28" s="105">
        <v>83.3</v>
      </c>
      <c r="Z28" s="84">
        <f t="shared" si="0"/>
        <v>77.75833333333331</v>
      </c>
      <c r="AA28" s="105">
        <v>58.6</v>
      </c>
      <c r="AB28" s="107">
        <v>0.49583333333333335</v>
      </c>
      <c r="AC28" s="6">
        <v>26</v>
      </c>
    </row>
    <row r="29" spans="1:29" ht="13.5" customHeight="1">
      <c r="A29" s="83">
        <v>27</v>
      </c>
      <c r="B29" s="105">
        <v>81</v>
      </c>
      <c r="C29" s="105">
        <v>86.8</v>
      </c>
      <c r="D29" s="105">
        <v>91.1</v>
      </c>
      <c r="E29" s="105">
        <v>91.2</v>
      </c>
      <c r="F29" s="105">
        <v>91</v>
      </c>
      <c r="G29" s="105">
        <v>86.3</v>
      </c>
      <c r="H29" s="105">
        <v>81.8</v>
      </c>
      <c r="I29" s="105">
        <v>78.4</v>
      </c>
      <c r="J29" s="105">
        <v>84.1</v>
      </c>
      <c r="K29" s="105">
        <v>82</v>
      </c>
      <c r="L29" s="105">
        <v>79.7</v>
      </c>
      <c r="M29" s="105">
        <v>76</v>
      </c>
      <c r="N29" s="105">
        <v>79.6</v>
      </c>
      <c r="O29" s="105">
        <v>77.5</v>
      </c>
      <c r="P29" s="105">
        <v>82.1</v>
      </c>
      <c r="Q29" s="105">
        <v>82.2</v>
      </c>
      <c r="R29" s="105">
        <v>82.7</v>
      </c>
      <c r="S29" s="105">
        <v>84.7</v>
      </c>
      <c r="T29" s="105">
        <v>87</v>
      </c>
      <c r="U29" s="105">
        <v>89.1</v>
      </c>
      <c r="V29" s="105">
        <v>91.1</v>
      </c>
      <c r="W29" s="105">
        <v>92.3</v>
      </c>
      <c r="X29" s="105">
        <v>92.5</v>
      </c>
      <c r="Y29" s="105">
        <v>90.2</v>
      </c>
      <c r="Z29" s="84">
        <f t="shared" si="0"/>
        <v>85.01666666666667</v>
      </c>
      <c r="AA29" s="105">
        <v>75.3</v>
      </c>
      <c r="AB29" s="107">
        <v>0.5048611111111111</v>
      </c>
      <c r="AC29" s="6">
        <v>27</v>
      </c>
    </row>
    <row r="30" spans="1:29" ht="13.5" customHeight="1">
      <c r="A30" s="83">
        <v>28</v>
      </c>
      <c r="B30" s="105">
        <v>92</v>
      </c>
      <c r="C30" s="105">
        <v>90.2</v>
      </c>
      <c r="D30" s="105">
        <v>91.5</v>
      </c>
      <c r="E30" s="105">
        <v>91.4</v>
      </c>
      <c r="F30" s="105">
        <v>94.5</v>
      </c>
      <c r="G30" s="105">
        <v>89.3</v>
      </c>
      <c r="H30" s="105">
        <v>86.9</v>
      </c>
      <c r="I30" s="105">
        <v>86.5</v>
      </c>
      <c r="J30" s="105">
        <v>89</v>
      </c>
      <c r="K30" s="105">
        <v>88.2</v>
      </c>
      <c r="L30" s="105">
        <v>82.6</v>
      </c>
      <c r="M30" s="105">
        <v>83.4</v>
      </c>
      <c r="N30" s="105">
        <v>79.9</v>
      </c>
      <c r="O30" s="105">
        <v>81.4</v>
      </c>
      <c r="P30" s="105">
        <v>68.9</v>
      </c>
      <c r="Q30" s="105">
        <v>79.7</v>
      </c>
      <c r="R30" s="105">
        <v>73.1</v>
      </c>
      <c r="S30" s="105">
        <v>77.4</v>
      </c>
      <c r="T30" s="105">
        <v>79.7</v>
      </c>
      <c r="U30" s="105">
        <v>80.7</v>
      </c>
      <c r="V30" s="105">
        <v>85.4</v>
      </c>
      <c r="W30" s="105">
        <v>86.4</v>
      </c>
      <c r="X30" s="105">
        <v>76.4</v>
      </c>
      <c r="Y30" s="105">
        <v>80.6</v>
      </c>
      <c r="Z30" s="84">
        <f t="shared" si="0"/>
        <v>83.96250000000002</v>
      </c>
      <c r="AA30" s="105">
        <v>68.8</v>
      </c>
      <c r="AB30" s="107">
        <v>0.6256944444444444</v>
      </c>
      <c r="AC30" s="6">
        <v>28</v>
      </c>
    </row>
    <row r="31" spans="1:29" ht="13.5" customHeight="1">
      <c r="A31" s="83">
        <v>29</v>
      </c>
      <c r="B31" s="105">
        <v>85.4</v>
      </c>
      <c r="C31" s="105">
        <v>90.1</v>
      </c>
      <c r="D31" s="105">
        <v>92.9</v>
      </c>
      <c r="E31" s="105">
        <v>95.5</v>
      </c>
      <c r="F31" s="105">
        <v>96.4</v>
      </c>
      <c r="G31" s="105">
        <v>92.7</v>
      </c>
      <c r="H31" s="105">
        <v>95.7</v>
      </c>
      <c r="I31" s="105">
        <v>85.5</v>
      </c>
      <c r="J31" s="105">
        <v>81.6</v>
      </c>
      <c r="K31" s="105">
        <v>80.8</v>
      </c>
      <c r="L31" s="105">
        <v>80.2</v>
      </c>
      <c r="M31" s="105">
        <v>76.2</v>
      </c>
      <c r="N31" s="105">
        <v>82.6</v>
      </c>
      <c r="O31" s="105">
        <v>81.1</v>
      </c>
      <c r="P31" s="105">
        <v>82.8</v>
      </c>
      <c r="Q31" s="105">
        <v>82.5</v>
      </c>
      <c r="R31" s="105">
        <v>87.1</v>
      </c>
      <c r="S31" s="105">
        <v>90.5</v>
      </c>
      <c r="T31" s="105">
        <v>90.2</v>
      </c>
      <c r="U31" s="105">
        <v>90.4</v>
      </c>
      <c r="V31" s="105">
        <v>88.7</v>
      </c>
      <c r="W31" s="105">
        <v>90.1</v>
      </c>
      <c r="X31" s="105">
        <v>87.7</v>
      </c>
      <c r="Y31" s="105">
        <v>89.6</v>
      </c>
      <c r="Z31" s="84">
        <f t="shared" si="0"/>
        <v>87.34583333333332</v>
      </c>
      <c r="AA31" s="105">
        <v>73.3</v>
      </c>
      <c r="AB31" s="107">
        <v>0.4930555555555556</v>
      </c>
      <c r="AC31" s="6">
        <v>29</v>
      </c>
    </row>
    <row r="32" spans="1:29" ht="13.5" customHeight="1">
      <c r="A32" s="83">
        <v>30</v>
      </c>
      <c r="B32" s="105">
        <v>91.4</v>
      </c>
      <c r="C32" s="105">
        <v>97</v>
      </c>
      <c r="D32" s="105">
        <v>96.6</v>
      </c>
      <c r="E32" s="105">
        <v>96.5</v>
      </c>
      <c r="F32" s="105">
        <v>97.4</v>
      </c>
      <c r="G32" s="105">
        <v>97.8</v>
      </c>
      <c r="H32" s="105">
        <v>97.7</v>
      </c>
      <c r="I32" s="105">
        <v>94.7</v>
      </c>
      <c r="J32" s="105">
        <v>94.1</v>
      </c>
      <c r="K32" s="105">
        <v>90.7</v>
      </c>
      <c r="L32" s="105">
        <v>89.6</v>
      </c>
      <c r="M32" s="105">
        <v>86.7</v>
      </c>
      <c r="N32" s="105">
        <v>85.5</v>
      </c>
      <c r="O32" s="105">
        <v>88</v>
      </c>
      <c r="P32" s="105">
        <v>88.7</v>
      </c>
      <c r="Q32" s="105">
        <v>90.2</v>
      </c>
      <c r="R32" s="105">
        <v>90.4</v>
      </c>
      <c r="S32" s="105">
        <v>93.7</v>
      </c>
      <c r="T32" s="105">
        <v>96</v>
      </c>
      <c r="U32" s="105">
        <v>97.1</v>
      </c>
      <c r="V32" s="105">
        <v>97.8</v>
      </c>
      <c r="W32" s="105">
        <v>98.2</v>
      </c>
      <c r="X32" s="105">
        <v>98.3</v>
      </c>
      <c r="Y32" s="105">
        <v>98.4</v>
      </c>
      <c r="Z32" s="84">
        <f t="shared" si="0"/>
        <v>93.85416666666669</v>
      </c>
      <c r="AA32" s="105">
        <v>82.3</v>
      </c>
      <c r="AB32" s="107">
        <v>0.5368055555555555</v>
      </c>
      <c r="AC32" s="6">
        <v>30</v>
      </c>
    </row>
    <row r="33" spans="1:29" ht="13.5" customHeight="1">
      <c r="A33" s="83">
        <v>31</v>
      </c>
      <c r="B33" s="105">
        <v>98.3</v>
      </c>
      <c r="C33" s="105">
        <v>98.2</v>
      </c>
      <c r="D33" s="105">
        <v>98.2</v>
      </c>
      <c r="E33" s="105">
        <v>98.2</v>
      </c>
      <c r="F33" s="105">
        <v>97.9</v>
      </c>
      <c r="G33" s="105">
        <v>96.4</v>
      </c>
      <c r="H33" s="105">
        <v>92.1</v>
      </c>
      <c r="I33" s="105">
        <v>91.5</v>
      </c>
      <c r="J33" s="105">
        <v>90.6</v>
      </c>
      <c r="K33" s="105">
        <v>91.8</v>
      </c>
      <c r="L33" s="105">
        <v>94</v>
      </c>
      <c r="M33" s="105">
        <v>89.8</v>
      </c>
      <c r="N33" s="105">
        <v>88.9</v>
      </c>
      <c r="O33" s="105">
        <v>89.2</v>
      </c>
      <c r="P33" s="105">
        <v>94.8</v>
      </c>
      <c r="Q33" s="105">
        <v>95.3</v>
      </c>
      <c r="R33" s="105">
        <v>96.8</v>
      </c>
      <c r="S33" s="105">
        <v>96</v>
      </c>
      <c r="T33" s="105">
        <v>94.2</v>
      </c>
      <c r="U33" s="105">
        <v>93.9</v>
      </c>
      <c r="V33" s="105">
        <v>95.3</v>
      </c>
      <c r="W33" s="105">
        <v>95.7</v>
      </c>
      <c r="X33" s="105">
        <v>93.5</v>
      </c>
      <c r="Y33" s="105">
        <v>77.9</v>
      </c>
      <c r="Z33" s="84">
        <f t="shared" si="0"/>
        <v>93.6875</v>
      </c>
      <c r="AA33" s="105">
        <v>77.9</v>
      </c>
      <c r="AB33" s="107">
        <v>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85.96451612903225</v>
      </c>
      <c r="C34" s="89">
        <f t="shared" si="1"/>
        <v>88.58064516129032</v>
      </c>
      <c r="D34" s="89">
        <f t="shared" si="1"/>
        <v>90.19032258064514</v>
      </c>
      <c r="E34" s="89">
        <f t="shared" si="1"/>
        <v>90.20322580645158</v>
      </c>
      <c r="F34" s="89">
        <f t="shared" si="1"/>
        <v>89.98064516129033</v>
      </c>
      <c r="G34" s="89">
        <f t="shared" si="1"/>
        <v>87.63870967741936</v>
      </c>
      <c r="H34" s="89">
        <f t="shared" si="1"/>
        <v>83.59677419354838</v>
      </c>
      <c r="I34" s="89">
        <f t="shared" si="1"/>
        <v>81.19032258064514</v>
      </c>
      <c r="J34" s="89">
        <f t="shared" si="1"/>
        <v>78.90645161290323</v>
      </c>
      <c r="K34" s="89">
        <f t="shared" si="1"/>
        <v>76.45483870967742</v>
      </c>
      <c r="L34" s="89">
        <f t="shared" si="1"/>
        <v>75.91935483870967</v>
      </c>
      <c r="M34" s="89">
        <f t="shared" si="1"/>
        <v>76.50645161290322</v>
      </c>
      <c r="N34" s="89">
        <f t="shared" si="1"/>
        <v>75.3483870967742</v>
      </c>
      <c r="O34" s="89">
        <f t="shared" si="1"/>
        <v>75.55806451612901</v>
      </c>
      <c r="P34" s="89">
        <f t="shared" si="1"/>
        <v>75.60967741935482</v>
      </c>
      <c r="Q34" s="89">
        <f t="shared" si="1"/>
        <v>75.22580645161288</v>
      </c>
      <c r="R34" s="89">
        <f aca="true" t="shared" si="2" ref="R34:Y34">AVERAGE(R3:R33)</f>
        <v>76.79032258064517</v>
      </c>
      <c r="S34" s="89">
        <f t="shared" si="2"/>
        <v>77.86774193548386</v>
      </c>
      <c r="T34" s="89">
        <f t="shared" si="2"/>
        <v>80.83548387096772</v>
      </c>
      <c r="U34" s="89">
        <f t="shared" si="2"/>
        <v>82.41612903225806</v>
      </c>
      <c r="V34" s="89">
        <f t="shared" si="2"/>
        <v>82.11935483870968</v>
      </c>
      <c r="W34" s="89">
        <f t="shared" si="2"/>
        <v>82.4774193548387</v>
      </c>
      <c r="X34" s="89">
        <f t="shared" si="2"/>
        <v>81.9483870967742</v>
      </c>
      <c r="Y34" s="89">
        <f t="shared" si="2"/>
        <v>82.98709677419355</v>
      </c>
      <c r="Z34" s="89">
        <f>AVERAGE(B3:Y33)</f>
        <v>81.42983870967733</v>
      </c>
      <c r="AA34" s="90">
        <f>AVERAGE(AA3:AA33)</f>
        <v>61.34838709677419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35.5</v>
      </c>
      <c r="C40" s="102">
        <f>MATCH(B40,AA3:AA33,0)</f>
        <v>5</v>
      </c>
      <c r="D40" s="109">
        <f>INDEX(AB3:AB33,C40,1)</f>
        <v>0.5777777777777778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84.3</v>
      </c>
      <c r="C3" s="105">
        <v>85.6</v>
      </c>
      <c r="D3" s="105">
        <v>77.6</v>
      </c>
      <c r="E3" s="105">
        <v>71.4</v>
      </c>
      <c r="F3" s="105">
        <v>81</v>
      </c>
      <c r="G3" s="105">
        <v>68.9</v>
      </c>
      <c r="H3" s="105">
        <v>62.8</v>
      </c>
      <c r="I3" s="105">
        <v>76.1</v>
      </c>
      <c r="J3" s="105">
        <v>60.4</v>
      </c>
      <c r="K3" s="105">
        <v>54.6</v>
      </c>
      <c r="L3" s="105">
        <v>51.8</v>
      </c>
      <c r="M3" s="105">
        <v>77.5</v>
      </c>
      <c r="N3" s="105">
        <v>80.7</v>
      </c>
      <c r="O3" s="105">
        <v>83.5</v>
      </c>
      <c r="P3" s="105">
        <v>86.2</v>
      </c>
      <c r="Q3" s="105">
        <v>82.9</v>
      </c>
      <c r="R3" s="105">
        <v>78.8</v>
      </c>
      <c r="S3" s="105">
        <v>86.2</v>
      </c>
      <c r="T3" s="105">
        <v>89.6</v>
      </c>
      <c r="U3" s="105">
        <v>92.1</v>
      </c>
      <c r="V3" s="105">
        <v>94.9</v>
      </c>
      <c r="W3" s="105">
        <v>95.1</v>
      </c>
      <c r="X3" s="105">
        <v>95.4</v>
      </c>
      <c r="Y3" s="105">
        <v>95.8</v>
      </c>
      <c r="Z3" s="84">
        <f aca="true" t="shared" si="0" ref="Z3:Z32">AVERAGE(B3:Y3)</f>
        <v>79.71666666666665</v>
      </c>
      <c r="AA3" s="105">
        <v>51.3</v>
      </c>
      <c r="AB3" s="107">
        <v>0.4597222222222222</v>
      </c>
      <c r="AC3" s="5">
        <v>1</v>
      </c>
    </row>
    <row r="4" spans="1:29" ht="13.5" customHeight="1">
      <c r="A4" s="83">
        <v>2</v>
      </c>
      <c r="B4" s="105">
        <v>94.5</v>
      </c>
      <c r="C4" s="105">
        <v>95.8</v>
      </c>
      <c r="D4" s="105">
        <v>95.1</v>
      </c>
      <c r="E4" s="105">
        <v>96.6</v>
      </c>
      <c r="F4" s="105">
        <v>96.8</v>
      </c>
      <c r="G4" s="105">
        <v>84.6</v>
      </c>
      <c r="H4" s="105">
        <v>85.3</v>
      </c>
      <c r="I4" s="105">
        <v>85.9</v>
      </c>
      <c r="J4" s="105">
        <v>81.8</v>
      </c>
      <c r="K4" s="105">
        <v>82</v>
      </c>
      <c r="L4" s="105">
        <v>80.5</v>
      </c>
      <c r="M4" s="105">
        <v>77.5</v>
      </c>
      <c r="N4" s="105">
        <v>79.2</v>
      </c>
      <c r="O4" s="105">
        <v>77.8</v>
      </c>
      <c r="P4" s="105">
        <v>78.8</v>
      </c>
      <c r="Q4" s="105">
        <v>80.9</v>
      </c>
      <c r="R4" s="105">
        <v>82.1</v>
      </c>
      <c r="S4" s="105">
        <v>79.8</v>
      </c>
      <c r="T4" s="105">
        <v>83.1</v>
      </c>
      <c r="U4" s="105">
        <v>80.3</v>
      </c>
      <c r="V4" s="105">
        <v>82</v>
      </c>
      <c r="W4" s="105">
        <v>83.5</v>
      </c>
      <c r="X4" s="105">
        <v>86.7</v>
      </c>
      <c r="Y4" s="105">
        <v>88</v>
      </c>
      <c r="Z4" s="84">
        <f t="shared" si="0"/>
        <v>84.94166666666665</v>
      </c>
      <c r="AA4" s="105">
        <v>75.8</v>
      </c>
      <c r="AB4" s="107">
        <v>0.4798611111111111</v>
      </c>
      <c r="AC4" s="6">
        <v>2</v>
      </c>
    </row>
    <row r="5" spans="1:29" ht="13.5" customHeight="1">
      <c r="A5" s="83">
        <v>3</v>
      </c>
      <c r="B5" s="105">
        <v>89.6</v>
      </c>
      <c r="C5" s="105">
        <v>89.5</v>
      </c>
      <c r="D5" s="105">
        <v>90.9</v>
      </c>
      <c r="E5" s="105">
        <v>95.2</v>
      </c>
      <c r="F5" s="105">
        <v>95.6</v>
      </c>
      <c r="G5" s="105">
        <v>86.1</v>
      </c>
      <c r="H5" s="105">
        <v>82.8</v>
      </c>
      <c r="I5" s="105">
        <v>73.7</v>
      </c>
      <c r="J5" s="105">
        <v>69.6</v>
      </c>
      <c r="K5" s="105">
        <v>79.6</v>
      </c>
      <c r="L5" s="105">
        <v>79.2</v>
      </c>
      <c r="M5" s="105">
        <v>72.4</v>
      </c>
      <c r="N5" s="105">
        <v>74.8</v>
      </c>
      <c r="O5" s="105">
        <v>78.2</v>
      </c>
      <c r="P5" s="105">
        <v>76</v>
      </c>
      <c r="Q5" s="105">
        <v>78.2</v>
      </c>
      <c r="R5" s="105">
        <v>80.8</v>
      </c>
      <c r="S5" s="105">
        <v>83.3</v>
      </c>
      <c r="T5" s="105">
        <v>83.2</v>
      </c>
      <c r="U5" s="105">
        <v>84.8</v>
      </c>
      <c r="V5" s="105">
        <v>84.8</v>
      </c>
      <c r="W5" s="105">
        <v>86.3</v>
      </c>
      <c r="X5" s="105">
        <v>82.6</v>
      </c>
      <c r="Y5" s="105">
        <v>85.5</v>
      </c>
      <c r="Z5" s="84">
        <f t="shared" si="0"/>
        <v>82.6125</v>
      </c>
      <c r="AA5" s="105">
        <v>68.6</v>
      </c>
      <c r="AB5" s="107">
        <v>0.37152777777777773</v>
      </c>
      <c r="AC5" s="6">
        <v>3</v>
      </c>
    </row>
    <row r="6" spans="1:29" ht="13.5" customHeight="1">
      <c r="A6" s="83">
        <v>4</v>
      </c>
      <c r="B6" s="105">
        <v>89.1</v>
      </c>
      <c r="C6" s="105">
        <v>88.7</v>
      </c>
      <c r="D6" s="105">
        <v>92</v>
      </c>
      <c r="E6" s="105">
        <v>92.9</v>
      </c>
      <c r="F6" s="105">
        <v>95.9</v>
      </c>
      <c r="G6" s="105">
        <v>89.4</v>
      </c>
      <c r="H6" s="105">
        <v>84.5</v>
      </c>
      <c r="I6" s="105">
        <v>75.8</v>
      </c>
      <c r="J6" s="105">
        <v>81.3</v>
      </c>
      <c r="K6" s="105">
        <v>83.1</v>
      </c>
      <c r="L6" s="105">
        <v>86.7</v>
      </c>
      <c r="M6" s="105">
        <v>83.6</v>
      </c>
      <c r="N6" s="105">
        <v>80.2</v>
      </c>
      <c r="O6" s="105">
        <v>78.2</v>
      </c>
      <c r="P6" s="105">
        <v>74.9</v>
      </c>
      <c r="Q6" s="105">
        <v>76.8</v>
      </c>
      <c r="R6" s="105">
        <v>79.8</v>
      </c>
      <c r="S6" s="105">
        <v>86.2</v>
      </c>
      <c r="T6" s="105">
        <v>89.8</v>
      </c>
      <c r="U6" s="105">
        <v>91.4</v>
      </c>
      <c r="V6" s="105">
        <v>94.4</v>
      </c>
      <c r="W6" s="105">
        <v>95.1</v>
      </c>
      <c r="X6" s="105">
        <v>95.2</v>
      </c>
      <c r="Y6" s="105">
        <v>94.5</v>
      </c>
      <c r="Z6" s="84">
        <f t="shared" si="0"/>
        <v>86.64583333333333</v>
      </c>
      <c r="AA6" s="105">
        <v>70.2</v>
      </c>
      <c r="AB6" s="107">
        <v>0.6159722222222223</v>
      </c>
      <c r="AC6" s="6">
        <v>4</v>
      </c>
    </row>
    <row r="7" spans="1:29" ht="13.5" customHeight="1">
      <c r="A7" s="83">
        <v>5</v>
      </c>
      <c r="B7" s="105">
        <v>94.9</v>
      </c>
      <c r="C7" s="105">
        <v>94.1</v>
      </c>
      <c r="D7" s="105">
        <v>96.2</v>
      </c>
      <c r="E7" s="105">
        <v>95.5</v>
      </c>
      <c r="F7" s="105">
        <v>95.1</v>
      </c>
      <c r="G7" s="105">
        <v>88.3</v>
      </c>
      <c r="H7" s="105">
        <v>85.8</v>
      </c>
      <c r="I7" s="105">
        <v>85.1</v>
      </c>
      <c r="J7" s="105">
        <v>80.8</v>
      </c>
      <c r="K7" s="105">
        <v>81.7</v>
      </c>
      <c r="L7" s="105">
        <v>85.8</v>
      </c>
      <c r="M7" s="105">
        <v>86.3</v>
      </c>
      <c r="N7" s="105">
        <v>90.7</v>
      </c>
      <c r="O7" s="105">
        <v>92.7</v>
      </c>
      <c r="P7" s="105">
        <v>88.8</v>
      </c>
      <c r="Q7" s="105">
        <v>91.6</v>
      </c>
      <c r="R7" s="105">
        <v>92.4</v>
      </c>
      <c r="S7" s="105">
        <v>95.1</v>
      </c>
      <c r="T7" s="105">
        <v>92.5</v>
      </c>
      <c r="U7" s="105">
        <v>90.9</v>
      </c>
      <c r="V7" s="105">
        <v>93.5</v>
      </c>
      <c r="W7" s="105">
        <v>91.4</v>
      </c>
      <c r="X7" s="105">
        <v>94.5</v>
      </c>
      <c r="Y7" s="105">
        <v>93.3</v>
      </c>
      <c r="Z7" s="84">
        <f t="shared" si="0"/>
        <v>90.70833333333333</v>
      </c>
      <c r="AA7" s="105">
        <v>80.1</v>
      </c>
      <c r="AB7" s="107">
        <v>0.375</v>
      </c>
      <c r="AC7" s="6">
        <v>5</v>
      </c>
    </row>
    <row r="8" spans="1:29" ht="13.5" customHeight="1">
      <c r="A8" s="83">
        <v>6</v>
      </c>
      <c r="B8" s="105">
        <v>93.1</v>
      </c>
      <c r="C8" s="105">
        <v>96.1</v>
      </c>
      <c r="D8" s="105">
        <v>96.2</v>
      </c>
      <c r="E8" s="105">
        <v>97.2</v>
      </c>
      <c r="F8" s="105">
        <v>97.9</v>
      </c>
      <c r="G8" s="105">
        <v>97.9</v>
      </c>
      <c r="H8" s="105">
        <v>91.7</v>
      </c>
      <c r="I8" s="105">
        <v>87.1</v>
      </c>
      <c r="J8" s="105">
        <v>78.4</v>
      </c>
      <c r="K8" s="105">
        <v>73.4</v>
      </c>
      <c r="L8" s="105">
        <v>71</v>
      </c>
      <c r="M8" s="105">
        <v>68.2</v>
      </c>
      <c r="N8" s="105">
        <v>74.8</v>
      </c>
      <c r="O8" s="105">
        <v>81.4</v>
      </c>
      <c r="P8" s="105">
        <v>87.4</v>
      </c>
      <c r="Q8" s="105">
        <v>92.7</v>
      </c>
      <c r="R8" s="105">
        <v>92.4</v>
      </c>
      <c r="S8" s="105">
        <v>95.6</v>
      </c>
      <c r="T8" s="105">
        <v>95.8</v>
      </c>
      <c r="U8" s="105">
        <v>94.3</v>
      </c>
      <c r="V8" s="105">
        <v>94.9</v>
      </c>
      <c r="W8" s="105">
        <v>95.4</v>
      </c>
      <c r="X8" s="105">
        <v>93.4</v>
      </c>
      <c r="Y8" s="105">
        <v>97</v>
      </c>
      <c r="Z8" s="84">
        <f t="shared" si="0"/>
        <v>89.30416666666667</v>
      </c>
      <c r="AA8" s="105">
        <v>66.3</v>
      </c>
      <c r="AB8" s="107">
        <v>0.4701388888888889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97.6</v>
      </c>
      <c r="D9" s="105">
        <v>97.6</v>
      </c>
      <c r="E9" s="105">
        <v>97.5</v>
      </c>
      <c r="F9" s="105">
        <v>94</v>
      </c>
      <c r="G9" s="105">
        <v>96.3</v>
      </c>
      <c r="H9" s="105">
        <v>92</v>
      </c>
      <c r="I9" s="105">
        <v>87.2</v>
      </c>
      <c r="J9" s="105">
        <v>84.8</v>
      </c>
      <c r="K9" s="105">
        <v>77.5</v>
      </c>
      <c r="L9" s="105">
        <v>67.3</v>
      </c>
      <c r="M9" s="105">
        <v>76.2</v>
      </c>
      <c r="N9" s="105">
        <v>77.8</v>
      </c>
      <c r="O9" s="105">
        <v>74.5</v>
      </c>
      <c r="P9" s="105">
        <v>77.8</v>
      </c>
      <c r="Q9" s="105">
        <v>80.4</v>
      </c>
      <c r="R9" s="105">
        <v>82.9</v>
      </c>
      <c r="S9" s="105">
        <v>76.9</v>
      </c>
      <c r="T9" s="105">
        <v>85.5</v>
      </c>
      <c r="U9" s="105">
        <v>79.5</v>
      </c>
      <c r="V9" s="105">
        <v>73.2</v>
      </c>
      <c r="W9" s="105">
        <v>79</v>
      </c>
      <c r="X9" s="105">
        <v>75.8</v>
      </c>
      <c r="Y9" s="105">
        <v>76.5</v>
      </c>
      <c r="Z9" s="84">
        <f t="shared" si="0"/>
        <v>83.5625</v>
      </c>
      <c r="AA9" s="105">
        <v>63.9</v>
      </c>
      <c r="AB9" s="107">
        <v>0.43333333333333335</v>
      </c>
      <c r="AC9" s="6">
        <v>7</v>
      </c>
    </row>
    <row r="10" spans="1:29" ht="13.5" customHeight="1">
      <c r="A10" s="83">
        <v>8</v>
      </c>
      <c r="B10" s="105">
        <v>83.9</v>
      </c>
      <c r="C10" s="105">
        <v>89.6</v>
      </c>
      <c r="D10" s="105">
        <v>87.8</v>
      </c>
      <c r="E10" s="105">
        <v>94.1</v>
      </c>
      <c r="F10" s="105">
        <v>92.7</v>
      </c>
      <c r="G10" s="105">
        <v>85.9</v>
      </c>
      <c r="H10" s="105">
        <v>81.1</v>
      </c>
      <c r="I10" s="105">
        <v>72.9</v>
      </c>
      <c r="J10" s="105">
        <v>65.5</v>
      </c>
      <c r="K10" s="105">
        <v>76.5</v>
      </c>
      <c r="L10" s="105">
        <v>78.5</v>
      </c>
      <c r="M10" s="105">
        <v>83.1</v>
      </c>
      <c r="N10" s="105">
        <v>85.9</v>
      </c>
      <c r="O10" s="105">
        <v>84.4</v>
      </c>
      <c r="P10" s="105">
        <v>88.9</v>
      </c>
      <c r="Q10" s="105">
        <v>91.3</v>
      </c>
      <c r="R10" s="105">
        <v>87.6</v>
      </c>
      <c r="S10" s="105">
        <v>86.2</v>
      </c>
      <c r="T10" s="105">
        <v>92</v>
      </c>
      <c r="U10" s="105">
        <v>87.8</v>
      </c>
      <c r="V10" s="105">
        <v>85.5</v>
      </c>
      <c r="W10" s="105">
        <v>94.4</v>
      </c>
      <c r="X10" s="105">
        <v>89.6</v>
      </c>
      <c r="Y10" s="105">
        <v>95</v>
      </c>
      <c r="Z10" s="84">
        <f t="shared" si="0"/>
        <v>85.84166666666665</v>
      </c>
      <c r="AA10" s="105">
        <v>64.4</v>
      </c>
      <c r="AB10" s="107">
        <v>0.37847222222222227</v>
      </c>
      <c r="AC10" s="6">
        <v>8</v>
      </c>
    </row>
    <row r="11" spans="1:29" ht="13.5" customHeight="1">
      <c r="A11" s="83">
        <v>9</v>
      </c>
      <c r="B11" s="105">
        <v>90.5</v>
      </c>
      <c r="C11" s="105">
        <v>95.6</v>
      </c>
      <c r="D11" s="105">
        <v>97.5</v>
      </c>
      <c r="E11" s="105">
        <v>95.6</v>
      </c>
      <c r="F11" s="105">
        <v>87.8</v>
      </c>
      <c r="G11" s="105">
        <v>91.2</v>
      </c>
      <c r="H11" s="105">
        <v>87.7</v>
      </c>
      <c r="I11" s="105">
        <v>72.1</v>
      </c>
      <c r="J11" s="105">
        <v>74.3</v>
      </c>
      <c r="K11" s="105">
        <v>66.9</v>
      </c>
      <c r="L11" s="105">
        <v>65.2</v>
      </c>
      <c r="M11" s="105">
        <v>65.1</v>
      </c>
      <c r="N11" s="105">
        <v>68.4</v>
      </c>
      <c r="O11" s="105">
        <v>69.3</v>
      </c>
      <c r="P11" s="105">
        <v>79.5</v>
      </c>
      <c r="Q11" s="105">
        <v>76.5</v>
      </c>
      <c r="R11" s="105">
        <v>80.3</v>
      </c>
      <c r="S11" s="105">
        <v>89</v>
      </c>
      <c r="T11" s="105">
        <v>96.5</v>
      </c>
      <c r="U11" s="105">
        <v>95.8</v>
      </c>
      <c r="V11" s="105">
        <v>95.7</v>
      </c>
      <c r="W11" s="105">
        <v>96.7</v>
      </c>
      <c r="X11" s="105">
        <v>97.6</v>
      </c>
      <c r="Y11" s="105">
        <v>97.7</v>
      </c>
      <c r="Z11" s="84">
        <f t="shared" si="0"/>
        <v>84.6875</v>
      </c>
      <c r="AA11" s="105">
        <v>61.5</v>
      </c>
      <c r="AB11" s="107">
        <v>0.46597222222222223</v>
      </c>
      <c r="AC11" s="6">
        <v>9</v>
      </c>
    </row>
    <row r="12" spans="1:29" ht="13.5" customHeight="1">
      <c r="A12" s="86">
        <v>10</v>
      </c>
      <c r="B12" s="106">
        <v>97.5</v>
      </c>
      <c r="C12" s="106">
        <v>97.1</v>
      </c>
      <c r="D12" s="106">
        <v>96.9</v>
      </c>
      <c r="E12" s="106">
        <v>96.2</v>
      </c>
      <c r="F12" s="106">
        <v>94</v>
      </c>
      <c r="G12" s="106">
        <v>93.4</v>
      </c>
      <c r="H12" s="106">
        <v>90.9</v>
      </c>
      <c r="I12" s="106">
        <v>91.8</v>
      </c>
      <c r="J12" s="106">
        <v>88.1</v>
      </c>
      <c r="K12" s="106">
        <v>95.4</v>
      </c>
      <c r="L12" s="106">
        <v>91.2</v>
      </c>
      <c r="M12" s="106">
        <v>94.1</v>
      </c>
      <c r="N12" s="106">
        <v>91.7</v>
      </c>
      <c r="O12" s="106">
        <v>96.3</v>
      </c>
      <c r="P12" s="106">
        <v>97.9</v>
      </c>
      <c r="Q12" s="106">
        <v>98.2</v>
      </c>
      <c r="R12" s="106">
        <v>98.4</v>
      </c>
      <c r="S12" s="106">
        <v>98.4</v>
      </c>
      <c r="T12" s="106">
        <v>98.5</v>
      </c>
      <c r="U12" s="106">
        <v>98.6</v>
      </c>
      <c r="V12" s="106">
        <v>98.6</v>
      </c>
      <c r="W12" s="106">
        <v>98.6</v>
      </c>
      <c r="X12" s="106">
        <v>98.6</v>
      </c>
      <c r="Y12" s="106">
        <v>98.6</v>
      </c>
      <c r="Z12" s="87">
        <f t="shared" si="0"/>
        <v>95.79166666666667</v>
      </c>
      <c r="AA12" s="106">
        <v>86.2</v>
      </c>
      <c r="AB12" s="108">
        <v>0.47152777777777777</v>
      </c>
      <c r="AC12" s="6">
        <v>10</v>
      </c>
    </row>
    <row r="13" spans="1:29" ht="13.5" customHeight="1">
      <c r="A13" s="83">
        <v>11</v>
      </c>
      <c r="B13" s="105">
        <v>98.7</v>
      </c>
      <c r="C13" s="105">
        <v>98.7</v>
      </c>
      <c r="D13" s="105">
        <v>98.8</v>
      </c>
      <c r="E13" s="105">
        <v>98.9</v>
      </c>
      <c r="F13" s="105">
        <v>99</v>
      </c>
      <c r="G13" s="105">
        <v>99</v>
      </c>
      <c r="H13" s="105">
        <v>99</v>
      </c>
      <c r="I13" s="105">
        <v>99</v>
      </c>
      <c r="J13" s="105">
        <v>99</v>
      </c>
      <c r="K13" s="105">
        <v>99</v>
      </c>
      <c r="L13" s="105">
        <v>99</v>
      </c>
      <c r="M13" s="105">
        <v>98.9</v>
      </c>
      <c r="N13" s="105">
        <v>99</v>
      </c>
      <c r="O13" s="105">
        <v>99.1</v>
      </c>
      <c r="P13" s="105">
        <v>99</v>
      </c>
      <c r="Q13" s="105">
        <v>98.9</v>
      </c>
      <c r="R13" s="105">
        <v>98.9</v>
      </c>
      <c r="S13" s="105">
        <v>98.8</v>
      </c>
      <c r="T13" s="105">
        <v>98.8</v>
      </c>
      <c r="U13" s="105">
        <v>98.8</v>
      </c>
      <c r="V13" s="105">
        <v>98.6</v>
      </c>
      <c r="W13" s="105">
        <v>97.6</v>
      </c>
      <c r="X13" s="105">
        <v>95.5</v>
      </c>
      <c r="Y13" s="105">
        <v>95.2</v>
      </c>
      <c r="Z13" s="84">
        <f t="shared" si="0"/>
        <v>98.55</v>
      </c>
      <c r="AA13" s="105">
        <v>95.2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91.9</v>
      </c>
      <c r="C14" s="105">
        <v>96.3</v>
      </c>
      <c r="D14" s="105">
        <v>97.4</v>
      </c>
      <c r="E14" s="105">
        <v>97.7</v>
      </c>
      <c r="F14" s="105">
        <v>97.6</v>
      </c>
      <c r="G14" s="105">
        <v>97.7</v>
      </c>
      <c r="H14" s="105">
        <v>97.6</v>
      </c>
      <c r="I14" s="105">
        <v>93.7</v>
      </c>
      <c r="J14" s="105">
        <v>92.7</v>
      </c>
      <c r="K14" s="105">
        <v>95.9</v>
      </c>
      <c r="L14" s="105">
        <v>96.1</v>
      </c>
      <c r="M14" s="105">
        <v>95.7</v>
      </c>
      <c r="N14" s="105">
        <v>92</v>
      </c>
      <c r="O14" s="105">
        <v>92.2</v>
      </c>
      <c r="P14" s="105">
        <v>91.5</v>
      </c>
      <c r="Q14" s="105">
        <v>95.6</v>
      </c>
      <c r="R14" s="105">
        <v>98.1</v>
      </c>
      <c r="S14" s="105">
        <v>98.4</v>
      </c>
      <c r="T14" s="105">
        <v>98.4</v>
      </c>
      <c r="U14" s="105">
        <v>98.4</v>
      </c>
      <c r="V14" s="105">
        <v>98.4</v>
      </c>
      <c r="W14" s="105">
        <v>98.4</v>
      </c>
      <c r="X14" s="105">
        <v>98.6</v>
      </c>
      <c r="Y14" s="105">
        <v>98.5</v>
      </c>
      <c r="Z14" s="84">
        <f t="shared" si="0"/>
        <v>96.2</v>
      </c>
      <c r="AA14" s="105">
        <v>90.6</v>
      </c>
      <c r="AB14" s="107">
        <v>0.6159722222222223</v>
      </c>
      <c r="AC14" s="6">
        <v>12</v>
      </c>
    </row>
    <row r="15" spans="1:29" ht="13.5" customHeight="1">
      <c r="A15" s="83">
        <v>13</v>
      </c>
      <c r="B15" s="105">
        <v>98.2</v>
      </c>
      <c r="C15" s="105">
        <v>98.1</v>
      </c>
      <c r="D15" s="105">
        <v>98.2</v>
      </c>
      <c r="E15" s="105">
        <v>98.4</v>
      </c>
      <c r="F15" s="105">
        <v>98.4</v>
      </c>
      <c r="G15" s="105">
        <v>98.3</v>
      </c>
      <c r="H15" s="105">
        <v>97.5</v>
      </c>
      <c r="I15" s="105">
        <v>95</v>
      </c>
      <c r="J15" s="105">
        <v>91.9</v>
      </c>
      <c r="K15" s="105">
        <v>87.3</v>
      </c>
      <c r="L15" s="105">
        <v>84.5</v>
      </c>
      <c r="M15" s="105">
        <v>81.2</v>
      </c>
      <c r="N15" s="105">
        <v>81.5</v>
      </c>
      <c r="O15" s="105">
        <v>79.7</v>
      </c>
      <c r="P15" s="105">
        <v>84.3</v>
      </c>
      <c r="Q15" s="105">
        <v>81</v>
      </c>
      <c r="R15" s="105">
        <v>83.5</v>
      </c>
      <c r="S15" s="105">
        <v>80.8</v>
      </c>
      <c r="T15" s="105">
        <v>86.8</v>
      </c>
      <c r="U15" s="105">
        <v>93.7</v>
      </c>
      <c r="V15" s="105">
        <v>90.6</v>
      </c>
      <c r="W15" s="105">
        <v>88.8</v>
      </c>
      <c r="X15" s="105">
        <v>90.8</v>
      </c>
      <c r="Y15" s="105">
        <v>85.4</v>
      </c>
      <c r="Z15" s="84">
        <f t="shared" si="0"/>
        <v>89.74583333333332</v>
      </c>
      <c r="AA15" s="105">
        <v>77.6</v>
      </c>
      <c r="AB15" s="107">
        <v>0.5506944444444445</v>
      </c>
      <c r="AC15" s="6">
        <v>13</v>
      </c>
    </row>
    <row r="16" spans="1:29" ht="13.5" customHeight="1">
      <c r="A16" s="83">
        <v>14</v>
      </c>
      <c r="B16" s="105">
        <v>74.9</v>
      </c>
      <c r="C16" s="105">
        <v>76.3</v>
      </c>
      <c r="D16" s="105">
        <v>89.3</v>
      </c>
      <c r="E16" s="105">
        <v>91.1</v>
      </c>
      <c r="F16" s="105">
        <v>91.1</v>
      </c>
      <c r="G16" s="105">
        <v>80.1</v>
      </c>
      <c r="H16" s="105">
        <v>77.2</v>
      </c>
      <c r="I16" s="105">
        <v>75.5</v>
      </c>
      <c r="J16" s="105">
        <v>71.9</v>
      </c>
      <c r="K16" s="105">
        <v>69.8</v>
      </c>
      <c r="L16" s="105">
        <v>66.5</v>
      </c>
      <c r="M16" s="105">
        <v>68.6</v>
      </c>
      <c r="N16" s="105">
        <v>67.9</v>
      </c>
      <c r="O16" s="105">
        <v>71.9</v>
      </c>
      <c r="P16" s="105">
        <v>72.8</v>
      </c>
      <c r="Q16" s="105">
        <v>73.7</v>
      </c>
      <c r="R16" s="105">
        <v>75.8</v>
      </c>
      <c r="S16" s="105">
        <v>78.5</v>
      </c>
      <c r="T16" s="105">
        <v>81.3</v>
      </c>
      <c r="U16" s="105">
        <v>82.5</v>
      </c>
      <c r="V16" s="105">
        <v>81.7</v>
      </c>
      <c r="W16" s="105">
        <v>84.2</v>
      </c>
      <c r="X16" s="105">
        <v>85.5</v>
      </c>
      <c r="Y16" s="105">
        <v>87.6</v>
      </c>
      <c r="Z16" s="84">
        <f t="shared" si="0"/>
        <v>78.15416666666667</v>
      </c>
      <c r="AA16" s="105">
        <v>64.6</v>
      </c>
      <c r="AB16" s="107">
        <v>0.5499999999999999</v>
      </c>
      <c r="AC16" s="6">
        <v>14</v>
      </c>
    </row>
    <row r="17" spans="1:29" ht="13.5" customHeight="1">
      <c r="A17" s="83">
        <v>15</v>
      </c>
      <c r="B17" s="105">
        <v>89.1</v>
      </c>
      <c r="C17" s="105">
        <v>86.7</v>
      </c>
      <c r="D17" s="105">
        <v>87.9</v>
      </c>
      <c r="E17" s="105">
        <v>93</v>
      </c>
      <c r="F17" s="105">
        <v>95.9</v>
      </c>
      <c r="G17" s="105">
        <v>97.7</v>
      </c>
      <c r="H17" s="105">
        <v>97.9</v>
      </c>
      <c r="I17" s="105">
        <v>98.1</v>
      </c>
      <c r="J17" s="105">
        <v>98.3</v>
      </c>
      <c r="K17" s="105">
        <v>98.4</v>
      </c>
      <c r="L17" s="105">
        <v>98.5</v>
      </c>
      <c r="M17" s="105">
        <v>98.5</v>
      </c>
      <c r="N17" s="105">
        <v>98.6</v>
      </c>
      <c r="O17" s="105">
        <v>98.6</v>
      </c>
      <c r="P17" s="105">
        <v>98.5</v>
      </c>
      <c r="Q17" s="105">
        <v>98.6</v>
      </c>
      <c r="R17" s="105">
        <v>98.6</v>
      </c>
      <c r="S17" s="105">
        <v>98.7</v>
      </c>
      <c r="T17" s="105">
        <v>98.8</v>
      </c>
      <c r="U17" s="105">
        <v>98.7</v>
      </c>
      <c r="V17" s="105">
        <v>98.8</v>
      </c>
      <c r="W17" s="105">
        <v>98.7</v>
      </c>
      <c r="X17" s="105">
        <v>98.8</v>
      </c>
      <c r="Y17" s="105">
        <v>98.8</v>
      </c>
      <c r="Z17" s="84">
        <f t="shared" si="0"/>
        <v>96.84166666666665</v>
      </c>
      <c r="AA17" s="105">
        <v>86.3</v>
      </c>
      <c r="AB17" s="107">
        <v>0.08125</v>
      </c>
      <c r="AC17" s="6">
        <v>15</v>
      </c>
    </row>
    <row r="18" spans="1:29" ht="13.5" customHeight="1">
      <c r="A18" s="83">
        <v>16</v>
      </c>
      <c r="B18" s="105">
        <v>98.7</v>
      </c>
      <c r="C18" s="105">
        <v>98.7</v>
      </c>
      <c r="D18" s="105">
        <v>98.6</v>
      </c>
      <c r="E18" s="105">
        <v>98.5</v>
      </c>
      <c r="F18" s="105">
        <v>98.5</v>
      </c>
      <c r="G18" s="105">
        <v>98.4</v>
      </c>
      <c r="H18" s="105">
        <v>98.4</v>
      </c>
      <c r="I18" s="105">
        <v>98.3</v>
      </c>
      <c r="J18" s="105">
        <v>98.1</v>
      </c>
      <c r="K18" s="105">
        <v>93.4</v>
      </c>
      <c r="L18" s="105">
        <v>90.1</v>
      </c>
      <c r="M18" s="105">
        <v>84.1</v>
      </c>
      <c r="N18" s="105">
        <v>86.7</v>
      </c>
      <c r="O18" s="105">
        <v>86.4</v>
      </c>
      <c r="P18" s="105">
        <v>89.3</v>
      </c>
      <c r="Q18" s="105">
        <v>88.1</v>
      </c>
      <c r="R18" s="105">
        <v>91.6</v>
      </c>
      <c r="S18" s="105">
        <v>94</v>
      </c>
      <c r="T18" s="105">
        <v>95.1</v>
      </c>
      <c r="U18" s="105">
        <v>95.1</v>
      </c>
      <c r="V18" s="105">
        <v>97.4</v>
      </c>
      <c r="W18" s="105">
        <v>97</v>
      </c>
      <c r="X18" s="105">
        <v>94.6</v>
      </c>
      <c r="Y18" s="105">
        <v>94.5</v>
      </c>
      <c r="Z18" s="84">
        <f t="shared" si="0"/>
        <v>94.31666666666665</v>
      </c>
      <c r="AA18" s="105">
        <v>82.7</v>
      </c>
      <c r="AB18" s="107">
        <v>0.5027777777777778</v>
      </c>
      <c r="AC18" s="6">
        <v>16</v>
      </c>
    </row>
    <row r="19" spans="1:29" ht="13.5" customHeight="1">
      <c r="A19" s="83">
        <v>17</v>
      </c>
      <c r="B19" s="105">
        <v>95.1</v>
      </c>
      <c r="C19" s="105">
        <v>95.9</v>
      </c>
      <c r="D19" s="105">
        <v>97.4</v>
      </c>
      <c r="E19" s="105">
        <v>97.5</v>
      </c>
      <c r="F19" s="105">
        <v>97.5</v>
      </c>
      <c r="G19" s="105">
        <v>94</v>
      </c>
      <c r="H19" s="105">
        <v>87.3</v>
      </c>
      <c r="I19" s="105">
        <v>81.6</v>
      </c>
      <c r="J19" s="105">
        <v>80.4</v>
      </c>
      <c r="K19" s="105">
        <v>81.7</v>
      </c>
      <c r="L19" s="105">
        <v>83.6</v>
      </c>
      <c r="M19" s="105">
        <v>84.5</v>
      </c>
      <c r="N19" s="105">
        <v>79.5</v>
      </c>
      <c r="O19" s="105">
        <v>79.1</v>
      </c>
      <c r="P19" s="105">
        <v>78.9</v>
      </c>
      <c r="Q19" s="105">
        <v>77.9</v>
      </c>
      <c r="R19" s="105">
        <v>80.8</v>
      </c>
      <c r="S19" s="105">
        <v>81.6</v>
      </c>
      <c r="T19" s="105">
        <v>84</v>
      </c>
      <c r="U19" s="105">
        <v>85.7</v>
      </c>
      <c r="V19" s="105">
        <v>88.4</v>
      </c>
      <c r="W19" s="105">
        <v>88.6</v>
      </c>
      <c r="X19" s="105">
        <v>88.9</v>
      </c>
      <c r="Y19" s="105">
        <v>88.2</v>
      </c>
      <c r="Z19" s="84">
        <f t="shared" si="0"/>
        <v>86.58749999999999</v>
      </c>
      <c r="AA19" s="105">
        <v>76.2</v>
      </c>
      <c r="AB19" s="107">
        <v>0.6708333333333334</v>
      </c>
      <c r="AC19" s="6">
        <v>17</v>
      </c>
    </row>
    <row r="20" spans="1:29" ht="13.5" customHeight="1">
      <c r="A20" s="83">
        <v>18</v>
      </c>
      <c r="B20" s="105">
        <v>88.9</v>
      </c>
      <c r="C20" s="105">
        <v>89.3</v>
      </c>
      <c r="D20" s="105">
        <v>91.4</v>
      </c>
      <c r="E20" s="105">
        <v>95.4</v>
      </c>
      <c r="F20" s="105">
        <v>94.1</v>
      </c>
      <c r="G20" s="105">
        <v>95.7</v>
      </c>
      <c r="H20" s="105">
        <v>90.4</v>
      </c>
      <c r="I20" s="105">
        <v>88.5</v>
      </c>
      <c r="J20" s="105">
        <v>88.7</v>
      </c>
      <c r="K20" s="105">
        <v>85.6</v>
      </c>
      <c r="L20" s="105">
        <v>89.5</v>
      </c>
      <c r="M20" s="105">
        <v>91.8</v>
      </c>
      <c r="N20" s="105">
        <v>91.5</v>
      </c>
      <c r="O20" s="105">
        <v>90.2</v>
      </c>
      <c r="P20" s="105">
        <v>86.2</v>
      </c>
      <c r="Q20" s="105">
        <v>82.2</v>
      </c>
      <c r="R20" s="105">
        <v>80.7</v>
      </c>
      <c r="S20" s="105">
        <v>83.6</v>
      </c>
      <c r="T20" s="105">
        <v>84.3</v>
      </c>
      <c r="U20" s="105">
        <v>92.6</v>
      </c>
      <c r="V20" s="105">
        <v>94.1</v>
      </c>
      <c r="W20" s="105">
        <v>96.6</v>
      </c>
      <c r="X20" s="105">
        <v>97</v>
      </c>
      <c r="Y20" s="105">
        <v>97.5</v>
      </c>
      <c r="Z20" s="84">
        <f t="shared" si="0"/>
        <v>90.24166666666667</v>
      </c>
      <c r="AA20" s="105">
        <v>80.2</v>
      </c>
      <c r="AB20" s="107">
        <v>0.7069444444444444</v>
      </c>
      <c r="AC20" s="6">
        <v>18</v>
      </c>
    </row>
    <row r="21" spans="1:29" ht="13.5" customHeight="1">
      <c r="A21" s="83">
        <v>19</v>
      </c>
      <c r="B21" s="105">
        <v>96.1</v>
      </c>
      <c r="C21" s="105">
        <v>94.9</v>
      </c>
      <c r="D21" s="105">
        <v>95.6</v>
      </c>
      <c r="E21" s="105">
        <v>96</v>
      </c>
      <c r="F21" s="105">
        <v>97.8</v>
      </c>
      <c r="G21" s="105">
        <v>97.6</v>
      </c>
      <c r="H21" s="105">
        <v>91.7</v>
      </c>
      <c r="I21" s="105">
        <v>82.8</v>
      </c>
      <c r="J21" s="105">
        <v>81.5</v>
      </c>
      <c r="K21" s="105">
        <v>80.9</v>
      </c>
      <c r="L21" s="105">
        <v>88.1</v>
      </c>
      <c r="M21" s="105">
        <v>89.8</v>
      </c>
      <c r="N21" s="105">
        <v>89.3</v>
      </c>
      <c r="O21" s="105">
        <v>90.9</v>
      </c>
      <c r="P21" s="105">
        <v>84.2</v>
      </c>
      <c r="Q21" s="105">
        <v>90.3</v>
      </c>
      <c r="R21" s="105">
        <v>96.2</v>
      </c>
      <c r="S21" s="105">
        <v>97.6</v>
      </c>
      <c r="T21" s="105">
        <v>98</v>
      </c>
      <c r="U21" s="105">
        <v>97.9</v>
      </c>
      <c r="V21" s="105">
        <v>97.9</v>
      </c>
      <c r="W21" s="105">
        <v>97.6</v>
      </c>
      <c r="X21" s="105">
        <v>98.2</v>
      </c>
      <c r="Y21" s="105">
        <v>98.4</v>
      </c>
      <c r="Z21" s="84">
        <f t="shared" si="0"/>
        <v>92.8875</v>
      </c>
      <c r="AA21" s="105">
        <v>77.9</v>
      </c>
      <c r="AB21" s="107">
        <v>0.3958333333333333</v>
      </c>
      <c r="AC21" s="6">
        <v>19</v>
      </c>
    </row>
    <row r="22" spans="1:29" ht="13.5" customHeight="1">
      <c r="A22" s="86">
        <v>20</v>
      </c>
      <c r="B22" s="106">
        <v>98.5</v>
      </c>
      <c r="C22" s="106">
        <v>97.9</v>
      </c>
      <c r="D22" s="106">
        <v>97.5</v>
      </c>
      <c r="E22" s="106">
        <v>97.2</v>
      </c>
      <c r="F22" s="106">
        <v>97.8</v>
      </c>
      <c r="G22" s="106">
        <v>97.8</v>
      </c>
      <c r="H22" s="106">
        <v>98.3</v>
      </c>
      <c r="I22" s="106">
        <v>98.6</v>
      </c>
      <c r="J22" s="106">
        <v>98.6</v>
      </c>
      <c r="K22" s="106">
        <v>98.7</v>
      </c>
      <c r="L22" s="106">
        <v>98.7</v>
      </c>
      <c r="M22" s="106">
        <v>98.7</v>
      </c>
      <c r="N22" s="106">
        <v>98.8</v>
      </c>
      <c r="O22" s="106">
        <v>98.8</v>
      </c>
      <c r="P22" s="106">
        <v>99</v>
      </c>
      <c r="Q22" s="106">
        <v>98.9</v>
      </c>
      <c r="R22" s="106">
        <v>98.9</v>
      </c>
      <c r="S22" s="106">
        <v>99</v>
      </c>
      <c r="T22" s="106">
        <v>98.9</v>
      </c>
      <c r="U22" s="106">
        <v>99</v>
      </c>
      <c r="V22" s="106">
        <v>99</v>
      </c>
      <c r="W22" s="106">
        <v>99</v>
      </c>
      <c r="X22" s="106">
        <v>99.1</v>
      </c>
      <c r="Y22" s="106">
        <v>99</v>
      </c>
      <c r="Z22" s="87">
        <f t="shared" si="0"/>
        <v>98.57083333333334</v>
      </c>
      <c r="AA22" s="106">
        <v>96.9</v>
      </c>
      <c r="AB22" s="108">
        <v>0.1625</v>
      </c>
      <c r="AC22" s="6">
        <v>20</v>
      </c>
    </row>
    <row r="23" spans="1:29" ht="13.5" customHeight="1">
      <c r="A23" s="83">
        <v>21</v>
      </c>
      <c r="B23" s="105">
        <v>98.8</v>
      </c>
      <c r="C23" s="105">
        <v>98.8</v>
      </c>
      <c r="D23" s="105">
        <v>98.8</v>
      </c>
      <c r="E23" s="105">
        <v>98.9</v>
      </c>
      <c r="F23" s="105">
        <v>98.9</v>
      </c>
      <c r="G23" s="105">
        <v>98.9</v>
      </c>
      <c r="H23" s="105">
        <v>98.9</v>
      </c>
      <c r="I23" s="105">
        <v>98.8</v>
      </c>
      <c r="J23" s="105">
        <v>98.2</v>
      </c>
      <c r="K23" s="105">
        <v>97.5</v>
      </c>
      <c r="L23" s="105">
        <v>96.1</v>
      </c>
      <c r="M23" s="105">
        <v>96.1</v>
      </c>
      <c r="N23" s="105">
        <v>93.9</v>
      </c>
      <c r="O23" s="105">
        <v>96.3</v>
      </c>
      <c r="P23" s="105">
        <v>95.8</v>
      </c>
      <c r="Q23" s="105">
        <v>95.7</v>
      </c>
      <c r="R23" s="105">
        <v>93.3</v>
      </c>
      <c r="S23" s="105">
        <v>92.7</v>
      </c>
      <c r="T23" s="105">
        <v>92.1</v>
      </c>
      <c r="U23" s="105">
        <v>95.9</v>
      </c>
      <c r="V23" s="105">
        <v>97.5</v>
      </c>
      <c r="W23" s="105">
        <v>97.9</v>
      </c>
      <c r="X23" s="105">
        <v>98.3</v>
      </c>
      <c r="Y23" s="105">
        <v>98.4</v>
      </c>
      <c r="Z23" s="84">
        <f t="shared" si="0"/>
        <v>96.9375</v>
      </c>
      <c r="AA23" s="105">
        <v>92</v>
      </c>
      <c r="AB23" s="107">
        <v>0.7937500000000001</v>
      </c>
      <c r="AC23" s="5">
        <v>21</v>
      </c>
    </row>
    <row r="24" spans="1:29" ht="13.5" customHeight="1">
      <c r="A24" s="83">
        <v>22</v>
      </c>
      <c r="B24" s="105">
        <v>98.4</v>
      </c>
      <c r="C24" s="105">
        <v>98.5</v>
      </c>
      <c r="D24" s="105">
        <v>98.1</v>
      </c>
      <c r="E24" s="105">
        <v>91.2</v>
      </c>
      <c r="F24" s="105">
        <v>91.1</v>
      </c>
      <c r="G24" s="105">
        <v>70.6</v>
      </c>
      <c r="H24" s="105">
        <v>69.7</v>
      </c>
      <c r="I24" s="105">
        <v>82</v>
      </c>
      <c r="J24" s="105">
        <v>61.8</v>
      </c>
      <c r="K24" s="105">
        <v>63.4</v>
      </c>
      <c r="L24" s="105">
        <v>64.2</v>
      </c>
      <c r="M24" s="105">
        <v>77.6</v>
      </c>
      <c r="N24" s="105">
        <v>75.3</v>
      </c>
      <c r="O24" s="105">
        <v>68.7</v>
      </c>
      <c r="P24" s="105">
        <v>69.7</v>
      </c>
      <c r="Q24" s="105">
        <v>68.2</v>
      </c>
      <c r="R24" s="105">
        <v>69.8</v>
      </c>
      <c r="S24" s="105">
        <v>72.2</v>
      </c>
      <c r="T24" s="105">
        <v>72.3</v>
      </c>
      <c r="U24" s="105">
        <v>70.3</v>
      </c>
      <c r="V24" s="105">
        <v>66.7</v>
      </c>
      <c r="W24" s="105">
        <v>63.6</v>
      </c>
      <c r="X24" s="105">
        <v>72.1</v>
      </c>
      <c r="Y24" s="105">
        <v>80.4</v>
      </c>
      <c r="Z24" s="84">
        <f t="shared" si="0"/>
        <v>75.66250000000001</v>
      </c>
      <c r="AA24" s="105">
        <v>60.4</v>
      </c>
      <c r="AB24" s="107">
        <v>0.4069444444444445</v>
      </c>
      <c r="AC24" s="6">
        <v>22</v>
      </c>
    </row>
    <row r="25" spans="1:29" ht="13.5" customHeight="1">
      <c r="A25" s="83">
        <v>23</v>
      </c>
      <c r="B25" s="105">
        <v>85.2</v>
      </c>
      <c r="C25" s="105">
        <v>89.5</v>
      </c>
      <c r="D25" s="105">
        <v>93.8</v>
      </c>
      <c r="E25" s="105">
        <v>96.8</v>
      </c>
      <c r="F25" s="105">
        <v>97</v>
      </c>
      <c r="G25" s="105">
        <v>93.2</v>
      </c>
      <c r="H25" s="105">
        <v>93.4</v>
      </c>
      <c r="I25" s="105">
        <v>89.8</v>
      </c>
      <c r="J25" s="105">
        <v>85.1</v>
      </c>
      <c r="K25" s="105">
        <v>92.9</v>
      </c>
      <c r="L25" s="105">
        <v>89.6</v>
      </c>
      <c r="M25" s="105">
        <v>87.9</v>
      </c>
      <c r="N25" s="105">
        <v>90.6</v>
      </c>
      <c r="O25" s="105">
        <v>96.6</v>
      </c>
      <c r="P25" s="105">
        <v>96.7</v>
      </c>
      <c r="Q25" s="105">
        <v>97.5</v>
      </c>
      <c r="R25" s="105">
        <v>94.7</v>
      </c>
      <c r="S25" s="105">
        <v>97.4</v>
      </c>
      <c r="T25" s="105">
        <v>97.8</v>
      </c>
      <c r="U25" s="105">
        <v>98.1</v>
      </c>
      <c r="V25" s="105">
        <v>97.8</v>
      </c>
      <c r="W25" s="105">
        <v>97.8</v>
      </c>
      <c r="X25" s="105">
        <v>98</v>
      </c>
      <c r="Y25" s="105">
        <v>97.2</v>
      </c>
      <c r="Z25" s="84">
        <f t="shared" si="0"/>
        <v>93.93333333333332</v>
      </c>
      <c r="AA25" s="105">
        <v>79.4</v>
      </c>
      <c r="AB25" s="107">
        <v>0.013194444444444444</v>
      </c>
      <c r="AC25" s="6">
        <v>23</v>
      </c>
    </row>
    <row r="26" spans="1:29" ht="13.5" customHeight="1">
      <c r="A26" s="83">
        <v>24</v>
      </c>
      <c r="B26" s="105">
        <v>97.6</v>
      </c>
      <c r="C26" s="105">
        <v>94.1</v>
      </c>
      <c r="D26" s="105">
        <v>97.7</v>
      </c>
      <c r="E26" s="105">
        <v>97</v>
      </c>
      <c r="F26" s="105">
        <v>88.8</v>
      </c>
      <c r="G26" s="105">
        <v>88.8</v>
      </c>
      <c r="H26" s="105">
        <v>90.8</v>
      </c>
      <c r="I26" s="105">
        <v>84.4</v>
      </c>
      <c r="J26" s="105">
        <v>86.9</v>
      </c>
      <c r="K26" s="105">
        <v>76.9</v>
      </c>
      <c r="L26" s="105">
        <v>72.3</v>
      </c>
      <c r="M26" s="105">
        <v>80.2</v>
      </c>
      <c r="N26" s="105">
        <v>76</v>
      </c>
      <c r="O26" s="105">
        <v>79.9</v>
      </c>
      <c r="P26" s="105">
        <v>82</v>
      </c>
      <c r="Q26" s="105">
        <v>83.8</v>
      </c>
      <c r="R26" s="105">
        <v>83.7</v>
      </c>
      <c r="S26" s="105">
        <v>90.4</v>
      </c>
      <c r="T26" s="105">
        <v>91.4</v>
      </c>
      <c r="U26" s="105">
        <v>83.3</v>
      </c>
      <c r="V26" s="105">
        <v>90.6</v>
      </c>
      <c r="W26" s="105">
        <v>86.9</v>
      </c>
      <c r="X26" s="105">
        <v>87.8</v>
      </c>
      <c r="Y26" s="105">
        <v>90.3</v>
      </c>
      <c r="Z26" s="84">
        <f t="shared" si="0"/>
        <v>86.73333333333333</v>
      </c>
      <c r="AA26" s="105">
        <v>70.6</v>
      </c>
      <c r="AB26" s="107">
        <v>0.45694444444444443</v>
      </c>
      <c r="AC26" s="6">
        <v>24</v>
      </c>
    </row>
    <row r="27" spans="1:29" ht="13.5" customHeight="1">
      <c r="A27" s="83">
        <v>25</v>
      </c>
      <c r="B27" s="105">
        <v>90.4</v>
      </c>
      <c r="C27" s="105">
        <v>93.2</v>
      </c>
      <c r="D27" s="105">
        <v>95.9</v>
      </c>
      <c r="E27" s="105">
        <v>90.9</v>
      </c>
      <c r="F27" s="105">
        <v>97.6</v>
      </c>
      <c r="G27" s="105">
        <v>94.9</v>
      </c>
      <c r="H27" s="105">
        <v>87</v>
      </c>
      <c r="I27" s="105">
        <v>76.6</v>
      </c>
      <c r="J27" s="105">
        <v>73.6</v>
      </c>
      <c r="K27" s="105">
        <v>67.4</v>
      </c>
      <c r="L27" s="105">
        <v>66.9</v>
      </c>
      <c r="M27" s="105">
        <v>63.5</v>
      </c>
      <c r="N27" s="105">
        <v>63</v>
      </c>
      <c r="O27" s="105">
        <v>56</v>
      </c>
      <c r="P27" s="105">
        <v>61.5</v>
      </c>
      <c r="Q27" s="105">
        <v>84.7</v>
      </c>
      <c r="R27" s="105">
        <v>77</v>
      </c>
      <c r="S27" s="105">
        <v>76.2</v>
      </c>
      <c r="T27" s="105">
        <v>75.3</v>
      </c>
      <c r="U27" s="105">
        <v>76</v>
      </c>
      <c r="V27" s="105">
        <v>75.5</v>
      </c>
      <c r="W27" s="105">
        <v>76.9</v>
      </c>
      <c r="X27" s="105">
        <v>73.9</v>
      </c>
      <c r="Y27" s="105">
        <v>76.8</v>
      </c>
      <c r="Z27" s="84">
        <f t="shared" si="0"/>
        <v>77.94583333333334</v>
      </c>
      <c r="AA27" s="105">
        <v>53.6</v>
      </c>
      <c r="AB27" s="107">
        <v>0.5756944444444444</v>
      </c>
      <c r="AC27" s="6">
        <v>25</v>
      </c>
    </row>
    <row r="28" spans="1:29" ht="13.5" customHeight="1">
      <c r="A28" s="83">
        <v>26</v>
      </c>
      <c r="B28" s="105">
        <v>73.3</v>
      </c>
      <c r="C28" s="105">
        <v>77</v>
      </c>
      <c r="D28" s="105">
        <v>76.5</v>
      </c>
      <c r="E28" s="105">
        <v>82.9</v>
      </c>
      <c r="F28" s="105">
        <v>86.3</v>
      </c>
      <c r="G28" s="105">
        <v>86.2</v>
      </c>
      <c r="H28" s="105">
        <v>82.4</v>
      </c>
      <c r="I28" s="105">
        <v>86.4</v>
      </c>
      <c r="J28" s="105">
        <v>73.9</v>
      </c>
      <c r="K28" s="105">
        <v>89.2</v>
      </c>
      <c r="L28" s="105">
        <v>89.2</v>
      </c>
      <c r="M28" s="105">
        <v>92.4</v>
      </c>
      <c r="N28" s="105">
        <v>94</v>
      </c>
      <c r="O28" s="105">
        <v>95.1</v>
      </c>
      <c r="P28" s="105">
        <v>97</v>
      </c>
      <c r="Q28" s="105">
        <v>94.1</v>
      </c>
      <c r="R28" s="105">
        <v>94.3</v>
      </c>
      <c r="S28" s="105">
        <v>92.8</v>
      </c>
      <c r="T28" s="105">
        <v>97.5</v>
      </c>
      <c r="U28" s="105">
        <v>96.6</v>
      </c>
      <c r="V28" s="105">
        <v>97.6</v>
      </c>
      <c r="W28" s="105">
        <v>96.9</v>
      </c>
      <c r="X28" s="105">
        <v>97</v>
      </c>
      <c r="Y28" s="105">
        <v>96.8</v>
      </c>
      <c r="Z28" s="84">
        <f t="shared" si="0"/>
        <v>89.39166666666665</v>
      </c>
      <c r="AA28" s="105">
        <v>71.5</v>
      </c>
      <c r="AB28" s="107">
        <v>0.011805555555555555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98</v>
      </c>
      <c r="D29" s="105">
        <v>98.1</v>
      </c>
      <c r="E29" s="105">
        <v>98</v>
      </c>
      <c r="F29" s="105">
        <v>96.2</v>
      </c>
      <c r="G29" s="105">
        <v>87.9</v>
      </c>
      <c r="H29" s="105">
        <v>78</v>
      </c>
      <c r="I29" s="105">
        <v>78.2</v>
      </c>
      <c r="J29" s="105">
        <v>80.8</v>
      </c>
      <c r="K29" s="105">
        <v>80.3</v>
      </c>
      <c r="L29" s="105">
        <v>76.1</v>
      </c>
      <c r="M29" s="105">
        <v>71.5</v>
      </c>
      <c r="N29" s="105">
        <v>68</v>
      </c>
      <c r="O29" s="105">
        <v>65.8</v>
      </c>
      <c r="P29" s="105">
        <v>59.2</v>
      </c>
      <c r="Q29" s="105">
        <v>61.6</v>
      </c>
      <c r="R29" s="105">
        <v>74.5</v>
      </c>
      <c r="S29" s="105">
        <v>77.4</v>
      </c>
      <c r="T29" s="105">
        <v>77.4</v>
      </c>
      <c r="U29" s="105">
        <v>77.8</v>
      </c>
      <c r="V29" s="105">
        <v>81</v>
      </c>
      <c r="W29" s="105">
        <v>82.1</v>
      </c>
      <c r="X29" s="105">
        <v>83.2</v>
      </c>
      <c r="Y29" s="105">
        <v>85.8</v>
      </c>
      <c r="Z29" s="84">
        <f t="shared" si="0"/>
        <v>80.60833333333333</v>
      </c>
      <c r="AA29" s="105">
        <v>59.1</v>
      </c>
      <c r="AB29" s="107">
        <v>0.625</v>
      </c>
      <c r="AC29" s="6">
        <v>27</v>
      </c>
    </row>
    <row r="30" spans="1:29" ht="13.5" customHeight="1">
      <c r="A30" s="83">
        <v>28</v>
      </c>
      <c r="B30" s="105">
        <v>86.4</v>
      </c>
      <c r="C30" s="105">
        <v>88.7</v>
      </c>
      <c r="D30" s="105">
        <v>90</v>
      </c>
      <c r="E30" s="105">
        <v>92.2</v>
      </c>
      <c r="F30" s="105">
        <v>92.4</v>
      </c>
      <c r="G30" s="105">
        <v>90.6</v>
      </c>
      <c r="H30" s="105">
        <v>97.3</v>
      </c>
      <c r="I30" s="105">
        <v>97.5</v>
      </c>
      <c r="J30" s="105">
        <v>95.3</v>
      </c>
      <c r="K30" s="105">
        <v>87.8</v>
      </c>
      <c r="L30" s="105">
        <v>83.3</v>
      </c>
      <c r="M30" s="105">
        <v>81.7</v>
      </c>
      <c r="N30" s="105">
        <v>78.1</v>
      </c>
      <c r="O30" s="105">
        <v>76.3</v>
      </c>
      <c r="P30" s="105">
        <v>82.7</v>
      </c>
      <c r="Q30" s="105">
        <v>77.4</v>
      </c>
      <c r="R30" s="105">
        <v>79.1</v>
      </c>
      <c r="S30" s="105">
        <v>83.6</v>
      </c>
      <c r="T30" s="105">
        <v>85.6</v>
      </c>
      <c r="U30" s="105">
        <v>86.9</v>
      </c>
      <c r="V30" s="105">
        <v>91.5</v>
      </c>
      <c r="W30" s="105">
        <v>96.3</v>
      </c>
      <c r="X30" s="105">
        <v>96.5</v>
      </c>
      <c r="Y30" s="105">
        <v>95.5</v>
      </c>
      <c r="Z30" s="84">
        <f t="shared" si="0"/>
        <v>88.02916666666665</v>
      </c>
      <c r="AA30" s="105">
        <v>73.5</v>
      </c>
      <c r="AB30" s="107">
        <v>0.6909722222222222</v>
      </c>
      <c r="AC30" s="6">
        <v>28</v>
      </c>
    </row>
    <row r="31" spans="1:29" ht="13.5" customHeight="1">
      <c r="A31" s="83">
        <v>29</v>
      </c>
      <c r="B31" s="105">
        <v>90.5</v>
      </c>
      <c r="C31" s="105">
        <v>90.3</v>
      </c>
      <c r="D31" s="105">
        <v>92.1</v>
      </c>
      <c r="E31" s="105">
        <v>91.2</v>
      </c>
      <c r="F31" s="105">
        <v>90.4</v>
      </c>
      <c r="G31" s="105">
        <v>84.4</v>
      </c>
      <c r="H31" s="105">
        <v>81.6</v>
      </c>
      <c r="I31" s="105">
        <v>77.2</v>
      </c>
      <c r="J31" s="105">
        <v>73.7</v>
      </c>
      <c r="K31" s="105">
        <v>68.2</v>
      </c>
      <c r="L31" s="105">
        <v>61.8</v>
      </c>
      <c r="M31" s="105">
        <v>60.4</v>
      </c>
      <c r="N31" s="105">
        <v>56</v>
      </c>
      <c r="O31" s="105">
        <v>55.7</v>
      </c>
      <c r="P31" s="105">
        <v>56.6</v>
      </c>
      <c r="Q31" s="105">
        <v>58</v>
      </c>
      <c r="R31" s="105">
        <v>59.7</v>
      </c>
      <c r="S31" s="105">
        <v>61.9</v>
      </c>
      <c r="T31" s="105">
        <v>68.7</v>
      </c>
      <c r="U31" s="105">
        <v>73.4</v>
      </c>
      <c r="V31" s="105">
        <v>75.4</v>
      </c>
      <c r="W31" s="105">
        <v>81.1</v>
      </c>
      <c r="X31" s="105">
        <v>83.8</v>
      </c>
      <c r="Y31" s="105">
        <v>86.9</v>
      </c>
      <c r="Z31" s="84">
        <f t="shared" si="0"/>
        <v>74.12500000000001</v>
      </c>
      <c r="AA31" s="105">
        <v>53.9</v>
      </c>
      <c r="AB31" s="107">
        <v>0.548611111111111</v>
      </c>
      <c r="AC31" s="6">
        <v>29</v>
      </c>
    </row>
    <row r="32" spans="1:29" ht="13.5" customHeight="1">
      <c r="A32" s="83">
        <v>30</v>
      </c>
      <c r="B32" s="105">
        <v>93.5</v>
      </c>
      <c r="C32" s="105">
        <v>96.9</v>
      </c>
      <c r="D32" s="105">
        <v>95</v>
      </c>
      <c r="E32" s="105">
        <v>95.4</v>
      </c>
      <c r="F32" s="105">
        <v>92.7</v>
      </c>
      <c r="G32" s="105">
        <v>87.4</v>
      </c>
      <c r="H32" s="105">
        <v>89.2</v>
      </c>
      <c r="I32" s="105">
        <v>94.1</v>
      </c>
      <c r="J32" s="105">
        <v>80.2</v>
      </c>
      <c r="K32" s="105">
        <v>82</v>
      </c>
      <c r="L32" s="105">
        <v>79.7</v>
      </c>
      <c r="M32" s="105">
        <v>74.8</v>
      </c>
      <c r="N32" s="105">
        <v>77.1</v>
      </c>
      <c r="O32" s="105">
        <v>74.8</v>
      </c>
      <c r="P32" s="105">
        <v>75.2</v>
      </c>
      <c r="Q32" s="105">
        <v>76.1</v>
      </c>
      <c r="R32" s="105">
        <v>81.9</v>
      </c>
      <c r="S32" s="105">
        <v>84.5</v>
      </c>
      <c r="T32" s="105">
        <v>84</v>
      </c>
      <c r="U32" s="105">
        <v>86.8</v>
      </c>
      <c r="V32" s="105">
        <v>89.6</v>
      </c>
      <c r="W32" s="105">
        <v>90.3</v>
      </c>
      <c r="X32" s="105">
        <v>92.1</v>
      </c>
      <c r="Y32" s="105">
        <v>95.9</v>
      </c>
      <c r="Z32" s="84">
        <f t="shared" si="0"/>
        <v>86.21666666666665</v>
      </c>
      <c r="AA32" s="105">
        <v>74</v>
      </c>
      <c r="AB32" s="107">
        <v>0.5076388888888889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91.9</v>
      </c>
      <c r="C34" s="89">
        <f t="shared" si="1"/>
        <v>92.91666666666667</v>
      </c>
      <c r="D34" s="89">
        <f t="shared" si="1"/>
        <v>93.86333333333333</v>
      </c>
      <c r="E34" s="89">
        <f t="shared" si="1"/>
        <v>94.34666666666668</v>
      </c>
      <c r="F34" s="89">
        <f t="shared" si="1"/>
        <v>94.33</v>
      </c>
      <c r="G34" s="89">
        <f t="shared" si="1"/>
        <v>90.70666666666668</v>
      </c>
      <c r="H34" s="89">
        <f t="shared" si="1"/>
        <v>88.27333333333335</v>
      </c>
      <c r="I34" s="89">
        <f t="shared" si="1"/>
        <v>86.12666666666664</v>
      </c>
      <c r="J34" s="89">
        <f t="shared" si="1"/>
        <v>82.52</v>
      </c>
      <c r="K34" s="89">
        <f t="shared" si="1"/>
        <v>82.23333333333335</v>
      </c>
      <c r="L34" s="89">
        <f t="shared" si="1"/>
        <v>81.03333333333333</v>
      </c>
      <c r="M34" s="89">
        <f t="shared" si="1"/>
        <v>82.06333333333333</v>
      </c>
      <c r="N34" s="89">
        <f t="shared" si="1"/>
        <v>82.03333333333332</v>
      </c>
      <c r="O34" s="89">
        <f t="shared" si="1"/>
        <v>82.28</v>
      </c>
      <c r="P34" s="89">
        <f t="shared" si="1"/>
        <v>83.20999999999998</v>
      </c>
      <c r="Q34" s="89">
        <f t="shared" si="1"/>
        <v>84.39333333333333</v>
      </c>
      <c r="R34" s="89">
        <f aca="true" t="shared" si="2" ref="R34:Y34">AVERAGE(R3:R33)</f>
        <v>85.55333333333331</v>
      </c>
      <c r="S34" s="89">
        <f t="shared" si="2"/>
        <v>87.22666666666667</v>
      </c>
      <c r="T34" s="89">
        <f t="shared" si="2"/>
        <v>89.1</v>
      </c>
      <c r="U34" s="89">
        <f t="shared" si="2"/>
        <v>89.43333333333335</v>
      </c>
      <c r="V34" s="89">
        <f t="shared" si="2"/>
        <v>90.18666666666668</v>
      </c>
      <c r="W34" s="89">
        <f t="shared" si="2"/>
        <v>91.06</v>
      </c>
      <c r="X34" s="89">
        <f t="shared" si="2"/>
        <v>91.30333333333333</v>
      </c>
      <c r="Y34" s="89">
        <f t="shared" si="2"/>
        <v>92.30000000000004</v>
      </c>
      <c r="Z34" s="89">
        <f>AVERAGE(B3:Y33)</f>
        <v>87.84972222222224</v>
      </c>
      <c r="AA34" s="90">
        <f>AVERAGE(AA3:AA33)</f>
        <v>73.48333333333335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51.3</v>
      </c>
      <c r="C40" s="102">
        <f>MATCH(B40,AA3:AA33,0)</f>
        <v>1</v>
      </c>
      <c r="D40" s="109">
        <f>INDEX(AB3:AB33,C40,1)</f>
        <v>0.4597222222222222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97.7</v>
      </c>
      <c r="C3" s="105">
        <v>97.5</v>
      </c>
      <c r="D3" s="105">
        <v>97.8</v>
      </c>
      <c r="E3" s="105">
        <v>97.7</v>
      </c>
      <c r="F3" s="105">
        <v>98.2</v>
      </c>
      <c r="G3" s="105">
        <v>98.4</v>
      </c>
      <c r="H3" s="105">
        <v>97.1</v>
      </c>
      <c r="I3" s="105">
        <v>90.8</v>
      </c>
      <c r="J3" s="105">
        <v>88.9</v>
      </c>
      <c r="K3" s="105">
        <v>84</v>
      </c>
      <c r="L3" s="105">
        <v>80.6</v>
      </c>
      <c r="M3" s="105">
        <v>81.2</v>
      </c>
      <c r="N3" s="105">
        <v>81.9</v>
      </c>
      <c r="O3" s="105">
        <v>80.6</v>
      </c>
      <c r="P3" s="105">
        <v>79.9</v>
      </c>
      <c r="Q3" s="105">
        <v>79.1</v>
      </c>
      <c r="R3" s="105">
        <v>81.5</v>
      </c>
      <c r="S3" s="105">
        <v>81.8</v>
      </c>
      <c r="T3" s="105">
        <v>82.3</v>
      </c>
      <c r="U3" s="105">
        <v>84.7</v>
      </c>
      <c r="V3" s="105">
        <v>83.5</v>
      </c>
      <c r="W3" s="105">
        <v>75</v>
      </c>
      <c r="X3" s="105">
        <v>81.1</v>
      </c>
      <c r="Y3" s="105">
        <v>86.7</v>
      </c>
      <c r="Z3" s="84">
        <f aca="true" t="shared" si="0" ref="Z3:Z33">AVERAGE(B3:Y3)</f>
        <v>86.99999999999999</v>
      </c>
      <c r="AA3" s="105">
        <v>73.7</v>
      </c>
      <c r="AB3" s="107">
        <v>0.8993055555555555</v>
      </c>
      <c r="AC3" s="5">
        <v>1</v>
      </c>
    </row>
    <row r="4" spans="1:29" ht="13.5" customHeight="1">
      <c r="A4" s="83">
        <v>2</v>
      </c>
      <c r="B4" s="105">
        <v>88.3</v>
      </c>
      <c r="C4" s="105">
        <v>92</v>
      </c>
      <c r="D4" s="105">
        <v>94.5</v>
      </c>
      <c r="E4" s="105">
        <v>94.2</v>
      </c>
      <c r="F4" s="105">
        <v>93.8</v>
      </c>
      <c r="G4" s="105">
        <v>88.5</v>
      </c>
      <c r="H4" s="105">
        <v>86.9</v>
      </c>
      <c r="I4" s="105">
        <v>78.5</v>
      </c>
      <c r="J4" s="105">
        <v>73.9</v>
      </c>
      <c r="K4" s="105">
        <v>74.3</v>
      </c>
      <c r="L4" s="105">
        <v>73.7</v>
      </c>
      <c r="M4" s="105">
        <v>76</v>
      </c>
      <c r="N4" s="105">
        <v>75.3</v>
      </c>
      <c r="O4" s="105">
        <v>81.4</v>
      </c>
      <c r="P4" s="105">
        <v>80.5</v>
      </c>
      <c r="Q4" s="105">
        <v>77</v>
      </c>
      <c r="R4" s="105">
        <v>77.4</v>
      </c>
      <c r="S4" s="105">
        <v>80.7</v>
      </c>
      <c r="T4" s="105">
        <v>92.8</v>
      </c>
      <c r="U4" s="105">
        <v>86.7</v>
      </c>
      <c r="V4" s="105">
        <v>95.3</v>
      </c>
      <c r="W4" s="105">
        <v>95.2</v>
      </c>
      <c r="X4" s="105">
        <v>89.9</v>
      </c>
      <c r="Y4" s="105">
        <v>95.4</v>
      </c>
      <c r="Z4" s="84">
        <f t="shared" si="0"/>
        <v>85.09166666666668</v>
      </c>
      <c r="AA4" s="105">
        <v>70.7</v>
      </c>
      <c r="AB4" s="107">
        <v>0.47152777777777777</v>
      </c>
      <c r="AC4" s="6">
        <v>2</v>
      </c>
    </row>
    <row r="5" spans="1:29" ht="13.5" customHeight="1">
      <c r="A5" s="83">
        <v>3</v>
      </c>
      <c r="B5" s="105">
        <v>91.5</v>
      </c>
      <c r="C5" s="105">
        <v>95</v>
      </c>
      <c r="D5" s="105">
        <v>96.6</v>
      </c>
      <c r="E5" s="105">
        <v>96.9</v>
      </c>
      <c r="F5" s="105">
        <v>97.3</v>
      </c>
      <c r="G5" s="105">
        <v>95</v>
      </c>
      <c r="H5" s="105">
        <v>91.9</v>
      </c>
      <c r="I5" s="105">
        <v>85.3</v>
      </c>
      <c r="J5" s="105">
        <v>80.4</v>
      </c>
      <c r="K5" s="105">
        <v>77.7</v>
      </c>
      <c r="L5" s="105">
        <v>79.7</v>
      </c>
      <c r="M5" s="105">
        <v>76.7</v>
      </c>
      <c r="N5" s="105">
        <v>77.6</v>
      </c>
      <c r="O5" s="105">
        <v>71.1</v>
      </c>
      <c r="P5" s="105">
        <v>62.2</v>
      </c>
      <c r="Q5" s="105">
        <v>65.4</v>
      </c>
      <c r="R5" s="105">
        <v>73.4</v>
      </c>
      <c r="S5" s="105">
        <v>79.8</v>
      </c>
      <c r="T5" s="105">
        <v>82</v>
      </c>
      <c r="U5" s="105">
        <v>74.9</v>
      </c>
      <c r="V5" s="105">
        <v>72.6</v>
      </c>
      <c r="W5" s="105">
        <v>76.2</v>
      </c>
      <c r="X5" s="105">
        <v>78.6</v>
      </c>
      <c r="Y5" s="105">
        <v>87.8</v>
      </c>
      <c r="Z5" s="84">
        <f t="shared" si="0"/>
        <v>81.89999999999999</v>
      </c>
      <c r="AA5" s="105">
        <v>61.4</v>
      </c>
      <c r="AB5" s="107">
        <v>0.6236111111111111</v>
      </c>
      <c r="AC5" s="6">
        <v>3</v>
      </c>
    </row>
    <row r="6" spans="1:29" ht="13.5" customHeight="1">
      <c r="A6" s="83">
        <v>4</v>
      </c>
      <c r="B6" s="105">
        <v>93.8</v>
      </c>
      <c r="C6" s="105">
        <v>94.8</v>
      </c>
      <c r="D6" s="105">
        <v>96.3</v>
      </c>
      <c r="E6" s="105">
        <v>95.9</v>
      </c>
      <c r="F6" s="105">
        <v>95.7</v>
      </c>
      <c r="G6" s="105">
        <v>81.9</v>
      </c>
      <c r="H6" s="105">
        <v>81.2</v>
      </c>
      <c r="I6" s="105">
        <v>80.7</v>
      </c>
      <c r="J6" s="105">
        <v>86.2</v>
      </c>
      <c r="K6" s="105">
        <v>88.4</v>
      </c>
      <c r="L6" s="105">
        <v>74.5</v>
      </c>
      <c r="M6" s="105">
        <v>82.1</v>
      </c>
      <c r="N6" s="105">
        <v>88.5</v>
      </c>
      <c r="O6" s="105">
        <v>74.2</v>
      </c>
      <c r="P6" s="105">
        <v>68.8</v>
      </c>
      <c r="Q6" s="105">
        <v>65.9</v>
      </c>
      <c r="R6" s="105">
        <v>68.7</v>
      </c>
      <c r="S6" s="105">
        <v>72.3</v>
      </c>
      <c r="T6" s="105">
        <v>75.6</v>
      </c>
      <c r="U6" s="105">
        <v>77.5</v>
      </c>
      <c r="V6" s="105">
        <v>86.1</v>
      </c>
      <c r="W6" s="105">
        <v>86</v>
      </c>
      <c r="X6" s="105">
        <v>83.3</v>
      </c>
      <c r="Y6" s="105">
        <v>83.6</v>
      </c>
      <c r="Z6" s="84">
        <f t="shared" si="0"/>
        <v>82.58333333333333</v>
      </c>
      <c r="AA6" s="105">
        <v>65.3</v>
      </c>
      <c r="AB6" s="107">
        <v>0.6763888888888889</v>
      </c>
      <c r="AC6" s="6">
        <v>4</v>
      </c>
    </row>
    <row r="7" spans="1:29" ht="13.5" customHeight="1">
      <c r="A7" s="83">
        <v>5</v>
      </c>
      <c r="B7" s="105">
        <v>83.6</v>
      </c>
      <c r="C7" s="105">
        <v>84.6</v>
      </c>
      <c r="D7" s="105">
        <v>82</v>
      </c>
      <c r="E7" s="105">
        <v>81.3</v>
      </c>
      <c r="F7" s="105">
        <v>83.5</v>
      </c>
      <c r="G7" s="105">
        <v>89.1</v>
      </c>
      <c r="H7" s="105">
        <v>93.9</v>
      </c>
      <c r="I7" s="105">
        <v>95.3</v>
      </c>
      <c r="J7" s="105">
        <v>92</v>
      </c>
      <c r="K7" s="105">
        <v>85.9</v>
      </c>
      <c r="L7" s="105">
        <v>82.3</v>
      </c>
      <c r="M7" s="105">
        <v>77</v>
      </c>
      <c r="N7" s="105">
        <v>77.8</v>
      </c>
      <c r="O7" s="105">
        <v>78.7</v>
      </c>
      <c r="P7" s="105">
        <v>78.7</v>
      </c>
      <c r="Q7" s="105">
        <v>83.4</v>
      </c>
      <c r="R7" s="105">
        <v>86</v>
      </c>
      <c r="S7" s="105">
        <v>89.7</v>
      </c>
      <c r="T7" s="105">
        <v>90.3</v>
      </c>
      <c r="U7" s="105">
        <v>95.9</v>
      </c>
      <c r="V7" s="105">
        <v>95.9</v>
      </c>
      <c r="W7" s="105">
        <v>97.4</v>
      </c>
      <c r="X7" s="105">
        <v>97.6</v>
      </c>
      <c r="Y7" s="105">
        <v>98</v>
      </c>
      <c r="Z7" s="84">
        <f t="shared" si="0"/>
        <v>87.49583333333335</v>
      </c>
      <c r="AA7" s="105">
        <v>74.8</v>
      </c>
      <c r="AB7" s="107">
        <v>0.5222222222222223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98.3</v>
      </c>
      <c r="D8" s="105">
        <v>98.3</v>
      </c>
      <c r="E8" s="105">
        <v>98.4</v>
      </c>
      <c r="F8" s="105">
        <v>98.5</v>
      </c>
      <c r="G8" s="105">
        <v>98.5</v>
      </c>
      <c r="H8" s="105">
        <v>98.5</v>
      </c>
      <c r="I8" s="105">
        <v>98.5</v>
      </c>
      <c r="J8" s="105">
        <v>98.4</v>
      </c>
      <c r="K8" s="105">
        <v>98.4</v>
      </c>
      <c r="L8" s="105">
        <v>98</v>
      </c>
      <c r="M8" s="105">
        <v>98</v>
      </c>
      <c r="N8" s="105">
        <v>98.3</v>
      </c>
      <c r="O8" s="105">
        <v>98</v>
      </c>
      <c r="P8" s="105">
        <v>97.6</v>
      </c>
      <c r="Q8" s="105">
        <v>97</v>
      </c>
      <c r="R8" s="105">
        <v>98.1</v>
      </c>
      <c r="S8" s="105">
        <v>98.5</v>
      </c>
      <c r="T8" s="105">
        <v>98.5</v>
      </c>
      <c r="U8" s="105">
        <v>98.7</v>
      </c>
      <c r="V8" s="105">
        <v>98.6</v>
      </c>
      <c r="W8" s="105">
        <v>98.7</v>
      </c>
      <c r="X8" s="105">
        <v>98.7</v>
      </c>
      <c r="Y8" s="105">
        <v>98.7</v>
      </c>
      <c r="Z8" s="84">
        <f t="shared" si="0"/>
        <v>98.3083333333333</v>
      </c>
      <c r="AA8" s="105">
        <v>97</v>
      </c>
      <c r="AB8" s="107">
        <v>0.6680555555555556</v>
      </c>
      <c r="AC8" s="6">
        <v>6</v>
      </c>
    </row>
    <row r="9" spans="1:29" ht="13.5" customHeight="1">
      <c r="A9" s="83">
        <v>7</v>
      </c>
      <c r="B9" s="105">
        <v>98.7</v>
      </c>
      <c r="C9" s="105">
        <v>98.7</v>
      </c>
      <c r="D9" s="105">
        <v>98.8</v>
      </c>
      <c r="E9" s="105">
        <v>98.7</v>
      </c>
      <c r="F9" s="105">
        <v>98.8</v>
      </c>
      <c r="G9" s="105">
        <v>98.7</v>
      </c>
      <c r="H9" s="105">
        <v>98.7</v>
      </c>
      <c r="I9" s="105">
        <v>98.6</v>
      </c>
      <c r="J9" s="105">
        <v>98.5</v>
      </c>
      <c r="K9" s="105">
        <v>98.6</v>
      </c>
      <c r="L9" s="105">
        <v>98.5</v>
      </c>
      <c r="M9" s="105">
        <v>98.4</v>
      </c>
      <c r="N9" s="105">
        <v>97.9</v>
      </c>
      <c r="O9" s="105">
        <v>97.2</v>
      </c>
      <c r="P9" s="105">
        <v>93.1</v>
      </c>
      <c r="Q9" s="105">
        <v>91</v>
      </c>
      <c r="R9" s="105">
        <v>94.1</v>
      </c>
      <c r="S9" s="105">
        <v>92.5</v>
      </c>
      <c r="T9" s="105">
        <v>95.2</v>
      </c>
      <c r="U9" s="105">
        <v>95.6</v>
      </c>
      <c r="V9" s="105">
        <v>96.5</v>
      </c>
      <c r="W9" s="105">
        <v>97.5</v>
      </c>
      <c r="X9" s="105">
        <v>96.8</v>
      </c>
      <c r="Y9" s="105">
        <v>97.8</v>
      </c>
      <c r="Z9" s="84">
        <f t="shared" si="0"/>
        <v>97.03750000000002</v>
      </c>
      <c r="AA9" s="105">
        <v>90.1</v>
      </c>
      <c r="AB9" s="107">
        <v>0.6583333333333333</v>
      </c>
      <c r="AC9" s="6">
        <v>7</v>
      </c>
    </row>
    <row r="10" spans="1:29" ht="13.5" customHeight="1">
      <c r="A10" s="83">
        <v>8</v>
      </c>
      <c r="B10" s="105">
        <v>98.3</v>
      </c>
      <c r="C10" s="105">
        <v>98.3</v>
      </c>
      <c r="D10" s="105">
        <v>98.7</v>
      </c>
      <c r="E10" s="105">
        <v>98.8</v>
      </c>
      <c r="F10" s="105">
        <v>98.7</v>
      </c>
      <c r="G10" s="105">
        <v>98.8</v>
      </c>
      <c r="H10" s="105">
        <v>95.3</v>
      </c>
      <c r="I10" s="105">
        <v>92.2</v>
      </c>
      <c r="J10" s="105">
        <v>94.9</v>
      </c>
      <c r="K10" s="105">
        <v>95.6</v>
      </c>
      <c r="L10" s="105">
        <v>89.4</v>
      </c>
      <c r="M10" s="105">
        <v>87.2</v>
      </c>
      <c r="N10" s="105">
        <v>91.8</v>
      </c>
      <c r="O10" s="105">
        <v>89.7</v>
      </c>
      <c r="P10" s="105">
        <v>89.3</v>
      </c>
      <c r="Q10" s="105">
        <v>86.4</v>
      </c>
      <c r="R10" s="105">
        <v>91.2</v>
      </c>
      <c r="S10" s="105">
        <v>93.4</v>
      </c>
      <c r="T10" s="105">
        <v>96</v>
      </c>
      <c r="U10" s="105">
        <v>97.5</v>
      </c>
      <c r="V10" s="105">
        <v>97.6</v>
      </c>
      <c r="W10" s="105">
        <v>97.4</v>
      </c>
      <c r="X10" s="105">
        <v>97.8</v>
      </c>
      <c r="Y10" s="105">
        <v>98</v>
      </c>
      <c r="Z10" s="84">
        <f t="shared" si="0"/>
        <v>94.67916666666667</v>
      </c>
      <c r="AA10" s="105">
        <v>84.4</v>
      </c>
      <c r="AB10" s="107">
        <v>0.6027777777777777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98.5</v>
      </c>
      <c r="D11" s="105">
        <v>98.5</v>
      </c>
      <c r="E11" s="105">
        <v>98.4</v>
      </c>
      <c r="F11" s="105">
        <v>98.4</v>
      </c>
      <c r="G11" s="105">
        <v>98.7</v>
      </c>
      <c r="H11" s="105">
        <v>98.8</v>
      </c>
      <c r="I11" s="105">
        <v>96.7</v>
      </c>
      <c r="J11" s="105">
        <v>94.8</v>
      </c>
      <c r="K11" s="105">
        <v>97.2</v>
      </c>
      <c r="L11" s="105">
        <v>94.6</v>
      </c>
      <c r="M11" s="105">
        <v>94.6</v>
      </c>
      <c r="N11" s="105">
        <v>88.5</v>
      </c>
      <c r="O11" s="105">
        <v>80.1</v>
      </c>
      <c r="P11" s="105">
        <v>82</v>
      </c>
      <c r="Q11" s="105">
        <v>84.5</v>
      </c>
      <c r="R11" s="105">
        <v>89.3</v>
      </c>
      <c r="S11" s="105">
        <v>89.9</v>
      </c>
      <c r="T11" s="105">
        <v>94.2</v>
      </c>
      <c r="U11" s="105">
        <v>94.6</v>
      </c>
      <c r="V11" s="105">
        <v>93.2</v>
      </c>
      <c r="W11" s="105">
        <v>96.1</v>
      </c>
      <c r="X11" s="105">
        <v>95.6</v>
      </c>
      <c r="Y11" s="105">
        <v>96.8</v>
      </c>
      <c r="Z11" s="84">
        <f t="shared" si="0"/>
        <v>93.84166666666665</v>
      </c>
      <c r="AA11" s="105">
        <v>74.7</v>
      </c>
      <c r="AB11" s="107">
        <v>0.6020833333333333</v>
      </c>
      <c r="AC11" s="6">
        <v>9</v>
      </c>
    </row>
    <row r="12" spans="1:29" ht="13.5" customHeight="1">
      <c r="A12" s="86">
        <v>10</v>
      </c>
      <c r="B12" s="106">
        <v>97.5</v>
      </c>
      <c r="C12" s="106">
        <v>98.1</v>
      </c>
      <c r="D12" s="106">
        <v>98.5</v>
      </c>
      <c r="E12" s="106">
        <v>98.6</v>
      </c>
      <c r="F12" s="106">
        <v>98.6</v>
      </c>
      <c r="G12" s="106">
        <v>98.4</v>
      </c>
      <c r="H12" s="106">
        <v>96.8</v>
      </c>
      <c r="I12" s="106">
        <v>96.4</v>
      </c>
      <c r="J12" s="106">
        <v>91.7</v>
      </c>
      <c r="K12" s="106">
        <v>90.1</v>
      </c>
      <c r="L12" s="106">
        <v>85.2</v>
      </c>
      <c r="M12" s="106">
        <v>88.3</v>
      </c>
      <c r="N12" s="106">
        <v>79.7</v>
      </c>
      <c r="O12" s="106">
        <v>78.9</v>
      </c>
      <c r="P12" s="106">
        <v>80.6</v>
      </c>
      <c r="Q12" s="106">
        <v>87.7</v>
      </c>
      <c r="R12" s="106">
        <v>88.5</v>
      </c>
      <c r="S12" s="106">
        <v>89.7</v>
      </c>
      <c r="T12" s="106">
        <v>87.3</v>
      </c>
      <c r="U12" s="106">
        <v>92.8</v>
      </c>
      <c r="V12" s="106">
        <v>93.6</v>
      </c>
      <c r="W12" s="106">
        <v>92.4</v>
      </c>
      <c r="X12" s="106">
        <v>94.3</v>
      </c>
      <c r="Y12" s="106">
        <v>97.1</v>
      </c>
      <c r="Z12" s="87">
        <f t="shared" si="0"/>
        <v>91.7</v>
      </c>
      <c r="AA12" s="106">
        <v>76.6</v>
      </c>
      <c r="AB12" s="108">
        <v>0.5541666666666667</v>
      </c>
      <c r="AC12" s="6">
        <v>10</v>
      </c>
    </row>
    <row r="13" spans="1:29" ht="13.5" customHeight="1">
      <c r="A13" s="83">
        <v>11</v>
      </c>
      <c r="B13" s="105">
        <v>95.2</v>
      </c>
      <c r="C13" s="105">
        <v>93.3</v>
      </c>
      <c r="D13" s="105">
        <v>95</v>
      </c>
      <c r="E13" s="105">
        <v>95.9</v>
      </c>
      <c r="F13" s="105">
        <v>96.3</v>
      </c>
      <c r="G13" s="105">
        <v>95.4</v>
      </c>
      <c r="H13" s="105">
        <v>85.3</v>
      </c>
      <c r="I13" s="105">
        <v>85.1</v>
      </c>
      <c r="J13" s="105">
        <v>77.8</v>
      </c>
      <c r="K13" s="105">
        <v>78.6</v>
      </c>
      <c r="L13" s="105">
        <v>79.5</v>
      </c>
      <c r="M13" s="105">
        <v>84.2</v>
      </c>
      <c r="N13" s="105">
        <v>82.8</v>
      </c>
      <c r="O13" s="105">
        <v>80.9</v>
      </c>
      <c r="P13" s="105">
        <v>83.2</v>
      </c>
      <c r="Q13" s="105">
        <v>83</v>
      </c>
      <c r="R13" s="105">
        <v>83.5</v>
      </c>
      <c r="S13" s="105">
        <v>82.2</v>
      </c>
      <c r="T13" s="105">
        <v>86.3</v>
      </c>
      <c r="U13" s="105">
        <v>91.1</v>
      </c>
      <c r="V13" s="105">
        <v>91.9</v>
      </c>
      <c r="W13" s="105">
        <v>97.2</v>
      </c>
      <c r="X13" s="105">
        <v>97.6</v>
      </c>
      <c r="Y13" s="105">
        <v>96.7</v>
      </c>
      <c r="Z13" s="84">
        <f t="shared" si="0"/>
        <v>88.25</v>
      </c>
      <c r="AA13" s="105">
        <v>75.1</v>
      </c>
      <c r="AB13" s="107">
        <v>0.3826388888888889</v>
      </c>
      <c r="AC13" s="5">
        <v>11</v>
      </c>
    </row>
    <row r="14" spans="1:29" ht="13.5" customHeight="1">
      <c r="A14" s="83">
        <v>12</v>
      </c>
      <c r="B14" s="105">
        <v>94.9</v>
      </c>
      <c r="C14" s="105">
        <v>95</v>
      </c>
      <c r="D14" s="105">
        <v>95.3</v>
      </c>
      <c r="E14" s="105">
        <v>95.6</v>
      </c>
      <c r="F14" s="105">
        <v>95.8</v>
      </c>
      <c r="G14" s="105">
        <v>91.8</v>
      </c>
      <c r="H14" s="105">
        <v>97.2</v>
      </c>
      <c r="I14" s="105">
        <v>96.8</v>
      </c>
      <c r="J14" s="105">
        <v>96.7</v>
      </c>
      <c r="K14" s="105">
        <v>95</v>
      </c>
      <c r="L14" s="105">
        <v>93</v>
      </c>
      <c r="M14" s="105">
        <v>88</v>
      </c>
      <c r="N14" s="105">
        <v>89.9</v>
      </c>
      <c r="O14" s="105">
        <v>90.4</v>
      </c>
      <c r="P14" s="105">
        <v>85.1</v>
      </c>
      <c r="Q14" s="105">
        <v>86.3</v>
      </c>
      <c r="R14" s="105">
        <v>86.9</v>
      </c>
      <c r="S14" s="105">
        <v>90.7</v>
      </c>
      <c r="T14" s="105">
        <v>92.8</v>
      </c>
      <c r="U14" s="105">
        <v>95.1</v>
      </c>
      <c r="V14" s="105">
        <v>92.1</v>
      </c>
      <c r="W14" s="105">
        <v>93.8</v>
      </c>
      <c r="X14" s="105">
        <v>97.1</v>
      </c>
      <c r="Y14" s="105">
        <v>97.9</v>
      </c>
      <c r="Z14" s="84">
        <f t="shared" si="0"/>
        <v>93.05</v>
      </c>
      <c r="AA14" s="105">
        <v>82.2</v>
      </c>
      <c r="AB14" s="107">
        <v>0.6145833333333334</v>
      </c>
      <c r="AC14" s="6">
        <v>12</v>
      </c>
    </row>
    <row r="15" spans="1:29" ht="13.5" customHeight="1">
      <c r="A15" s="83">
        <v>13</v>
      </c>
      <c r="B15" s="105">
        <v>97.8</v>
      </c>
      <c r="C15" s="105">
        <v>97.4</v>
      </c>
      <c r="D15" s="105">
        <v>97.6</v>
      </c>
      <c r="E15" s="105">
        <v>97.8</v>
      </c>
      <c r="F15" s="105">
        <v>97</v>
      </c>
      <c r="G15" s="105">
        <v>95.9</v>
      </c>
      <c r="H15" s="105">
        <v>90.7</v>
      </c>
      <c r="I15" s="105">
        <v>86.8</v>
      </c>
      <c r="J15" s="105">
        <v>83</v>
      </c>
      <c r="K15" s="105">
        <v>77.5</v>
      </c>
      <c r="L15" s="105">
        <v>84.4</v>
      </c>
      <c r="M15" s="105">
        <v>90</v>
      </c>
      <c r="N15" s="105">
        <v>89.4</v>
      </c>
      <c r="O15" s="105">
        <v>84.2</v>
      </c>
      <c r="P15" s="105">
        <v>86.9</v>
      </c>
      <c r="Q15" s="105">
        <v>86.8</v>
      </c>
      <c r="R15" s="105">
        <v>84.2</v>
      </c>
      <c r="S15" s="105">
        <v>92.6</v>
      </c>
      <c r="T15" s="105">
        <v>92.8</v>
      </c>
      <c r="U15" s="105">
        <v>91.5</v>
      </c>
      <c r="V15" s="105">
        <v>94.2</v>
      </c>
      <c r="W15" s="105">
        <v>96.1</v>
      </c>
      <c r="X15" s="105">
        <v>95.8</v>
      </c>
      <c r="Y15" s="105">
        <v>95.6</v>
      </c>
      <c r="Z15" s="84">
        <f t="shared" si="0"/>
        <v>91.08333333333333</v>
      </c>
      <c r="AA15" s="105">
        <v>77.5</v>
      </c>
      <c r="AB15" s="107">
        <v>0.4166666666666667</v>
      </c>
      <c r="AC15" s="6">
        <v>13</v>
      </c>
    </row>
    <row r="16" spans="1:29" ht="13.5" customHeight="1">
      <c r="A16" s="83">
        <v>14</v>
      </c>
      <c r="B16" s="105">
        <v>96.6</v>
      </c>
      <c r="C16" s="105">
        <v>95.9</v>
      </c>
      <c r="D16" s="105">
        <v>97.5</v>
      </c>
      <c r="E16" s="105">
        <v>97.6</v>
      </c>
      <c r="F16" s="105">
        <v>96.5</v>
      </c>
      <c r="G16" s="105">
        <v>94.1</v>
      </c>
      <c r="H16" s="105">
        <v>90</v>
      </c>
      <c r="I16" s="105">
        <v>78.1</v>
      </c>
      <c r="J16" s="105">
        <v>75.1</v>
      </c>
      <c r="K16" s="105">
        <v>72</v>
      </c>
      <c r="L16" s="105">
        <v>69.3</v>
      </c>
      <c r="M16" s="105">
        <v>68.3</v>
      </c>
      <c r="N16" s="105">
        <v>72</v>
      </c>
      <c r="O16" s="105">
        <v>75.4</v>
      </c>
      <c r="P16" s="105">
        <v>79.2</v>
      </c>
      <c r="Q16" s="105">
        <v>79.1</v>
      </c>
      <c r="R16" s="105">
        <v>78.6</v>
      </c>
      <c r="S16" s="105">
        <v>79.8</v>
      </c>
      <c r="T16" s="105">
        <v>81.1</v>
      </c>
      <c r="U16" s="105">
        <v>81</v>
      </c>
      <c r="V16" s="105">
        <v>82.8</v>
      </c>
      <c r="W16" s="105">
        <v>86.7</v>
      </c>
      <c r="X16" s="105">
        <v>90.8</v>
      </c>
      <c r="Y16" s="105">
        <v>89.7</v>
      </c>
      <c r="Z16" s="84">
        <f t="shared" si="0"/>
        <v>83.63333333333333</v>
      </c>
      <c r="AA16" s="105">
        <v>61.9</v>
      </c>
      <c r="AB16" s="107">
        <v>0.48055555555555557</v>
      </c>
      <c r="AC16" s="6">
        <v>14</v>
      </c>
    </row>
    <row r="17" spans="1:29" ht="13.5" customHeight="1">
      <c r="A17" s="83">
        <v>15</v>
      </c>
      <c r="B17" s="105">
        <v>89.5</v>
      </c>
      <c r="C17" s="105">
        <v>88</v>
      </c>
      <c r="D17" s="105">
        <v>95.4</v>
      </c>
      <c r="E17" s="105">
        <v>95.3</v>
      </c>
      <c r="F17" s="105">
        <v>95</v>
      </c>
      <c r="G17" s="105">
        <v>92.8</v>
      </c>
      <c r="H17" s="105">
        <v>91.8</v>
      </c>
      <c r="I17" s="105">
        <v>90.2</v>
      </c>
      <c r="J17" s="105">
        <v>95.4</v>
      </c>
      <c r="K17" s="105">
        <v>90.9</v>
      </c>
      <c r="L17" s="105">
        <v>88.9</v>
      </c>
      <c r="M17" s="105">
        <v>88.2</v>
      </c>
      <c r="N17" s="105">
        <v>91</v>
      </c>
      <c r="O17" s="105">
        <v>88.2</v>
      </c>
      <c r="P17" s="105">
        <v>86.2</v>
      </c>
      <c r="Q17" s="105">
        <v>82.3</v>
      </c>
      <c r="R17" s="105">
        <v>81.7</v>
      </c>
      <c r="S17" s="105">
        <v>83.4</v>
      </c>
      <c r="T17" s="105">
        <v>83.9</v>
      </c>
      <c r="U17" s="105">
        <v>86.1</v>
      </c>
      <c r="V17" s="105">
        <v>86.6</v>
      </c>
      <c r="W17" s="105">
        <v>90.9</v>
      </c>
      <c r="X17" s="105">
        <v>79.5</v>
      </c>
      <c r="Y17" s="105">
        <v>82</v>
      </c>
      <c r="Z17" s="84">
        <f t="shared" si="0"/>
        <v>88.46666666666665</v>
      </c>
      <c r="AA17" s="105">
        <v>79.1</v>
      </c>
      <c r="AB17" s="107">
        <v>0.9631944444444445</v>
      </c>
      <c r="AC17" s="6">
        <v>15</v>
      </c>
    </row>
    <row r="18" spans="1:29" ht="13.5" customHeight="1">
      <c r="A18" s="83">
        <v>16</v>
      </c>
      <c r="B18" s="105">
        <v>83.3</v>
      </c>
      <c r="C18" s="105">
        <v>84.8</v>
      </c>
      <c r="D18" s="105">
        <v>89.7</v>
      </c>
      <c r="E18" s="105">
        <v>90.1</v>
      </c>
      <c r="F18" s="105">
        <v>93.4</v>
      </c>
      <c r="G18" s="105">
        <v>89.9</v>
      </c>
      <c r="H18" s="105">
        <v>80.3</v>
      </c>
      <c r="I18" s="105">
        <v>75.9</v>
      </c>
      <c r="J18" s="105">
        <v>85.4</v>
      </c>
      <c r="K18" s="105">
        <v>79.4</v>
      </c>
      <c r="L18" s="105">
        <v>86.5</v>
      </c>
      <c r="M18" s="105">
        <v>84.8</v>
      </c>
      <c r="N18" s="105">
        <v>81.9</v>
      </c>
      <c r="O18" s="105">
        <v>81.5</v>
      </c>
      <c r="P18" s="105">
        <v>80.1</v>
      </c>
      <c r="Q18" s="105">
        <v>85.4</v>
      </c>
      <c r="R18" s="105">
        <v>92.4</v>
      </c>
      <c r="S18" s="105">
        <v>82.5</v>
      </c>
      <c r="T18" s="105">
        <v>87</v>
      </c>
      <c r="U18" s="105">
        <v>93.8</v>
      </c>
      <c r="V18" s="105">
        <v>92.5</v>
      </c>
      <c r="W18" s="105">
        <v>91</v>
      </c>
      <c r="X18" s="105">
        <v>93.4</v>
      </c>
      <c r="Y18" s="105">
        <v>88.5</v>
      </c>
      <c r="Z18" s="84">
        <f t="shared" si="0"/>
        <v>86.39583333333333</v>
      </c>
      <c r="AA18" s="105">
        <v>74.2</v>
      </c>
      <c r="AB18" s="107">
        <v>0.3520833333333333</v>
      </c>
      <c r="AC18" s="6">
        <v>16</v>
      </c>
    </row>
    <row r="19" spans="1:29" ht="13.5" customHeight="1">
      <c r="A19" s="83">
        <v>17</v>
      </c>
      <c r="B19" s="105">
        <v>87.7</v>
      </c>
      <c r="C19" s="105">
        <v>89</v>
      </c>
      <c r="D19" s="105">
        <v>89</v>
      </c>
      <c r="E19" s="105">
        <v>94.2</v>
      </c>
      <c r="F19" s="105">
        <v>95</v>
      </c>
      <c r="G19" s="105">
        <v>94.7</v>
      </c>
      <c r="H19" s="105">
        <v>92.7</v>
      </c>
      <c r="I19" s="105">
        <v>83</v>
      </c>
      <c r="J19" s="105">
        <v>79.8</v>
      </c>
      <c r="K19" s="105">
        <v>80.9</v>
      </c>
      <c r="L19" s="105">
        <v>83.5</v>
      </c>
      <c r="M19" s="105">
        <v>80.2</v>
      </c>
      <c r="N19" s="105">
        <v>81.5</v>
      </c>
      <c r="O19" s="105">
        <v>84</v>
      </c>
      <c r="P19" s="105">
        <v>82.8</v>
      </c>
      <c r="Q19" s="105">
        <v>82.3</v>
      </c>
      <c r="R19" s="105">
        <v>82.5</v>
      </c>
      <c r="S19" s="105">
        <v>83.7</v>
      </c>
      <c r="T19" s="105">
        <v>89.2</v>
      </c>
      <c r="U19" s="105">
        <v>86.8</v>
      </c>
      <c r="V19" s="105">
        <v>91.6</v>
      </c>
      <c r="W19" s="105">
        <v>86.6</v>
      </c>
      <c r="X19" s="105">
        <v>91.3</v>
      </c>
      <c r="Y19" s="105">
        <v>90.4</v>
      </c>
      <c r="Z19" s="84">
        <f t="shared" si="0"/>
        <v>86.76666666666665</v>
      </c>
      <c r="AA19" s="105">
        <v>72</v>
      </c>
      <c r="AB19" s="107">
        <v>0.37847222222222227</v>
      </c>
      <c r="AC19" s="6">
        <v>17</v>
      </c>
    </row>
    <row r="20" spans="1:29" ht="13.5" customHeight="1">
      <c r="A20" s="83">
        <v>18</v>
      </c>
      <c r="B20" s="105">
        <v>96.2</v>
      </c>
      <c r="C20" s="105">
        <v>97.5</v>
      </c>
      <c r="D20" s="105">
        <v>96.9</v>
      </c>
      <c r="E20" s="105">
        <v>97.1</v>
      </c>
      <c r="F20" s="105">
        <v>96.7</v>
      </c>
      <c r="G20" s="105">
        <v>95.4</v>
      </c>
      <c r="H20" s="105">
        <v>96</v>
      </c>
      <c r="I20" s="105">
        <v>90.7</v>
      </c>
      <c r="J20" s="105">
        <v>83.4</v>
      </c>
      <c r="K20" s="105">
        <v>83.5</v>
      </c>
      <c r="L20" s="105">
        <v>87</v>
      </c>
      <c r="M20" s="105">
        <v>70.1</v>
      </c>
      <c r="N20" s="105">
        <v>70.5</v>
      </c>
      <c r="O20" s="105">
        <v>82</v>
      </c>
      <c r="P20" s="105">
        <v>77.2</v>
      </c>
      <c r="Q20" s="105">
        <v>77.9</v>
      </c>
      <c r="R20" s="105">
        <v>74</v>
      </c>
      <c r="S20" s="105">
        <v>81.2</v>
      </c>
      <c r="T20" s="105">
        <v>91.8</v>
      </c>
      <c r="U20" s="105">
        <v>94</v>
      </c>
      <c r="V20" s="105">
        <v>97.7</v>
      </c>
      <c r="W20" s="105">
        <v>97.5</v>
      </c>
      <c r="X20" s="105">
        <v>97.7</v>
      </c>
      <c r="Y20" s="105">
        <v>97.7</v>
      </c>
      <c r="Z20" s="84">
        <f t="shared" si="0"/>
        <v>88.73750000000001</v>
      </c>
      <c r="AA20" s="105">
        <v>64.7</v>
      </c>
      <c r="AB20" s="107">
        <v>0.5118055555555555</v>
      </c>
      <c r="AC20" s="6">
        <v>18</v>
      </c>
    </row>
    <row r="21" spans="1:29" ht="13.5" customHeight="1">
      <c r="A21" s="83">
        <v>19</v>
      </c>
      <c r="B21" s="105">
        <v>96.1</v>
      </c>
      <c r="C21" s="105">
        <v>96.3</v>
      </c>
      <c r="D21" s="105">
        <v>97.4</v>
      </c>
      <c r="E21" s="105">
        <v>96.2</v>
      </c>
      <c r="F21" s="105">
        <v>95.9</v>
      </c>
      <c r="G21" s="105">
        <v>94.2</v>
      </c>
      <c r="H21" s="105">
        <v>92.2</v>
      </c>
      <c r="I21" s="105">
        <v>96.8</v>
      </c>
      <c r="J21" s="105">
        <v>97.5</v>
      </c>
      <c r="K21" s="105">
        <v>97.1</v>
      </c>
      <c r="L21" s="105">
        <v>95.3</v>
      </c>
      <c r="M21" s="105">
        <v>91.2</v>
      </c>
      <c r="N21" s="105">
        <v>90.3</v>
      </c>
      <c r="O21" s="105">
        <v>90.9</v>
      </c>
      <c r="P21" s="105">
        <v>95.5</v>
      </c>
      <c r="Q21" s="105">
        <v>97.7</v>
      </c>
      <c r="R21" s="105">
        <v>98.1</v>
      </c>
      <c r="S21" s="105">
        <v>97.6</v>
      </c>
      <c r="T21" s="105">
        <v>96.9</v>
      </c>
      <c r="U21" s="105">
        <v>96.5</v>
      </c>
      <c r="V21" s="105">
        <v>97.5</v>
      </c>
      <c r="W21" s="105">
        <v>97.1</v>
      </c>
      <c r="X21" s="105">
        <v>97.2</v>
      </c>
      <c r="Y21" s="105">
        <v>98.2</v>
      </c>
      <c r="Z21" s="84">
        <f t="shared" si="0"/>
        <v>95.82083333333333</v>
      </c>
      <c r="AA21" s="105">
        <v>87.8</v>
      </c>
      <c r="AB21" s="107">
        <v>0.5472222222222222</v>
      </c>
      <c r="AC21" s="6">
        <v>19</v>
      </c>
    </row>
    <row r="22" spans="1:29" ht="13.5" customHeight="1">
      <c r="A22" s="86">
        <v>20</v>
      </c>
      <c r="B22" s="106">
        <v>98.3</v>
      </c>
      <c r="C22" s="106">
        <v>98.3</v>
      </c>
      <c r="D22" s="106">
        <v>98</v>
      </c>
      <c r="E22" s="106">
        <v>98.2</v>
      </c>
      <c r="F22" s="106">
        <v>98.1</v>
      </c>
      <c r="G22" s="106">
        <v>98.1</v>
      </c>
      <c r="H22" s="106">
        <v>97.7</v>
      </c>
      <c r="I22" s="106">
        <v>91.8</v>
      </c>
      <c r="J22" s="106">
        <v>88.7</v>
      </c>
      <c r="K22" s="106">
        <v>84.3</v>
      </c>
      <c r="L22" s="106">
        <v>80.5</v>
      </c>
      <c r="M22" s="106">
        <v>81.8</v>
      </c>
      <c r="N22" s="106">
        <v>80.6</v>
      </c>
      <c r="O22" s="106">
        <v>81.2</v>
      </c>
      <c r="P22" s="106">
        <v>78.4</v>
      </c>
      <c r="Q22" s="106" t="s">
        <v>33</v>
      </c>
      <c r="R22" s="106" t="s">
        <v>33</v>
      </c>
      <c r="S22" s="106">
        <v>81</v>
      </c>
      <c r="T22" s="106">
        <v>86.2</v>
      </c>
      <c r="U22" s="106">
        <v>90.9</v>
      </c>
      <c r="V22" s="106">
        <v>85.9</v>
      </c>
      <c r="W22" s="106">
        <v>91.4</v>
      </c>
      <c r="X22" s="106">
        <v>91.5</v>
      </c>
      <c r="Y22" s="106">
        <v>95.4</v>
      </c>
      <c r="Z22" s="87">
        <f t="shared" si="0"/>
        <v>89.8318181818182</v>
      </c>
      <c r="AA22" s="106">
        <v>76.5</v>
      </c>
      <c r="AB22" s="108">
        <v>0.6222222222222222</v>
      </c>
      <c r="AC22" s="6">
        <v>20</v>
      </c>
    </row>
    <row r="23" spans="1:29" ht="13.5" customHeight="1">
      <c r="A23" s="83">
        <v>21</v>
      </c>
      <c r="B23" s="105">
        <v>95.7</v>
      </c>
      <c r="C23" s="105">
        <v>97.5</v>
      </c>
      <c r="D23" s="105">
        <v>97.6</v>
      </c>
      <c r="E23" s="105">
        <v>97.6</v>
      </c>
      <c r="F23" s="105">
        <v>96.9</v>
      </c>
      <c r="G23" s="105">
        <v>94.3</v>
      </c>
      <c r="H23" s="105">
        <v>90.9</v>
      </c>
      <c r="I23" s="105">
        <v>88.1</v>
      </c>
      <c r="J23" s="105">
        <v>83.9</v>
      </c>
      <c r="K23" s="105">
        <v>84.3</v>
      </c>
      <c r="L23" s="105">
        <v>87.8</v>
      </c>
      <c r="M23" s="105">
        <v>84.2</v>
      </c>
      <c r="N23" s="105">
        <v>83.3</v>
      </c>
      <c r="O23" s="105">
        <v>81.9</v>
      </c>
      <c r="P23" s="105">
        <v>80.9</v>
      </c>
      <c r="Q23" s="105">
        <v>78.2</v>
      </c>
      <c r="R23" s="105">
        <v>78.5</v>
      </c>
      <c r="S23" s="105">
        <v>83.3</v>
      </c>
      <c r="T23" s="105">
        <v>83.4</v>
      </c>
      <c r="U23" s="105">
        <v>87.2</v>
      </c>
      <c r="V23" s="105">
        <v>86.7</v>
      </c>
      <c r="W23" s="105">
        <v>90.8</v>
      </c>
      <c r="X23" s="105">
        <v>93</v>
      </c>
      <c r="Y23" s="105">
        <v>90.2</v>
      </c>
      <c r="Z23" s="84">
        <f t="shared" si="0"/>
        <v>88.175</v>
      </c>
      <c r="AA23" s="105">
        <v>76.6</v>
      </c>
      <c r="AB23" s="107">
        <v>0.6756944444444444</v>
      </c>
      <c r="AC23" s="5">
        <v>21</v>
      </c>
    </row>
    <row r="24" spans="1:29" ht="13.5" customHeight="1">
      <c r="A24" s="83">
        <v>22</v>
      </c>
      <c r="B24" s="105">
        <v>92</v>
      </c>
      <c r="C24" s="105">
        <v>96</v>
      </c>
      <c r="D24" s="105">
        <v>97.5</v>
      </c>
      <c r="E24" s="105">
        <v>97.7</v>
      </c>
      <c r="F24" s="105">
        <v>96.5</v>
      </c>
      <c r="G24" s="105">
        <v>96.1</v>
      </c>
      <c r="H24" s="105">
        <v>88.2</v>
      </c>
      <c r="I24" s="105">
        <v>83.7</v>
      </c>
      <c r="J24" s="105">
        <v>81.2</v>
      </c>
      <c r="K24" s="105">
        <v>77.9</v>
      </c>
      <c r="L24" s="105">
        <v>70.2</v>
      </c>
      <c r="M24" s="105">
        <v>67.4</v>
      </c>
      <c r="N24" s="105">
        <v>68.1</v>
      </c>
      <c r="O24" s="105">
        <v>71</v>
      </c>
      <c r="P24" s="105">
        <v>60.8</v>
      </c>
      <c r="Q24" s="105">
        <v>75.2</v>
      </c>
      <c r="R24" s="105">
        <v>76.2</v>
      </c>
      <c r="S24" s="105">
        <v>79.6</v>
      </c>
      <c r="T24" s="105">
        <v>81.7</v>
      </c>
      <c r="U24" s="105">
        <v>80.1</v>
      </c>
      <c r="V24" s="105">
        <v>85.4</v>
      </c>
      <c r="W24" s="105">
        <v>85.3</v>
      </c>
      <c r="X24" s="105">
        <v>75.9</v>
      </c>
      <c r="Y24" s="105">
        <v>79.1</v>
      </c>
      <c r="Z24" s="84">
        <f t="shared" si="0"/>
        <v>81.78333333333333</v>
      </c>
      <c r="AA24" s="105">
        <v>60.5</v>
      </c>
      <c r="AB24" s="107">
        <v>0.6256944444444444</v>
      </c>
      <c r="AC24" s="6">
        <v>22</v>
      </c>
    </row>
    <row r="25" spans="1:29" ht="13.5" customHeight="1">
      <c r="A25" s="83">
        <v>23</v>
      </c>
      <c r="B25" s="105">
        <v>80.9</v>
      </c>
      <c r="C25" s="105">
        <v>80.3</v>
      </c>
      <c r="D25" s="105">
        <v>91.6</v>
      </c>
      <c r="E25" s="105">
        <v>91.3</v>
      </c>
      <c r="F25" s="105">
        <v>87.9</v>
      </c>
      <c r="G25" s="105">
        <v>75.6</v>
      </c>
      <c r="H25" s="105">
        <v>66.1</v>
      </c>
      <c r="I25" s="105">
        <v>63.9</v>
      </c>
      <c r="J25" s="105">
        <v>59.5</v>
      </c>
      <c r="K25" s="105">
        <v>78.9</v>
      </c>
      <c r="L25" s="105">
        <v>72.5</v>
      </c>
      <c r="M25" s="105">
        <v>63.4</v>
      </c>
      <c r="N25" s="105">
        <v>59</v>
      </c>
      <c r="O25" s="105">
        <v>58.5</v>
      </c>
      <c r="P25" s="105">
        <v>76.1</v>
      </c>
      <c r="Q25" s="105">
        <v>80.1</v>
      </c>
      <c r="R25" s="105">
        <v>84.3</v>
      </c>
      <c r="S25" s="105">
        <v>92</v>
      </c>
      <c r="T25" s="105">
        <v>97.7</v>
      </c>
      <c r="U25" s="105">
        <v>97.6</v>
      </c>
      <c r="V25" s="105">
        <v>97.6</v>
      </c>
      <c r="W25" s="105">
        <v>97.6</v>
      </c>
      <c r="X25" s="105">
        <v>97.7</v>
      </c>
      <c r="Y25" s="105">
        <v>97.8</v>
      </c>
      <c r="Z25" s="84">
        <f t="shared" si="0"/>
        <v>81.16249999999998</v>
      </c>
      <c r="AA25" s="105">
        <v>54.5</v>
      </c>
      <c r="AB25" s="107">
        <v>0.3673611111111111</v>
      </c>
      <c r="AC25" s="6">
        <v>23</v>
      </c>
    </row>
    <row r="26" spans="1:29" ht="13.5" customHeight="1">
      <c r="A26" s="83">
        <v>24</v>
      </c>
      <c r="B26" s="105">
        <v>97.7</v>
      </c>
      <c r="C26" s="105">
        <v>97.8</v>
      </c>
      <c r="D26" s="105">
        <v>98</v>
      </c>
      <c r="E26" s="105">
        <v>98.1</v>
      </c>
      <c r="F26" s="105">
        <v>97.8</v>
      </c>
      <c r="G26" s="105">
        <v>97.8</v>
      </c>
      <c r="H26" s="105">
        <v>97.5</v>
      </c>
      <c r="I26" s="105">
        <v>95.3</v>
      </c>
      <c r="J26" s="105">
        <v>93.7</v>
      </c>
      <c r="K26" s="105">
        <v>93.9</v>
      </c>
      <c r="L26" s="105">
        <v>89.4</v>
      </c>
      <c r="M26" s="105">
        <v>88.4</v>
      </c>
      <c r="N26" s="105">
        <v>91.4</v>
      </c>
      <c r="O26" s="105">
        <v>93.7</v>
      </c>
      <c r="P26" s="105">
        <v>95.1</v>
      </c>
      <c r="Q26" s="105">
        <v>95.4</v>
      </c>
      <c r="R26" s="105">
        <v>95.5</v>
      </c>
      <c r="S26" s="105">
        <v>97.6</v>
      </c>
      <c r="T26" s="105">
        <v>97.9</v>
      </c>
      <c r="U26" s="105">
        <v>97.8</v>
      </c>
      <c r="V26" s="105">
        <v>97.8</v>
      </c>
      <c r="W26" s="105">
        <v>97.6</v>
      </c>
      <c r="X26" s="105">
        <v>96.9</v>
      </c>
      <c r="Y26" s="105">
        <v>96.6</v>
      </c>
      <c r="Z26" s="84">
        <f t="shared" si="0"/>
        <v>95.77916666666668</v>
      </c>
      <c r="AA26" s="105">
        <v>86.4</v>
      </c>
      <c r="AB26" s="107">
        <v>0.5229166666666667</v>
      </c>
      <c r="AC26" s="6">
        <v>24</v>
      </c>
    </row>
    <row r="27" spans="1:29" ht="13.5" customHeight="1">
      <c r="A27" s="83">
        <v>25</v>
      </c>
      <c r="B27" s="105">
        <v>96.6</v>
      </c>
      <c r="C27" s="105">
        <v>96.8</v>
      </c>
      <c r="D27" s="105">
        <v>97.7</v>
      </c>
      <c r="E27" s="105">
        <v>97.9</v>
      </c>
      <c r="F27" s="105">
        <v>98.1</v>
      </c>
      <c r="G27" s="105">
        <v>98.3</v>
      </c>
      <c r="H27" s="105">
        <v>98.2</v>
      </c>
      <c r="I27" s="105">
        <v>97.9</v>
      </c>
      <c r="J27" s="105">
        <v>97.6</v>
      </c>
      <c r="K27" s="105">
        <v>94.1</v>
      </c>
      <c r="L27" s="105">
        <v>95.8</v>
      </c>
      <c r="M27" s="105">
        <v>95.3</v>
      </c>
      <c r="N27" s="105">
        <v>96.1</v>
      </c>
      <c r="O27" s="105">
        <v>96.6</v>
      </c>
      <c r="P27" s="105">
        <v>93.3</v>
      </c>
      <c r="Q27" s="105">
        <v>97.5</v>
      </c>
      <c r="R27" s="105">
        <v>96.9</v>
      </c>
      <c r="S27" s="105">
        <v>95.8</v>
      </c>
      <c r="T27" s="105">
        <v>95.7</v>
      </c>
      <c r="U27" s="105">
        <v>95.2</v>
      </c>
      <c r="V27" s="105">
        <v>95.2</v>
      </c>
      <c r="W27" s="105">
        <v>95.3</v>
      </c>
      <c r="X27" s="105">
        <v>95.4</v>
      </c>
      <c r="Y27" s="105">
        <v>97.5</v>
      </c>
      <c r="Z27" s="84">
        <f t="shared" si="0"/>
        <v>96.45</v>
      </c>
      <c r="AA27" s="105">
        <v>91</v>
      </c>
      <c r="AB27" s="107">
        <v>0.6173611111111111</v>
      </c>
      <c r="AC27" s="6">
        <v>25</v>
      </c>
    </row>
    <row r="28" spans="1:29" ht="13.5" customHeight="1">
      <c r="A28" s="83">
        <v>26</v>
      </c>
      <c r="B28" s="105">
        <v>97.5</v>
      </c>
      <c r="C28" s="105">
        <v>96.9</v>
      </c>
      <c r="D28" s="105">
        <v>96.9</v>
      </c>
      <c r="E28" s="105">
        <v>95.6</v>
      </c>
      <c r="F28" s="105">
        <v>96.1</v>
      </c>
      <c r="G28" s="105">
        <v>92.7</v>
      </c>
      <c r="H28" s="105">
        <v>92.7</v>
      </c>
      <c r="I28" s="105">
        <v>85.6</v>
      </c>
      <c r="J28" s="105">
        <v>83.3</v>
      </c>
      <c r="K28" s="105">
        <v>81.5</v>
      </c>
      <c r="L28" s="105">
        <v>80.3</v>
      </c>
      <c r="M28" s="105">
        <v>78.2</v>
      </c>
      <c r="N28" s="105">
        <v>79.6</v>
      </c>
      <c r="O28" s="105">
        <v>77.5</v>
      </c>
      <c r="P28" s="105">
        <v>78.2</v>
      </c>
      <c r="Q28" s="105">
        <v>77</v>
      </c>
      <c r="R28" s="105">
        <v>80.1</v>
      </c>
      <c r="S28" s="105">
        <v>84.1</v>
      </c>
      <c r="T28" s="105">
        <v>84.8</v>
      </c>
      <c r="U28" s="105">
        <v>86.8</v>
      </c>
      <c r="V28" s="105">
        <v>90.3</v>
      </c>
      <c r="W28" s="105">
        <v>92</v>
      </c>
      <c r="X28" s="105">
        <v>93.1</v>
      </c>
      <c r="Y28" s="105">
        <v>91.8</v>
      </c>
      <c r="Z28" s="84">
        <f t="shared" si="0"/>
        <v>87.19166666666665</v>
      </c>
      <c r="AA28" s="105">
        <v>74.7</v>
      </c>
      <c r="AB28" s="107">
        <v>0.6444444444444445</v>
      </c>
      <c r="AC28" s="6">
        <v>26</v>
      </c>
    </row>
    <row r="29" spans="1:29" ht="13.5" customHeight="1">
      <c r="A29" s="83">
        <v>27</v>
      </c>
      <c r="B29" s="105">
        <v>94.6</v>
      </c>
      <c r="C29" s="105">
        <v>95.6</v>
      </c>
      <c r="D29" s="105">
        <v>96.5</v>
      </c>
      <c r="E29" s="105">
        <v>95.3</v>
      </c>
      <c r="F29" s="105">
        <v>95.5</v>
      </c>
      <c r="G29" s="105">
        <v>90.1</v>
      </c>
      <c r="H29" s="105">
        <v>83.6</v>
      </c>
      <c r="I29" s="105">
        <v>78.7</v>
      </c>
      <c r="J29" s="105">
        <v>82.4</v>
      </c>
      <c r="K29" s="105">
        <v>80.4</v>
      </c>
      <c r="L29" s="105">
        <v>84.9</v>
      </c>
      <c r="M29" s="105">
        <v>84.7</v>
      </c>
      <c r="N29" s="105">
        <v>81</v>
      </c>
      <c r="O29" s="105">
        <v>84.9</v>
      </c>
      <c r="P29" s="105">
        <v>79.7</v>
      </c>
      <c r="Q29" s="105">
        <v>85.5</v>
      </c>
      <c r="R29" s="105">
        <v>84.8</v>
      </c>
      <c r="S29" s="105">
        <v>87.6</v>
      </c>
      <c r="T29" s="105">
        <v>89.6</v>
      </c>
      <c r="U29" s="105">
        <v>90.2</v>
      </c>
      <c r="V29" s="105">
        <v>90.7</v>
      </c>
      <c r="W29" s="105">
        <v>90.9</v>
      </c>
      <c r="X29" s="105">
        <v>91.6</v>
      </c>
      <c r="Y29" s="105">
        <v>89.9</v>
      </c>
      <c r="Z29" s="84">
        <f t="shared" si="0"/>
        <v>87.8625</v>
      </c>
      <c r="AA29" s="105">
        <v>78.7</v>
      </c>
      <c r="AB29" s="107">
        <v>0.3333333333333333</v>
      </c>
      <c r="AC29" s="6">
        <v>27</v>
      </c>
    </row>
    <row r="30" spans="1:29" ht="13.5" customHeight="1">
      <c r="A30" s="83">
        <v>28</v>
      </c>
      <c r="B30" s="105">
        <v>93.2</v>
      </c>
      <c r="C30" s="105">
        <v>96.6</v>
      </c>
      <c r="D30" s="105">
        <v>90.6</v>
      </c>
      <c r="E30" s="105">
        <v>94.9</v>
      </c>
      <c r="F30" s="105">
        <v>95.9</v>
      </c>
      <c r="G30" s="105">
        <v>94</v>
      </c>
      <c r="H30" s="105">
        <v>95.1</v>
      </c>
      <c r="I30" s="105">
        <v>92.6</v>
      </c>
      <c r="J30" s="105">
        <v>93.1</v>
      </c>
      <c r="K30" s="105">
        <v>94</v>
      </c>
      <c r="L30" s="105">
        <v>96.5</v>
      </c>
      <c r="M30" s="105">
        <v>93.4</v>
      </c>
      <c r="N30" s="105">
        <v>97</v>
      </c>
      <c r="O30" s="105">
        <v>96.8</v>
      </c>
      <c r="P30" s="105">
        <v>97.5</v>
      </c>
      <c r="Q30" s="105">
        <v>97.7</v>
      </c>
      <c r="R30" s="105">
        <v>98</v>
      </c>
      <c r="S30" s="105">
        <v>98.4</v>
      </c>
      <c r="T30" s="105">
        <v>98.5</v>
      </c>
      <c r="U30" s="105">
        <v>98.6</v>
      </c>
      <c r="V30" s="105">
        <v>98.7</v>
      </c>
      <c r="W30" s="105">
        <v>98.7</v>
      </c>
      <c r="X30" s="105">
        <v>98.8</v>
      </c>
      <c r="Y30" s="105">
        <v>98.7</v>
      </c>
      <c r="Z30" s="84">
        <f t="shared" si="0"/>
        <v>96.1375</v>
      </c>
      <c r="AA30" s="105">
        <v>89</v>
      </c>
      <c r="AB30" s="107">
        <v>0.029861111111111113</v>
      </c>
      <c r="AC30" s="6">
        <v>28</v>
      </c>
    </row>
    <row r="31" spans="1:29" ht="13.5" customHeight="1">
      <c r="A31" s="83">
        <v>29</v>
      </c>
      <c r="B31" s="105">
        <v>98.8</v>
      </c>
      <c r="C31" s="105">
        <v>98.8</v>
      </c>
      <c r="D31" s="105">
        <v>98.8</v>
      </c>
      <c r="E31" s="105">
        <v>98.9</v>
      </c>
      <c r="F31" s="105">
        <v>98.9</v>
      </c>
      <c r="G31" s="105">
        <v>98.8</v>
      </c>
      <c r="H31" s="105">
        <v>98.8</v>
      </c>
      <c r="I31" s="105">
        <v>98.3</v>
      </c>
      <c r="J31" s="105">
        <v>97.8</v>
      </c>
      <c r="K31" s="105">
        <v>97.6</v>
      </c>
      <c r="L31" s="105">
        <v>97.5</v>
      </c>
      <c r="M31" s="105">
        <v>97.2</v>
      </c>
      <c r="N31" s="105">
        <v>96.2</v>
      </c>
      <c r="O31" s="105">
        <v>96.6</v>
      </c>
      <c r="P31" s="105">
        <v>96.8</v>
      </c>
      <c r="Q31" s="105">
        <v>97.5</v>
      </c>
      <c r="R31" s="105">
        <v>97.8</v>
      </c>
      <c r="S31" s="105">
        <v>98.1</v>
      </c>
      <c r="T31" s="105">
        <v>97.8</v>
      </c>
      <c r="U31" s="105">
        <v>98.2</v>
      </c>
      <c r="V31" s="105">
        <v>98.1</v>
      </c>
      <c r="W31" s="105">
        <v>98.7</v>
      </c>
      <c r="X31" s="105">
        <v>98.8</v>
      </c>
      <c r="Y31" s="105">
        <v>98.9</v>
      </c>
      <c r="Z31" s="84">
        <f t="shared" si="0"/>
        <v>98.07083333333333</v>
      </c>
      <c r="AA31" s="105">
        <v>94.9</v>
      </c>
      <c r="AB31" s="107">
        <v>0.5673611111111111</v>
      </c>
      <c r="AC31" s="6">
        <v>29</v>
      </c>
    </row>
    <row r="32" spans="1:29" ht="13.5" customHeight="1">
      <c r="A32" s="83">
        <v>30</v>
      </c>
      <c r="B32" s="105">
        <v>99</v>
      </c>
      <c r="C32" s="105">
        <v>99</v>
      </c>
      <c r="D32" s="105">
        <v>99.1</v>
      </c>
      <c r="E32" s="105">
        <v>99.2</v>
      </c>
      <c r="F32" s="105">
        <v>99.2</v>
      </c>
      <c r="G32" s="105">
        <v>99.2</v>
      </c>
      <c r="H32" s="105">
        <v>99.3</v>
      </c>
      <c r="I32" s="105">
        <v>99.3</v>
      </c>
      <c r="J32" s="105">
        <v>99.3</v>
      </c>
      <c r="K32" s="105">
        <v>97.6</v>
      </c>
      <c r="L32" s="105">
        <v>96.2</v>
      </c>
      <c r="M32" s="105">
        <v>96.3</v>
      </c>
      <c r="N32" s="105">
        <v>96.3</v>
      </c>
      <c r="O32" s="105">
        <v>95.6</v>
      </c>
      <c r="P32" s="105">
        <v>89</v>
      </c>
      <c r="Q32" s="105">
        <v>97.1</v>
      </c>
      <c r="R32" s="105">
        <v>97.1</v>
      </c>
      <c r="S32" s="105">
        <v>97.5</v>
      </c>
      <c r="T32" s="105">
        <v>96.1</v>
      </c>
      <c r="U32" s="105">
        <v>97.9</v>
      </c>
      <c r="V32" s="105">
        <v>97.9</v>
      </c>
      <c r="W32" s="105">
        <v>97.6</v>
      </c>
      <c r="X32" s="105">
        <v>97.6</v>
      </c>
      <c r="Y32" s="105">
        <v>97.5</v>
      </c>
      <c r="Z32" s="84">
        <f t="shared" si="0"/>
        <v>97.49583333333332</v>
      </c>
      <c r="AA32" s="105">
        <v>83.7</v>
      </c>
      <c r="AB32" s="107">
        <v>0.6159722222222223</v>
      </c>
      <c r="AC32" s="6">
        <v>30</v>
      </c>
    </row>
    <row r="33" spans="1:29" ht="13.5" customHeight="1">
      <c r="A33" s="83">
        <v>31</v>
      </c>
      <c r="B33" s="105">
        <v>97.6</v>
      </c>
      <c r="C33" s="105">
        <v>97.8</v>
      </c>
      <c r="D33" s="105">
        <v>97.7</v>
      </c>
      <c r="E33" s="105">
        <v>97.8</v>
      </c>
      <c r="F33" s="105">
        <v>98.1</v>
      </c>
      <c r="G33" s="105">
        <v>97.6</v>
      </c>
      <c r="H33" s="105">
        <v>98.5</v>
      </c>
      <c r="I33" s="105">
        <v>98.6</v>
      </c>
      <c r="J33" s="105">
        <v>98.3</v>
      </c>
      <c r="K33" s="105">
        <v>98.6</v>
      </c>
      <c r="L33" s="105">
        <v>96.3</v>
      </c>
      <c r="M33" s="105">
        <v>95.3</v>
      </c>
      <c r="N33" s="105">
        <v>94.8</v>
      </c>
      <c r="O33" s="105">
        <v>96.6</v>
      </c>
      <c r="P33" s="105">
        <v>91.4</v>
      </c>
      <c r="Q33" s="105">
        <v>93.6</v>
      </c>
      <c r="R33" s="105">
        <v>91.6</v>
      </c>
      <c r="S33" s="105">
        <v>93.3</v>
      </c>
      <c r="T33" s="105">
        <v>94.3</v>
      </c>
      <c r="U33" s="105">
        <v>94.1</v>
      </c>
      <c r="V33" s="105">
        <v>96.3</v>
      </c>
      <c r="W33" s="105">
        <v>95.6</v>
      </c>
      <c r="X33" s="105">
        <v>96.1</v>
      </c>
      <c r="Y33" s="105">
        <v>97.7</v>
      </c>
      <c r="Z33" s="84">
        <f t="shared" si="0"/>
        <v>96.14999999999998</v>
      </c>
      <c r="AA33" s="105">
        <v>87.2</v>
      </c>
      <c r="AB33" s="107">
        <v>0.7243055555555555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94.35483870967741</v>
      </c>
      <c r="C34" s="89">
        <f t="shared" si="1"/>
        <v>94.98064516129035</v>
      </c>
      <c r="D34" s="89">
        <f t="shared" si="1"/>
        <v>95.92903225806451</v>
      </c>
      <c r="E34" s="89">
        <f t="shared" si="1"/>
        <v>96.16774193548387</v>
      </c>
      <c r="F34" s="89">
        <f t="shared" si="1"/>
        <v>96.19677419354839</v>
      </c>
      <c r="G34" s="89">
        <f t="shared" si="1"/>
        <v>94.28387096774195</v>
      </c>
      <c r="H34" s="89">
        <f t="shared" si="1"/>
        <v>92.31935483870969</v>
      </c>
      <c r="I34" s="89">
        <f t="shared" si="1"/>
        <v>89.36129032258066</v>
      </c>
      <c r="J34" s="89">
        <f t="shared" si="1"/>
        <v>88.14838709677421</v>
      </c>
      <c r="K34" s="89">
        <f t="shared" si="1"/>
        <v>87.36129032258066</v>
      </c>
      <c r="L34" s="89">
        <f t="shared" si="1"/>
        <v>86.18709677419356</v>
      </c>
      <c r="M34" s="89">
        <f t="shared" si="1"/>
        <v>84.84193548387098</v>
      </c>
      <c r="N34" s="89">
        <f t="shared" si="1"/>
        <v>84.83870967741936</v>
      </c>
      <c r="O34" s="89">
        <f t="shared" si="1"/>
        <v>84.46129032258067</v>
      </c>
      <c r="P34" s="89">
        <f t="shared" si="1"/>
        <v>83.42258064516129</v>
      </c>
      <c r="Q34" s="89">
        <f t="shared" si="1"/>
        <v>85.1</v>
      </c>
      <c r="R34" s="89">
        <f aca="true" t="shared" si="2" ref="R34:Y34">AVERAGE(R3:R33)</f>
        <v>86.36333333333333</v>
      </c>
      <c r="S34" s="89">
        <f t="shared" si="2"/>
        <v>88.0741935483871</v>
      </c>
      <c r="T34" s="89">
        <f t="shared" si="2"/>
        <v>90.31290322580647</v>
      </c>
      <c r="U34" s="89">
        <f t="shared" si="2"/>
        <v>91.27096774193548</v>
      </c>
      <c r="V34" s="89">
        <f t="shared" si="2"/>
        <v>92.2709677419355</v>
      </c>
      <c r="W34" s="89">
        <f t="shared" si="2"/>
        <v>92.91290322580645</v>
      </c>
      <c r="X34" s="89">
        <f t="shared" si="2"/>
        <v>92.91935483870968</v>
      </c>
      <c r="Y34" s="89">
        <f t="shared" si="2"/>
        <v>93.7967741935484</v>
      </c>
      <c r="Z34" s="89">
        <f>AVERAGE(B3:Y33)</f>
        <v>90.25700808625338</v>
      </c>
      <c r="AA34" s="90">
        <f>AVERAGE(AA3:AA33)</f>
        <v>77.31935483870969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54.5</v>
      </c>
      <c r="C40" s="102">
        <f>MATCH(B40,AA3:AA33,0)</f>
        <v>23</v>
      </c>
      <c r="D40" s="109">
        <f>INDEX(AB3:AB33,C40,1)</f>
        <v>0.3673611111111111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97.5</v>
      </c>
      <c r="C3" s="105">
        <v>98.3</v>
      </c>
      <c r="D3" s="105">
        <v>98</v>
      </c>
      <c r="E3" s="105">
        <v>97.8</v>
      </c>
      <c r="F3" s="105">
        <v>97.6</v>
      </c>
      <c r="G3" s="105">
        <v>96.3</v>
      </c>
      <c r="H3" s="105">
        <v>97.4</v>
      </c>
      <c r="I3" s="105">
        <v>81.9</v>
      </c>
      <c r="J3" s="105">
        <v>81.8</v>
      </c>
      <c r="K3" s="105">
        <v>79.5</v>
      </c>
      <c r="L3" s="105">
        <v>80.1</v>
      </c>
      <c r="M3" s="105">
        <v>83.4</v>
      </c>
      <c r="N3" s="105">
        <v>84.2</v>
      </c>
      <c r="O3" s="105">
        <v>86.8</v>
      </c>
      <c r="P3" s="105">
        <v>87</v>
      </c>
      <c r="Q3" s="105">
        <v>80.9</v>
      </c>
      <c r="R3" s="105">
        <v>77.7</v>
      </c>
      <c r="S3" s="105">
        <v>79.5</v>
      </c>
      <c r="T3" s="105">
        <v>76.2</v>
      </c>
      <c r="U3" s="105">
        <v>80.3</v>
      </c>
      <c r="V3" s="105">
        <v>83.4</v>
      </c>
      <c r="W3" s="105">
        <v>84.4</v>
      </c>
      <c r="X3" s="105">
        <v>83.3</v>
      </c>
      <c r="Y3" s="105">
        <v>85.4</v>
      </c>
      <c r="Z3" s="84">
        <f aca="true" t="shared" si="0" ref="Z3:Z33">AVERAGE(B3:Y3)</f>
        <v>86.61250000000001</v>
      </c>
      <c r="AA3" s="105">
        <v>75.2</v>
      </c>
      <c r="AB3" s="107">
        <v>0.7805555555555556</v>
      </c>
      <c r="AC3" s="5">
        <v>1</v>
      </c>
    </row>
    <row r="4" spans="1:29" ht="13.5" customHeight="1">
      <c r="A4" s="83">
        <v>2</v>
      </c>
      <c r="B4" s="105">
        <v>92.3</v>
      </c>
      <c r="C4" s="105">
        <v>96.6</v>
      </c>
      <c r="D4" s="105">
        <v>95.4</v>
      </c>
      <c r="E4" s="105">
        <v>92.5</v>
      </c>
      <c r="F4" s="105">
        <v>96.3</v>
      </c>
      <c r="G4" s="105">
        <v>90.7</v>
      </c>
      <c r="H4" s="105">
        <v>84.4</v>
      </c>
      <c r="I4" s="105">
        <v>87.4</v>
      </c>
      <c r="J4" s="105">
        <v>82.6</v>
      </c>
      <c r="K4" s="105">
        <v>75.3</v>
      </c>
      <c r="L4" s="105">
        <v>74</v>
      </c>
      <c r="M4" s="105">
        <v>78.2</v>
      </c>
      <c r="N4" s="105">
        <v>78</v>
      </c>
      <c r="O4" s="105">
        <v>80.3</v>
      </c>
      <c r="P4" s="105">
        <v>80</v>
      </c>
      <c r="Q4" s="105">
        <v>79.5</v>
      </c>
      <c r="R4" s="105">
        <v>83.9</v>
      </c>
      <c r="S4" s="105">
        <v>88</v>
      </c>
      <c r="T4" s="105">
        <v>89.7</v>
      </c>
      <c r="U4" s="105">
        <v>90.1</v>
      </c>
      <c r="V4" s="105">
        <v>89.2</v>
      </c>
      <c r="W4" s="105">
        <v>88.4</v>
      </c>
      <c r="X4" s="105">
        <v>82.4</v>
      </c>
      <c r="Y4" s="105">
        <v>85.1</v>
      </c>
      <c r="Z4" s="84">
        <f t="shared" si="0"/>
        <v>85.84583333333335</v>
      </c>
      <c r="AA4" s="105">
        <v>67.1</v>
      </c>
      <c r="AB4" s="107">
        <v>0.5152777777777778</v>
      </c>
      <c r="AC4" s="6">
        <v>2</v>
      </c>
    </row>
    <row r="5" spans="1:29" ht="13.5" customHeight="1">
      <c r="A5" s="83">
        <v>3</v>
      </c>
      <c r="B5" s="105">
        <v>84.7</v>
      </c>
      <c r="C5" s="105">
        <v>86.7</v>
      </c>
      <c r="D5" s="105">
        <v>91</v>
      </c>
      <c r="E5" s="105">
        <v>92.4</v>
      </c>
      <c r="F5" s="105">
        <v>92.7</v>
      </c>
      <c r="G5" s="105">
        <v>90.6</v>
      </c>
      <c r="H5" s="105">
        <v>84.1</v>
      </c>
      <c r="I5" s="105">
        <v>85.4</v>
      </c>
      <c r="J5" s="105">
        <v>84.6</v>
      </c>
      <c r="K5" s="105">
        <v>89.1</v>
      </c>
      <c r="L5" s="105">
        <v>87.8</v>
      </c>
      <c r="M5" s="105">
        <v>89</v>
      </c>
      <c r="N5" s="105">
        <v>85.9</v>
      </c>
      <c r="O5" s="105">
        <v>80</v>
      </c>
      <c r="P5" s="105">
        <v>76.3</v>
      </c>
      <c r="Q5" s="105">
        <v>82.6</v>
      </c>
      <c r="R5" s="105">
        <v>85.4</v>
      </c>
      <c r="S5" s="105">
        <v>79</v>
      </c>
      <c r="T5" s="105">
        <v>80.4</v>
      </c>
      <c r="U5" s="105">
        <v>84.3</v>
      </c>
      <c r="V5" s="105">
        <v>81.1</v>
      </c>
      <c r="W5" s="105">
        <v>81.2</v>
      </c>
      <c r="X5" s="105">
        <v>80.1</v>
      </c>
      <c r="Y5" s="105">
        <v>81.1</v>
      </c>
      <c r="Z5" s="84">
        <f t="shared" si="0"/>
        <v>84.81249999999999</v>
      </c>
      <c r="AA5" s="105">
        <v>70.2</v>
      </c>
      <c r="AB5" s="107">
        <v>0.6145833333333334</v>
      </c>
      <c r="AC5" s="6">
        <v>3</v>
      </c>
    </row>
    <row r="6" spans="1:29" ht="13.5" customHeight="1">
      <c r="A6" s="83">
        <v>4</v>
      </c>
      <c r="B6" s="105">
        <v>77.5</v>
      </c>
      <c r="C6" s="105">
        <v>78</v>
      </c>
      <c r="D6" s="105">
        <v>78.1</v>
      </c>
      <c r="E6" s="105">
        <v>82.4</v>
      </c>
      <c r="F6" s="105">
        <v>85.1</v>
      </c>
      <c r="G6" s="105">
        <v>84.2</v>
      </c>
      <c r="H6" s="105">
        <v>74.8</v>
      </c>
      <c r="I6" s="105">
        <v>79.4</v>
      </c>
      <c r="J6" s="105">
        <v>73.8</v>
      </c>
      <c r="K6" s="105">
        <v>80.1</v>
      </c>
      <c r="L6" s="105">
        <v>76.3</v>
      </c>
      <c r="M6" s="105">
        <v>75.5</v>
      </c>
      <c r="N6" s="105">
        <v>69.5</v>
      </c>
      <c r="O6" s="105">
        <v>75.5</v>
      </c>
      <c r="P6" s="105">
        <v>82.6</v>
      </c>
      <c r="Q6" s="105">
        <v>76.9</v>
      </c>
      <c r="R6" s="105">
        <v>82.3</v>
      </c>
      <c r="S6" s="105">
        <v>85.2</v>
      </c>
      <c r="T6" s="105">
        <v>87.7</v>
      </c>
      <c r="U6" s="105">
        <v>87.1</v>
      </c>
      <c r="V6" s="105">
        <v>86</v>
      </c>
      <c r="W6" s="105">
        <v>91.5</v>
      </c>
      <c r="X6" s="105">
        <v>93.8</v>
      </c>
      <c r="Y6" s="105">
        <v>97.6</v>
      </c>
      <c r="Z6" s="84">
        <f t="shared" si="0"/>
        <v>81.70416666666665</v>
      </c>
      <c r="AA6" s="105">
        <v>65.9</v>
      </c>
      <c r="AB6" s="107">
        <v>0.5680555555555555</v>
      </c>
      <c r="AC6" s="6">
        <v>4</v>
      </c>
    </row>
    <row r="7" spans="1:29" ht="13.5" customHeight="1">
      <c r="A7" s="83">
        <v>5</v>
      </c>
      <c r="B7" s="105">
        <v>97</v>
      </c>
      <c r="C7" s="105">
        <v>97.5</v>
      </c>
      <c r="D7" s="105">
        <v>97.1</v>
      </c>
      <c r="E7" s="105">
        <v>97.8</v>
      </c>
      <c r="F7" s="105">
        <v>97.1</v>
      </c>
      <c r="G7" s="105">
        <v>95.2</v>
      </c>
      <c r="H7" s="105">
        <v>92.9</v>
      </c>
      <c r="I7" s="105">
        <v>78.9</v>
      </c>
      <c r="J7" s="105">
        <v>75</v>
      </c>
      <c r="K7" s="105">
        <v>70.5</v>
      </c>
      <c r="L7" s="105">
        <v>80.4</v>
      </c>
      <c r="M7" s="105">
        <v>78.7</v>
      </c>
      <c r="N7" s="105">
        <v>83.8</v>
      </c>
      <c r="O7" s="105">
        <v>81.7</v>
      </c>
      <c r="P7" s="105">
        <v>82.2</v>
      </c>
      <c r="Q7" s="105">
        <v>77.5</v>
      </c>
      <c r="R7" s="105">
        <v>82.2</v>
      </c>
      <c r="S7" s="105">
        <v>83.8</v>
      </c>
      <c r="T7" s="105">
        <v>86</v>
      </c>
      <c r="U7" s="105">
        <v>80.1</v>
      </c>
      <c r="V7" s="105">
        <v>76.8</v>
      </c>
      <c r="W7" s="105">
        <v>81.3</v>
      </c>
      <c r="X7" s="105">
        <v>86.5</v>
      </c>
      <c r="Y7" s="105">
        <v>90.3</v>
      </c>
      <c r="Z7" s="84">
        <f t="shared" si="0"/>
        <v>85.42916666666666</v>
      </c>
      <c r="AA7" s="105">
        <v>69.2</v>
      </c>
      <c r="AB7" s="107">
        <v>0.4152777777777778</v>
      </c>
      <c r="AC7" s="6">
        <v>5</v>
      </c>
    </row>
    <row r="8" spans="1:29" ht="13.5" customHeight="1">
      <c r="A8" s="83">
        <v>6</v>
      </c>
      <c r="B8" s="105">
        <v>89.9</v>
      </c>
      <c r="C8" s="105">
        <v>92.7</v>
      </c>
      <c r="D8" s="105">
        <v>98.1</v>
      </c>
      <c r="E8" s="105">
        <v>98.3</v>
      </c>
      <c r="F8" s="105">
        <v>98.1</v>
      </c>
      <c r="G8" s="105">
        <v>97.5</v>
      </c>
      <c r="H8" s="105">
        <v>96.7</v>
      </c>
      <c r="I8" s="105">
        <v>95.5</v>
      </c>
      <c r="J8" s="105">
        <v>93.5</v>
      </c>
      <c r="K8" s="105">
        <v>93.2</v>
      </c>
      <c r="L8" s="105">
        <v>91.3</v>
      </c>
      <c r="M8" s="105">
        <v>90</v>
      </c>
      <c r="N8" s="105">
        <v>90.2</v>
      </c>
      <c r="O8" s="105">
        <v>92.6</v>
      </c>
      <c r="P8" s="105">
        <v>94.1</v>
      </c>
      <c r="Q8" s="105">
        <v>95.1</v>
      </c>
      <c r="R8" s="105">
        <v>93.1</v>
      </c>
      <c r="S8" s="105">
        <v>89.3</v>
      </c>
      <c r="T8" s="105">
        <v>93.7</v>
      </c>
      <c r="U8" s="105">
        <v>97.3</v>
      </c>
      <c r="V8" s="105">
        <v>95.1</v>
      </c>
      <c r="W8" s="105">
        <v>91.2</v>
      </c>
      <c r="X8" s="105">
        <v>92.8</v>
      </c>
      <c r="Y8" s="105">
        <v>98.3</v>
      </c>
      <c r="Z8" s="84">
        <f t="shared" si="0"/>
        <v>94.06666666666666</v>
      </c>
      <c r="AA8" s="105">
        <v>87.8</v>
      </c>
      <c r="AB8" s="107">
        <v>0.03888888888888889</v>
      </c>
      <c r="AC8" s="6">
        <v>6</v>
      </c>
    </row>
    <row r="9" spans="1:29" ht="13.5" customHeight="1">
      <c r="A9" s="83">
        <v>7</v>
      </c>
      <c r="B9" s="105">
        <v>98.5</v>
      </c>
      <c r="C9" s="105">
        <v>98.6</v>
      </c>
      <c r="D9" s="105">
        <v>98.7</v>
      </c>
      <c r="E9" s="105">
        <v>98.8</v>
      </c>
      <c r="F9" s="105">
        <v>98.7</v>
      </c>
      <c r="G9" s="105">
        <v>98.8</v>
      </c>
      <c r="H9" s="105">
        <v>98.8</v>
      </c>
      <c r="I9" s="105">
        <v>98.8</v>
      </c>
      <c r="J9" s="105">
        <v>98.7</v>
      </c>
      <c r="K9" s="105">
        <v>98.6</v>
      </c>
      <c r="L9" s="105">
        <v>98.6</v>
      </c>
      <c r="M9" s="105">
        <v>98.3</v>
      </c>
      <c r="N9" s="105">
        <v>96</v>
      </c>
      <c r="O9" s="105">
        <v>90.5</v>
      </c>
      <c r="P9" s="105">
        <v>88.6</v>
      </c>
      <c r="Q9" s="105">
        <v>89.9</v>
      </c>
      <c r="R9" s="105">
        <v>89.8</v>
      </c>
      <c r="S9" s="105">
        <v>93.7</v>
      </c>
      <c r="T9" s="105">
        <v>96.1</v>
      </c>
      <c r="U9" s="105">
        <v>96</v>
      </c>
      <c r="V9" s="105">
        <v>94.3</v>
      </c>
      <c r="W9" s="105">
        <v>96.6</v>
      </c>
      <c r="X9" s="105">
        <v>97.9</v>
      </c>
      <c r="Y9" s="105">
        <v>97</v>
      </c>
      <c r="Z9" s="84">
        <f t="shared" si="0"/>
        <v>96.26249999999999</v>
      </c>
      <c r="AA9" s="105">
        <v>85.4</v>
      </c>
      <c r="AB9" s="107">
        <v>0.6881944444444444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96.7</v>
      </c>
      <c r="D10" s="105">
        <v>95.1</v>
      </c>
      <c r="E10" s="105">
        <v>95</v>
      </c>
      <c r="F10" s="105">
        <v>95</v>
      </c>
      <c r="G10" s="105">
        <v>97.8</v>
      </c>
      <c r="H10" s="105">
        <v>95.8</v>
      </c>
      <c r="I10" s="105">
        <v>92.2</v>
      </c>
      <c r="J10" s="105">
        <v>95</v>
      </c>
      <c r="K10" s="105">
        <v>98.5</v>
      </c>
      <c r="L10" s="105">
        <v>98.5</v>
      </c>
      <c r="M10" s="105">
        <v>98.5</v>
      </c>
      <c r="N10" s="105">
        <v>98.7</v>
      </c>
      <c r="O10" s="105">
        <v>98.8</v>
      </c>
      <c r="P10" s="105">
        <v>98.9</v>
      </c>
      <c r="Q10" s="105">
        <v>99</v>
      </c>
      <c r="R10" s="105">
        <v>99</v>
      </c>
      <c r="S10" s="105">
        <v>99.1</v>
      </c>
      <c r="T10" s="105">
        <v>99</v>
      </c>
      <c r="U10" s="105">
        <v>98.9</v>
      </c>
      <c r="V10" s="105">
        <v>98.9</v>
      </c>
      <c r="W10" s="105">
        <v>98.8</v>
      </c>
      <c r="X10" s="105">
        <v>98.7</v>
      </c>
      <c r="Y10" s="105">
        <v>98.6</v>
      </c>
      <c r="Z10" s="84">
        <f t="shared" si="0"/>
        <v>97.60000000000001</v>
      </c>
      <c r="AA10" s="105">
        <v>90.9</v>
      </c>
      <c r="AB10" s="107">
        <v>0.3416666666666666</v>
      </c>
      <c r="AC10" s="6">
        <v>8</v>
      </c>
    </row>
    <row r="11" spans="1:29" ht="13.5" customHeight="1">
      <c r="A11" s="83">
        <v>9</v>
      </c>
      <c r="B11" s="105">
        <v>98.7</v>
      </c>
      <c r="C11" s="105">
        <v>98</v>
      </c>
      <c r="D11" s="105">
        <v>96</v>
      </c>
      <c r="E11" s="105">
        <v>98.3</v>
      </c>
      <c r="F11" s="105">
        <v>98.6</v>
      </c>
      <c r="G11" s="105">
        <v>98.9</v>
      </c>
      <c r="H11" s="105">
        <v>98.3</v>
      </c>
      <c r="I11" s="105">
        <v>99</v>
      </c>
      <c r="J11" s="105">
        <v>98.9</v>
      </c>
      <c r="K11" s="105">
        <v>99</v>
      </c>
      <c r="L11" s="105">
        <v>99.1</v>
      </c>
      <c r="M11" s="105">
        <v>96</v>
      </c>
      <c r="N11" s="105">
        <v>92.1</v>
      </c>
      <c r="O11" s="105">
        <v>89.7</v>
      </c>
      <c r="P11" s="105">
        <v>88.8</v>
      </c>
      <c r="Q11" s="105">
        <v>86.5</v>
      </c>
      <c r="R11" s="105">
        <v>93.2</v>
      </c>
      <c r="S11" s="105">
        <v>93.6</v>
      </c>
      <c r="T11" s="105">
        <v>91.3</v>
      </c>
      <c r="U11" s="105">
        <v>97.6</v>
      </c>
      <c r="V11" s="105">
        <v>98.2</v>
      </c>
      <c r="W11" s="105">
        <v>97.1</v>
      </c>
      <c r="X11" s="105">
        <v>97.7</v>
      </c>
      <c r="Y11" s="105">
        <v>98.1</v>
      </c>
      <c r="Z11" s="84">
        <f t="shared" si="0"/>
        <v>95.94583333333331</v>
      </c>
      <c r="AA11" s="105">
        <v>85.7</v>
      </c>
      <c r="AB11" s="107">
        <v>0.6048611111111112</v>
      </c>
      <c r="AC11" s="6">
        <v>9</v>
      </c>
    </row>
    <row r="12" spans="1:29" ht="13.5" customHeight="1">
      <c r="A12" s="86">
        <v>10</v>
      </c>
      <c r="B12" s="106">
        <v>98.4</v>
      </c>
      <c r="C12" s="106">
        <v>98.6</v>
      </c>
      <c r="D12" s="106">
        <v>98.9</v>
      </c>
      <c r="E12" s="106">
        <v>98.9</v>
      </c>
      <c r="F12" s="106">
        <v>99.1</v>
      </c>
      <c r="G12" s="106">
        <v>98.6</v>
      </c>
      <c r="H12" s="106">
        <v>97</v>
      </c>
      <c r="I12" s="106">
        <v>95.4</v>
      </c>
      <c r="J12" s="106">
        <v>81</v>
      </c>
      <c r="K12" s="106">
        <v>89.1</v>
      </c>
      <c r="L12" s="106">
        <v>92</v>
      </c>
      <c r="M12" s="106">
        <v>92.6</v>
      </c>
      <c r="N12" s="106">
        <v>89.5</v>
      </c>
      <c r="O12" s="106">
        <v>85.7</v>
      </c>
      <c r="P12" s="106">
        <v>88.3</v>
      </c>
      <c r="Q12" s="106">
        <v>83.5</v>
      </c>
      <c r="R12" s="106">
        <v>95.4</v>
      </c>
      <c r="S12" s="106">
        <v>97.5</v>
      </c>
      <c r="T12" s="106">
        <v>97.6</v>
      </c>
      <c r="U12" s="106">
        <v>98.4</v>
      </c>
      <c r="V12" s="106">
        <v>98.8</v>
      </c>
      <c r="W12" s="106">
        <v>98.8</v>
      </c>
      <c r="X12" s="106">
        <v>99</v>
      </c>
      <c r="Y12" s="106">
        <v>99</v>
      </c>
      <c r="Z12" s="87">
        <f t="shared" si="0"/>
        <v>94.62916666666666</v>
      </c>
      <c r="AA12" s="106">
        <v>80.8</v>
      </c>
      <c r="AB12" s="108">
        <v>0.375</v>
      </c>
      <c r="AC12" s="6">
        <v>10</v>
      </c>
    </row>
    <row r="13" spans="1:29" ht="13.5" customHeight="1">
      <c r="A13" s="83">
        <v>11</v>
      </c>
      <c r="B13" s="105">
        <v>99</v>
      </c>
      <c r="C13" s="105">
        <v>99</v>
      </c>
      <c r="D13" s="105">
        <v>99</v>
      </c>
      <c r="E13" s="105">
        <v>99.2</v>
      </c>
      <c r="F13" s="105">
        <v>99.3</v>
      </c>
      <c r="G13" s="105">
        <v>99.4</v>
      </c>
      <c r="H13" s="105">
        <v>99.4</v>
      </c>
      <c r="I13" s="105">
        <v>99.4</v>
      </c>
      <c r="J13" s="105">
        <v>99.3</v>
      </c>
      <c r="K13" s="105">
        <v>98.7</v>
      </c>
      <c r="L13" s="105">
        <v>97.6</v>
      </c>
      <c r="M13" s="105">
        <v>97.6</v>
      </c>
      <c r="N13" s="105">
        <v>98.3</v>
      </c>
      <c r="O13" s="105">
        <v>95.8</v>
      </c>
      <c r="P13" s="105">
        <v>98.2</v>
      </c>
      <c r="Q13" s="105">
        <v>97.5</v>
      </c>
      <c r="R13" s="105">
        <v>96.8</v>
      </c>
      <c r="S13" s="105">
        <v>97.8</v>
      </c>
      <c r="T13" s="105">
        <v>95.3</v>
      </c>
      <c r="U13" s="105">
        <v>98</v>
      </c>
      <c r="V13" s="105">
        <v>98.8</v>
      </c>
      <c r="W13" s="105">
        <v>98.8</v>
      </c>
      <c r="X13" s="105">
        <v>99.1</v>
      </c>
      <c r="Y13" s="105">
        <v>99.2</v>
      </c>
      <c r="Z13" s="84">
        <f t="shared" si="0"/>
        <v>98.35416666666664</v>
      </c>
      <c r="AA13" s="105">
        <v>95.1</v>
      </c>
      <c r="AB13" s="107">
        <v>0.7909722222222223</v>
      </c>
      <c r="AC13" s="5">
        <v>11</v>
      </c>
    </row>
    <row r="14" spans="1:29" ht="13.5" customHeight="1">
      <c r="A14" s="83">
        <v>12</v>
      </c>
      <c r="B14" s="105">
        <v>99.2</v>
      </c>
      <c r="C14" s="105">
        <v>99</v>
      </c>
      <c r="D14" s="105">
        <v>99.1</v>
      </c>
      <c r="E14" s="105">
        <v>99.3</v>
      </c>
      <c r="F14" s="105">
        <v>99.3</v>
      </c>
      <c r="G14" s="105">
        <v>99.4</v>
      </c>
      <c r="H14" s="105">
        <v>99</v>
      </c>
      <c r="I14" s="105">
        <v>97.7</v>
      </c>
      <c r="J14" s="105">
        <v>97.5</v>
      </c>
      <c r="K14" s="105">
        <v>96.1</v>
      </c>
      <c r="L14" s="105">
        <v>97.3</v>
      </c>
      <c r="M14" s="105">
        <v>95.3</v>
      </c>
      <c r="N14" s="105">
        <v>94.9</v>
      </c>
      <c r="O14" s="105">
        <v>95.8</v>
      </c>
      <c r="P14" s="105">
        <v>95.6</v>
      </c>
      <c r="Q14" s="105">
        <v>93.6</v>
      </c>
      <c r="R14" s="105">
        <v>95.9</v>
      </c>
      <c r="S14" s="105">
        <v>97.8</v>
      </c>
      <c r="T14" s="105">
        <v>97.8</v>
      </c>
      <c r="U14" s="105">
        <v>97.8</v>
      </c>
      <c r="V14" s="105">
        <v>98</v>
      </c>
      <c r="W14" s="105">
        <v>98.4</v>
      </c>
      <c r="X14" s="105">
        <v>98.7</v>
      </c>
      <c r="Y14" s="105">
        <v>98.6</v>
      </c>
      <c r="Z14" s="84">
        <f t="shared" si="0"/>
        <v>97.5458333333333</v>
      </c>
      <c r="AA14" s="105">
        <v>92.6</v>
      </c>
      <c r="AB14" s="107">
        <v>0.6451388888888888</v>
      </c>
      <c r="AC14" s="6">
        <v>12</v>
      </c>
    </row>
    <row r="15" spans="1:29" ht="13.5" customHeight="1">
      <c r="A15" s="83">
        <v>13</v>
      </c>
      <c r="B15" s="105">
        <v>98.9</v>
      </c>
      <c r="C15" s="105">
        <v>98.9</v>
      </c>
      <c r="D15" s="105">
        <v>98.9</v>
      </c>
      <c r="E15" s="105">
        <v>98.8</v>
      </c>
      <c r="F15" s="105">
        <v>98.5</v>
      </c>
      <c r="G15" s="105">
        <v>98.3</v>
      </c>
      <c r="H15" s="105">
        <v>95.4</v>
      </c>
      <c r="I15" s="105">
        <v>97.8</v>
      </c>
      <c r="J15" s="105">
        <v>91.4</v>
      </c>
      <c r="K15" s="105">
        <v>96</v>
      </c>
      <c r="L15" s="105">
        <v>97.3</v>
      </c>
      <c r="M15" s="105">
        <v>91.3</v>
      </c>
      <c r="N15" s="105">
        <v>96</v>
      </c>
      <c r="O15" s="105">
        <v>87.9</v>
      </c>
      <c r="P15" s="105">
        <v>97.3</v>
      </c>
      <c r="Q15" s="105">
        <v>97.8</v>
      </c>
      <c r="R15" s="105">
        <v>97.9</v>
      </c>
      <c r="S15" s="105">
        <v>98.3</v>
      </c>
      <c r="T15" s="105">
        <v>98.1</v>
      </c>
      <c r="U15" s="105">
        <v>98.8</v>
      </c>
      <c r="V15" s="105">
        <v>98.4</v>
      </c>
      <c r="W15" s="105">
        <v>98.1</v>
      </c>
      <c r="X15" s="105">
        <v>98.5</v>
      </c>
      <c r="Y15" s="105">
        <v>98.7</v>
      </c>
      <c r="Z15" s="84">
        <f t="shared" si="0"/>
        <v>96.97083333333332</v>
      </c>
      <c r="AA15" s="105">
        <v>86.8</v>
      </c>
      <c r="AB15" s="107">
        <v>0.5881944444444445</v>
      </c>
      <c r="AC15" s="6">
        <v>13</v>
      </c>
    </row>
    <row r="16" spans="1:29" ht="13.5" customHeight="1">
      <c r="A16" s="83">
        <v>14</v>
      </c>
      <c r="B16" s="105">
        <v>98.6</v>
      </c>
      <c r="C16" s="105">
        <v>99.2</v>
      </c>
      <c r="D16" s="105">
        <v>99.3</v>
      </c>
      <c r="E16" s="105">
        <v>98.9</v>
      </c>
      <c r="F16" s="105">
        <v>98.7</v>
      </c>
      <c r="G16" s="105">
        <v>98.6</v>
      </c>
      <c r="H16" s="105">
        <v>97.6</v>
      </c>
      <c r="I16" s="105">
        <v>93.3</v>
      </c>
      <c r="J16" s="105">
        <v>95.4</v>
      </c>
      <c r="K16" s="105">
        <v>93.3</v>
      </c>
      <c r="L16" s="105">
        <v>87</v>
      </c>
      <c r="M16" s="105">
        <v>76.6</v>
      </c>
      <c r="N16" s="105">
        <v>87.1</v>
      </c>
      <c r="O16" s="105">
        <v>81.6</v>
      </c>
      <c r="P16" s="105">
        <v>81.8</v>
      </c>
      <c r="Q16" s="105">
        <v>88.1</v>
      </c>
      <c r="R16" s="105">
        <v>85.9</v>
      </c>
      <c r="S16" s="105">
        <v>74.4</v>
      </c>
      <c r="T16" s="105">
        <v>75.9</v>
      </c>
      <c r="U16" s="105">
        <v>78</v>
      </c>
      <c r="V16" s="105">
        <v>80.9</v>
      </c>
      <c r="W16" s="105">
        <v>84.6</v>
      </c>
      <c r="X16" s="105">
        <v>88</v>
      </c>
      <c r="Y16" s="105">
        <v>90.4</v>
      </c>
      <c r="Z16" s="84">
        <f t="shared" si="0"/>
        <v>88.88333333333333</v>
      </c>
      <c r="AA16" s="105">
        <v>73.1</v>
      </c>
      <c r="AB16" s="107">
        <v>0.74375</v>
      </c>
      <c r="AC16" s="6">
        <v>14</v>
      </c>
    </row>
    <row r="17" spans="1:29" ht="13.5" customHeight="1">
      <c r="A17" s="83">
        <v>15</v>
      </c>
      <c r="B17" s="105">
        <v>92.3</v>
      </c>
      <c r="C17" s="105">
        <v>93.2</v>
      </c>
      <c r="D17" s="105">
        <v>94.4</v>
      </c>
      <c r="E17" s="105">
        <v>95.5</v>
      </c>
      <c r="F17" s="105">
        <v>96.2</v>
      </c>
      <c r="G17" s="105">
        <v>94.3</v>
      </c>
      <c r="H17" s="105">
        <v>88.7</v>
      </c>
      <c r="I17" s="105">
        <v>84.4</v>
      </c>
      <c r="J17" s="105">
        <v>75.3</v>
      </c>
      <c r="K17" s="105">
        <v>71.3</v>
      </c>
      <c r="L17" s="105">
        <v>65.8</v>
      </c>
      <c r="M17" s="105">
        <v>63.3</v>
      </c>
      <c r="N17" s="105">
        <v>70.5</v>
      </c>
      <c r="O17" s="105">
        <v>71.7</v>
      </c>
      <c r="P17" s="105">
        <v>77.7</v>
      </c>
      <c r="Q17" s="105">
        <v>69.3</v>
      </c>
      <c r="R17" s="105">
        <v>87</v>
      </c>
      <c r="S17" s="105">
        <v>72.5</v>
      </c>
      <c r="T17" s="105">
        <v>77.7</v>
      </c>
      <c r="U17" s="105">
        <v>79</v>
      </c>
      <c r="V17" s="105">
        <v>81.4</v>
      </c>
      <c r="W17" s="105">
        <v>85.6</v>
      </c>
      <c r="X17" s="105">
        <v>88.9</v>
      </c>
      <c r="Y17" s="105">
        <v>89.7</v>
      </c>
      <c r="Z17" s="84">
        <f t="shared" si="0"/>
        <v>81.90416666666667</v>
      </c>
      <c r="AA17" s="105">
        <v>62.3</v>
      </c>
      <c r="AB17" s="107">
        <v>0.4993055555555555</v>
      </c>
      <c r="AC17" s="6">
        <v>15</v>
      </c>
    </row>
    <row r="18" spans="1:29" ht="13.5" customHeight="1">
      <c r="A18" s="83">
        <v>16</v>
      </c>
      <c r="B18" s="105">
        <v>89.1</v>
      </c>
      <c r="C18" s="105">
        <v>90.6</v>
      </c>
      <c r="D18" s="105">
        <v>91.5</v>
      </c>
      <c r="E18" s="105">
        <v>91.3</v>
      </c>
      <c r="F18" s="105">
        <v>92.1</v>
      </c>
      <c r="G18" s="105">
        <v>90.8</v>
      </c>
      <c r="H18" s="105">
        <v>87.8</v>
      </c>
      <c r="I18" s="105">
        <v>83.2</v>
      </c>
      <c r="J18" s="105">
        <v>79.4</v>
      </c>
      <c r="K18" s="105">
        <v>77.4</v>
      </c>
      <c r="L18" s="105">
        <v>70.2</v>
      </c>
      <c r="M18" s="105">
        <v>67.5</v>
      </c>
      <c r="N18" s="105">
        <v>68.8</v>
      </c>
      <c r="O18" s="105">
        <v>68.6</v>
      </c>
      <c r="P18" s="105">
        <v>70</v>
      </c>
      <c r="Q18" s="105">
        <v>72</v>
      </c>
      <c r="R18" s="105">
        <v>69.2</v>
      </c>
      <c r="S18" s="105">
        <v>70.7</v>
      </c>
      <c r="T18" s="105">
        <v>86</v>
      </c>
      <c r="U18" s="105">
        <v>92.8</v>
      </c>
      <c r="V18" s="105">
        <v>90.7</v>
      </c>
      <c r="W18" s="105">
        <v>82.9</v>
      </c>
      <c r="X18" s="105">
        <v>95.1</v>
      </c>
      <c r="Y18" s="105">
        <v>97.3</v>
      </c>
      <c r="Z18" s="84">
        <f t="shared" si="0"/>
        <v>82.29166666666667</v>
      </c>
      <c r="AA18" s="105">
        <v>61.4</v>
      </c>
      <c r="AB18" s="107">
        <v>0.6854166666666667</v>
      </c>
      <c r="AC18" s="6">
        <v>16</v>
      </c>
    </row>
    <row r="19" spans="1:29" ht="13.5" customHeight="1">
      <c r="A19" s="83">
        <v>17</v>
      </c>
      <c r="B19" s="105">
        <v>82.3</v>
      </c>
      <c r="C19" s="105">
        <v>74.9</v>
      </c>
      <c r="D19" s="105">
        <v>67.9</v>
      </c>
      <c r="E19" s="105">
        <v>61.5</v>
      </c>
      <c r="F19" s="105">
        <v>62</v>
      </c>
      <c r="G19" s="105">
        <v>61.8</v>
      </c>
      <c r="H19" s="105">
        <v>55.5</v>
      </c>
      <c r="I19" s="105">
        <v>53.1</v>
      </c>
      <c r="J19" s="105">
        <v>46.8</v>
      </c>
      <c r="K19" s="105">
        <v>42.1</v>
      </c>
      <c r="L19" s="105">
        <v>42.6</v>
      </c>
      <c r="M19" s="105">
        <v>44.2</v>
      </c>
      <c r="N19" s="105">
        <v>37.4</v>
      </c>
      <c r="O19" s="105">
        <v>39</v>
      </c>
      <c r="P19" s="105">
        <v>40.6</v>
      </c>
      <c r="Q19" s="105">
        <v>44.6</v>
      </c>
      <c r="R19" s="105">
        <v>48.8</v>
      </c>
      <c r="S19" s="105">
        <v>52.4</v>
      </c>
      <c r="T19" s="105">
        <v>56.3</v>
      </c>
      <c r="U19" s="105">
        <v>57</v>
      </c>
      <c r="V19" s="105">
        <v>62.4</v>
      </c>
      <c r="W19" s="105">
        <v>65.2</v>
      </c>
      <c r="X19" s="105">
        <v>68.2</v>
      </c>
      <c r="Y19" s="105">
        <v>70.5</v>
      </c>
      <c r="Z19" s="84">
        <f t="shared" si="0"/>
        <v>55.712500000000006</v>
      </c>
      <c r="AA19" s="105">
        <v>35.3</v>
      </c>
      <c r="AB19" s="107">
        <v>0.5381944444444444</v>
      </c>
      <c r="AC19" s="6">
        <v>17</v>
      </c>
    </row>
    <row r="20" spans="1:29" ht="13.5" customHeight="1">
      <c r="A20" s="83">
        <v>18</v>
      </c>
      <c r="B20" s="105">
        <v>76.7</v>
      </c>
      <c r="C20" s="105">
        <v>68.5</v>
      </c>
      <c r="D20" s="105">
        <v>67.5</v>
      </c>
      <c r="E20" s="105">
        <v>68.4</v>
      </c>
      <c r="F20" s="105">
        <v>75.2</v>
      </c>
      <c r="G20" s="105">
        <v>79.1</v>
      </c>
      <c r="H20" s="105">
        <v>76.4</v>
      </c>
      <c r="I20" s="105">
        <v>68.5</v>
      </c>
      <c r="J20" s="105">
        <v>67.7</v>
      </c>
      <c r="K20" s="105">
        <v>66.9</v>
      </c>
      <c r="L20" s="105">
        <v>62.6</v>
      </c>
      <c r="M20" s="105">
        <v>62.4</v>
      </c>
      <c r="N20" s="105">
        <v>65.2</v>
      </c>
      <c r="O20" s="105">
        <v>66.6</v>
      </c>
      <c r="P20" s="105">
        <v>66.8</v>
      </c>
      <c r="Q20" s="105">
        <v>67.8</v>
      </c>
      <c r="R20" s="105">
        <v>70.2</v>
      </c>
      <c r="S20" s="105">
        <v>73.8</v>
      </c>
      <c r="T20" s="105">
        <v>74.6</v>
      </c>
      <c r="U20" s="105">
        <v>81.5</v>
      </c>
      <c r="V20" s="105">
        <v>85.2</v>
      </c>
      <c r="W20" s="105">
        <v>85.2</v>
      </c>
      <c r="X20" s="105">
        <v>86</v>
      </c>
      <c r="Y20" s="105">
        <v>88.9</v>
      </c>
      <c r="Z20" s="84">
        <f t="shared" si="0"/>
        <v>72.9875</v>
      </c>
      <c r="AA20" s="105">
        <v>60.1</v>
      </c>
      <c r="AB20" s="107">
        <v>0.5131944444444444</v>
      </c>
      <c r="AC20" s="6">
        <v>18</v>
      </c>
    </row>
    <row r="21" spans="1:29" ht="13.5" customHeight="1">
      <c r="A21" s="83">
        <v>19</v>
      </c>
      <c r="B21" s="105">
        <v>83.6</v>
      </c>
      <c r="C21" s="105">
        <v>84.2</v>
      </c>
      <c r="D21" s="105">
        <v>78.6</v>
      </c>
      <c r="E21" s="105">
        <v>86.8</v>
      </c>
      <c r="F21" s="105">
        <v>89.3</v>
      </c>
      <c r="G21" s="105">
        <v>84.1</v>
      </c>
      <c r="H21" s="105">
        <v>75.1</v>
      </c>
      <c r="I21" s="105">
        <v>73.6</v>
      </c>
      <c r="J21" s="105">
        <v>76</v>
      </c>
      <c r="K21" s="105">
        <v>73.8</v>
      </c>
      <c r="L21" s="105">
        <v>79.4</v>
      </c>
      <c r="M21" s="105">
        <v>80</v>
      </c>
      <c r="N21" s="105">
        <v>82.7</v>
      </c>
      <c r="O21" s="105">
        <v>78.9</v>
      </c>
      <c r="P21" s="105">
        <v>76.2</v>
      </c>
      <c r="Q21" s="105">
        <v>76.3</v>
      </c>
      <c r="R21" s="105">
        <v>74.2</v>
      </c>
      <c r="S21" s="105">
        <v>75.7</v>
      </c>
      <c r="T21" s="105">
        <v>75.9</v>
      </c>
      <c r="U21" s="105">
        <v>77.7</v>
      </c>
      <c r="V21" s="105">
        <v>78.8</v>
      </c>
      <c r="W21" s="105">
        <v>78</v>
      </c>
      <c r="X21" s="105">
        <v>84.6</v>
      </c>
      <c r="Y21" s="105">
        <v>87.8</v>
      </c>
      <c r="Z21" s="84">
        <f t="shared" si="0"/>
        <v>79.6375</v>
      </c>
      <c r="AA21" s="105">
        <v>72.2</v>
      </c>
      <c r="AB21" s="107">
        <v>0.3888888888888889</v>
      </c>
      <c r="AC21" s="6">
        <v>19</v>
      </c>
    </row>
    <row r="22" spans="1:29" ht="13.5" customHeight="1">
      <c r="A22" s="86">
        <v>20</v>
      </c>
      <c r="B22" s="106">
        <v>90.3</v>
      </c>
      <c r="C22" s="106">
        <v>90.2</v>
      </c>
      <c r="D22" s="106">
        <v>88.3</v>
      </c>
      <c r="E22" s="106">
        <v>91.4</v>
      </c>
      <c r="F22" s="106">
        <v>92.7</v>
      </c>
      <c r="G22" s="106">
        <v>91.9</v>
      </c>
      <c r="H22" s="106">
        <v>87.1</v>
      </c>
      <c r="I22" s="106">
        <v>80.4</v>
      </c>
      <c r="J22" s="106">
        <v>77.5</v>
      </c>
      <c r="K22" s="106">
        <v>78.7</v>
      </c>
      <c r="L22" s="106">
        <v>82.4</v>
      </c>
      <c r="M22" s="106">
        <v>79.6</v>
      </c>
      <c r="N22" s="106">
        <v>82.6</v>
      </c>
      <c r="O22" s="106">
        <v>83.9</v>
      </c>
      <c r="P22" s="106">
        <v>87.3</v>
      </c>
      <c r="Q22" s="106">
        <v>86.8</v>
      </c>
      <c r="R22" s="106">
        <v>79.3</v>
      </c>
      <c r="S22" s="106">
        <v>88.6</v>
      </c>
      <c r="T22" s="106">
        <v>93.5</v>
      </c>
      <c r="U22" s="106">
        <v>93</v>
      </c>
      <c r="V22" s="106">
        <v>95.1</v>
      </c>
      <c r="W22" s="106">
        <v>95.2</v>
      </c>
      <c r="X22" s="106">
        <v>95.9</v>
      </c>
      <c r="Y22" s="106">
        <v>97.9</v>
      </c>
      <c r="Z22" s="87">
        <f t="shared" si="0"/>
        <v>87.89999999999999</v>
      </c>
      <c r="AA22" s="106">
        <v>73.6</v>
      </c>
      <c r="AB22" s="108">
        <v>0.39375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97.5</v>
      </c>
      <c r="D23" s="105">
        <v>97.7</v>
      </c>
      <c r="E23" s="105">
        <v>97.6</v>
      </c>
      <c r="F23" s="105">
        <v>97.7</v>
      </c>
      <c r="G23" s="105">
        <v>97.8</v>
      </c>
      <c r="H23" s="105">
        <v>93.5</v>
      </c>
      <c r="I23" s="105">
        <v>91.2</v>
      </c>
      <c r="J23" s="105">
        <v>85.2</v>
      </c>
      <c r="K23" s="105">
        <v>84.2</v>
      </c>
      <c r="L23" s="105">
        <v>86.2</v>
      </c>
      <c r="M23" s="105">
        <v>90.4</v>
      </c>
      <c r="N23" s="105">
        <v>92.5</v>
      </c>
      <c r="O23" s="105">
        <v>93.8</v>
      </c>
      <c r="P23" s="105">
        <v>86.4</v>
      </c>
      <c r="Q23" s="105">
        <v>83.5</v>
      </c>
      <c r="R23" s="105">
        <v>87</v>
      </c>
      <c r="S23" s="105">
        <v>89.6</v>
      </c>
      <c r="T23" s="105">
        <v>89.9</v>
      </c>
      <c r="U23" s="105">
        <v>93.9</v>
      </c>
      <c r="V23" s="105">
        <v>92.5</v>
      </c>
      <c r="W23" s="105">
        <v>95.7</v>
      </c>
      <c r="X23" s="105">
        <v>94.1</v>
      </c>
      <c r="Y23" s="105">
        <v>95.4</v>
      </c>
      <c r="Z23" s="84">
        <f t="shared" si="0"/>
        <v>92.12500000000001</v>
      </c>
      <c r="AA23" s="105">
        <v>81.4</v>
      </c>
      <c r="AB23" s="107">
        <v>0.4375</v>
      </c>
      <c r="AC23" s="5">
        <v>21</v>
      </c>
    </row>
    <row r="24" spans="1:29" ht="13.5" customHeight="1">
      <c r="A24" s="83">
        <v>22</v>
      </c>
      <c r="B24" s="105">
        <v>95.5</v>
      </c>
      <c r="C24" s="105">
        <v>93.3</v>
      </c>
      <c r="D24" s="105">
        <v>93.5</v>
      </c>
      <c r="E24" s="105">
        <v>95.2</v>
      </c>
      <c r="F24" s="105">
        <v>95.4</v>
      </c>
      <c r="G24" s="105">
        <v>94.3</v>
      </c>
      <c r="H24" s="105">
        <v>88.9</v>
      </c>
      <c r="I24" s="105">
        <v>82.8</v>
      </c>
      <c r="J24" s="105">
        <v>82.2</v>
      </c>
      <c r="K24" s="105">
        <v>75.9</v>
      </c>
      <c r="L24" s="105">
        <v>77.6</v>
      </c>
      <c r="M24" s="105">
        <v>77.8</v>
      </c>
      <c r="N24" s="105">
        <v>80.1</v>
      </c>
      <c r="O24" s="105">
        <v>82.6</v>
      </c>
      <c r="P24" s="105">
        <v>81.3</v>
      </c>
      <c r="Q24" s="105">
        <v>80.4</v>
      </c>
      <c r="R24" s="105">
        <v>83.1</v>
      </c>
      <c r="S24" s="105">
        <v>85</v>
      </c>
      <c r="T24" s="105">
        <v>87</v>
      </c>
      <c r="U24" s="105">
        <v>89.6</v>
      </c>
      <c r="V24" s="105">
        <v>94.7</v>
      </c>
      <c r="W24" s="105">
        <v>96.5</v>
      </c>
      <c r="X24" s="105">
        <v>96.1</v>
      </c>
      <c r="Y24" s="105">
        <v>96.5</v>
      </c>
      <c r="Z24" s="84">
        <f t="shared" si="0"/>
        <v>87.7208333333333</v>
      </c>
      <c r="AA24" s="105">
        <v>69.6</v>
      </c>
      <c r="AB24" s="107">
        <v>0.43402777777777773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98.1</v>
      </c>
      <c r="D25" s="105">
        <v>98.1</v>
      </c>
      <c r="E25" s="105">
        <v>98.2</v>
      </c>
      <c r="F25" s="105">
        <v>98.3</v>
      </c>
      <c r="G25" s="105">
        <v>96.7</v>
      </c>
      <c r="H25" s="105">
        <v>91.6</v>
      </c>
      <c r="I25" s="105">
        <v>84.2</v>
      </c>
      <c r="J25" s="105">
        <v>94.5</v>
      </c>
      <c r="K25" s="105">
        <v>92.4</v>
      </c>
      <c r="L25" s="105">
        <v>89.3</v>
      </c>
      <c r="M25" s="105">
        <v>89.1</v>
      </c>
      <c r="N25" s="105">
        <v>91.7</v>
      </c>
      <c r="O25" s="105">
        <v>90.7</v>
      </c>
      <c r="P25" s="105">
        <v>90.6</v>
      </c>
      <c r="Q25" s="105">
        <v>94.6</v>
      </c>
      <c r="R25" s="105">
        <v>96.5</v>
      </c>
      <c r="S25" s="105">
        <v>97.8</v>
      </c>
      <c r="T25" s="105">
        <v>98.2</v>
      </c>
      <c r="U25" s="105">
        <v>98.4</v>
      </c>
      <c r="V25" s="105">
        <v>98.5</v>
      </c>
      <c r="W25" s="105">
        <v>98.6</v>
      </c>
      <c r="X25" s="105">
        <v>98.6</v>
      </c>
      <c r="Y25" s="105">
        <v>98.7</v>
      </c>
      <c r="Z25" s="84">
        <f t="shared" si="0"/>
        <v>95.04166666666664</v>
      </c>
      <c r="AA25" s="105">
        <v>84.2</v>
      </c>
      <c r="AB25" s="107">
        <v>0.3333333333333333</v>
      </c>
      <c r="AC25" s="6">
        <v>23</v>
      </c>
    </row>
    <row r="26" spans="1:29" ht="13.5" customHeight="1">
      <c r="A26" s="83">
        <v>24</v>
      </c>
      <c r="B26" s="105">
        <v>98.7</v>
      </c>
      <c r="C26" s="105">
        <v>98.6</v>
      </c>
      <c r="D26" s="105">
        <v>98.5</v>
      </c>
      <c r="E26" s="105">
        <v>98.5</v>
      </c>
      <c r="F26" s="105">
        <v>98.7</v>
      </c>
      <c r="G26" s="105">
        <v>98.2</v>
      </c>
      <c r="H26" s="105">
        <v>97.6</v>
      </c>
      <c r="I26" s="105">
        <v>98.1</v>
      </c>
      <c r="J26" s="105">
        <v>98.6</v>
      </c>
      <c r="K26" s="105">
        <v>97.7</v>
      </c>
      <c r="L26" s="105">
        <v>97.8</v>
      </c>
      <c r="M26" s="105">
        <v>85.9</v>
      </c>
      <c r="N26" s="105">
        <v>79.3</v>
      </c>
      <c r="O26" s="105">
        <v>76.5</v>
      </c>
      <c r="P26" s="105">
        <v>74.5</v>
      </c>
      <c r="Q26" s="105">
        <v>77</v>
      </c>
      <c r="R26" s="105">
        <v>79.2</v>
      </c>
      <c r="S26" s="105">
        <v>80.8</v>
      </c>
      <c r="T26" s="105">
        <v>83.8</v>
      </c>
      <c r="U26" s="105">
        <v>85.3</v>
      </c>
      <c r="V26" s="105">
        <v>86.5</v>
      </c>
      <c r="W26" s="105">
        <v>87</v>
      </c>
      <c r="X26" s="105">
        <v>86.1</v>
      </c>
      <c r="Y26" s="105">
        <v>85.3</v>
      </c>
      <c r="Z26" s="84">
        <f t="shared" si="0"/>
        <v>89.50833333333334</v>
      </c>
      <c r="AA26" s="105">
        <v>74.2</v>
      </c>
      <c r="AB26" s="107">
        <v>0.6277777777777778</v>
      </c>
      <c r="AC26" s="6">
        <v>24</v>
      </c>
    </row>
    <row r="27" spans="1:29" ht="13.5" customHeight="1">
      <c r="A27" s="83">
        <v>25</v>
      </c>
      <c r="B27" s="105">
        <v>86.2</v>
      </c>
      <c r="C27" s="105">
        <v>88.1</v>
      </c>
      <c r="D27" s="105">
        <v>88.1</v>
      </c>
      <c r="E27" s="105">
        <v>87.8</v>
      </c>
      <c r="F27" s="105">
        <v>88</v>
      </c>
      <c r="G27" s="105">
        <v>85.3</v>
      </c>
      <c r="H27" s="105">
        <v>86.1</v>
      </c>
      <c r="I27" s="105">
        <v>76.7</v>
      </c>
      <c r="J27" s="105">
        <v>72.7</v>
      </c>
      <c r="K27" s="105">
        <v>70.5</v>
      </c>
      <c r="L27" s="105">
        <v>68</v>
      </c>
      <c r="M27" s="105">
        <v>74</v>
      </c>
      <c r="N27" s="105">
        <v>77.8</v>
      </c>
      <c r="O27" s="105">
        <v>72.9</v>
      </c>
      <c r="P27" s="105">
        <v>71.1</v>
      </c>
      <c r="Q27" s="105">
        <v>79.7</v>
      </c>
      <c r="R27" s="105">
        <v>84.8</v>
      </c>
      <c r="S27" s="105">
        <v>83</v>
      </c>
      <c r="T27" s="105">
        <v>78.4</v>
      </c>
      <c r="U27" s="105">
        <v>81.4</v>
      </c>
      <c r="V27" s="105">
        <v>97.7</v>
      </c>
      <c r="W27" s="105">
        <v>97.1</v>
      </c>
      <c r="X27" s="105">
        <v>95.9</v>
      </c>
      <c r="Y27" s="105">
        <v>96.8</v>
      </c>
      <c r="Z27" s="84">
        <f t="shared" si="0"/>
        <v>82.83750000000002</v>
      </c>
      <c r="AA27" s="105">
        <v>64.8</v>
      </c>
      <c r="AB27" s="107">
        <v>0.4888888888888889</v>
      </c>
      <c r="AC27" s="6">
        <v>25</v>
      </c>
    </row>
    <row r="28" spans="1:29" ht="13.5" customHeight="1">
      <c r="A28" s="83">
        <v>26</v>
      </c>
      <c r="B28" s="105">
        <v>97.8</v>
      </c>
      <c r="C28" s="105">
        <v>97.9</v>
      </c>
      <c r="D28" s="105">
        <v>98.1</v>
      </c>
      <c r="E28" s="105">
        <v>97.9</v>
      </c>
      <c r="F28" s="105">
        <v>97.6</v>
      </c>
      <c r="G28" s="105">
        <v>95.7</v>
      </c>
      <c r="H28" s="105">
        <v>90.6</v>
      </c>
      <c r="I28" s="105">
        <v>84.7</v>
      </c>
      <c r="J28" s="105">
        <v>75.4</v>
      </c>
      <c r="K28" s="105">
        <v>70.3</v>
      </c>
      <c r="L28" s="105">
        <v>74.8</v>
      </c>
      <c r="M28" s="105">
        <v>64.8</v>
      </c>
      <c r="N28" s="105">
        <v>66.9</v>
      </c>
      <c r="O28" s="105">
        <v>72.7</v>
      </c>
      <c r="P28" s="105">
        <v>79.7</v>
      </c>
      <c r="Q28" s="105">
        <v>85.2</v>
      </c>
      <c r="R28" s="105">
        <v>87.8</v>
      </c>
      <c r="S28" s="105">
        <v>93.6</v>
      </c>
      <c r="T28" s="105">
        <v>91.8</v>
      </c>
      <c r="U28" s="105">
        <v>94.4</v>
      </c>
      <c r="V28" s="105">
        <v>96.8</v>
      </c>
      <c r="W28" s="105">
        <v>97.6</v>
      </c>
      <c r="X28" s="105">
        <v>93.4</v>
      </c>
      <c r="Y28" s="105">
        <v>97.7</v>
      </c>
      <c r="Z28" s="84">
        <f t="shared" si="0"/>
        <v>87.63333333333333</v>
      </c>
      <c r="AA28" s="105">
        <v>64.4</v>
      </c>
      <c r="AB28" s="107">
        <v>0.4993055555555555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98.3</v>
      </c>
      <c r="D29" s="105">
        <v>98.4</v>
      </c>
      <c r="E29" s="105">
        <v>98.3</v>
      </c>
      <c r="F29" s="105">
        <v>98</v>
      </c>
      <c r="G29" s="105">
        <v>97.8</v>
      </c>
      <c r="H29" s="105">
        <v>88.7</v>
      </c>
      <c r="I29" s="105">
        <v>83.7</v>
      </c>
      <c r="J29" s="105">
        <v>86.7</v>
      </c>
      <c r="K29" s="105">
        <v>93.1</v>
      </c>
      <c r="L29" s="105">
        <v>96.5</v>
      </c>
      <c r="M29" s="105">
        <v>93.6</v>
      </c>
      <c r="N29" s="105">
        <v>94.8</v>
      </c>
      <c r="O29" s="105">
        <v>95</v>
      </c>
      <c r="P29" s="105">
        <v>98.5</v>
      </c>
      <c r="Q29" s="105">
        <v>98.7</v>
      </c>
      <c r="R29" s="105">
        <v>98.5</v>
      </c>
      <c r="S29" s="105">
        <v>98.5</v>
      </c>
      <c r="T29" s="105">
        <v>98.2</v>
      </c>
      <c r="U29" s="105">
        <v>98.7</v>
      </c>
      <c r="V29" s="105">
        <v>98.6</v>
      </c>
      <c r="W29" s="105">
        <v>98.5</v>
      </c>
      <c r="X29" s="105">
        <v>98.3</v>
      </c>
      <c r="Y29" s="105">
        <v>98.6</v>
      </c>
      <c r="Z29" s="84">
        <f t="shared" si="0"/>
        <v>96.08749999999999</v>
      </c>
      <c r="AA29" s="105">
        <v>82.2</v>
      </c>
      <c r="AB29" s="107">
        <v>0.33055555555555555</v>
      </c>
      <c r="AC29" s="6">
        <v>27</v>
      </c>
    </row>
    <row r="30" spans="1:29" ht="13.5" customHeight="1">
      <c r="A30" s="83">
        <v>28</v>
      </c>
      <c r="B30" s="105">
        <v>98.9</v>
      </c>
      <c r="C30" s="105">
        <v>99</v>
      </c>
      <c r="D30" s="105">
        <v>99.1</v>
      </c>
      <c r="E30" s="105">
        <v>99.1</v>
      </c>
      <c r="F30" s="105">
        <v>99.1</v>
      </c>
      <c r="G30" s="105">
        <v>99</v>
      </c>
      <c r="H30" s="105">
        <v>98.8</v>
      </c>
      <c r="I30" s="105">
        <v>98.1</v>
      </c>
      <c r="J30" s="105">
        <v>96.6</v>
      </c>
      <c r="K30" s="105">
        <v>98.5</v>
      </c>
      <c r="L30" s="105">
        <v>98.7</v>
      </c>
      <c r="M30" s="105">
        <v>98.5</v>
      </c>
      <c r="N30" s="105">
        <v>96.3</v>
      </c>
      <c r="O30" s="105">
        <v>97.5</v>
      </c>
      <c r="P30" s="105">
        <v>98.2</v>
      </c>
      <c r="Q30" s="105">
        <v>98.5</v>
      </c>
      <c r="R30" s="105">
        <v>99</v>
      </c>
      <c r="S30" s="105">
        <v>99</v>
      </c>
      <c r="T30" s="105">
        <v>98.9</v>
      </c>
      <c r="U30" s="105">
        <v>98.6</v>
      </c>
      <c r="V30" s="105">
        <v>98.4</v>
      </c>
      <c r="W30" s="105">
        <v>98.4</v>
      </c>
      <c r="X30" s="105">
        <v>98.6</v>
      </c>
      <c r="Y30" s="105">
        <v>98.5</v>
      </c>
      <c r="Z30" s="84">
        <f t="shared" si="0"/>
        <v>98.47083333333335</v>
      </c>
      <c r="AA30" s="105">
        <v>96.2</v>
      </c>
      <c r="AB30" s="107">
        <v>0.3729166666666666</v>
      </c>
      <c r="AC30" s="6">
        <v>28</v>
      </c>
    </row>
    <row r="31" spans="1:29" ht="13.5" customHeight="1">
      <c r="A31" s="83">
        <v>29</v>
      </c>
      <c r="B31" s="105">
        <v>98.5</v>
      </c>
      <c r="C31" s="105">
        <v>98.4</v>
      </c>
      <c r="D31" s="105">
        <v>98.4</v>
      </c>
      <c r="E31" s="105">
        <v>98.3</v>
      </c>
      <c r="F31" s="105">
        <v>97.9</v>
      </c>
      <c r="G31" s="105">
        <v>98.2</v>
      </c>
      <c r="H31" s="105">
        <v>98.6</v>
      </c>
      <c r="I31" s="105">
        <v>99</v>
      </c>
      <c r="J31" s="105">
        <v>98.6</v>
      </c>
      <c r="K31" s="105">
        <v>96.4</v>
      </c>
      <c r="L31" s="105">
        <v>91.2</v>
      </c>
      <c r="M31" s="105">
        <v>95</v>
      </c>
      <c r="N31" s="105">
        <v>95.8</v>
      </c>
      <c r="O31" s="105">
        <v>95.1</v>
      </c>
      <c r="P31" s="105">
        <v>96.1</v>
      </c>
      <c r="Q31" s="105">
        <v>98</v>
      </c>
      <c r="R31" s="105">
        <v>97.5</v>
      </c>
      <c r="S31" s="105">
        <v>97.8</v>
      </c>
      <c r="T31" s="105">
        <v>97.8</v>
      </c>
      <c r="U31" s="105">
        <v>97.9</v>
      </c>
      <c r="V31" s="105">
        <v>97.9</v>
      </c>
      <c r="W31" s="105">
        <v>98</v>
      </c>
      <c r="X31" s="105">
        <v>98.2</v>
      </c>
      <c r="Y31" s="105">
        <v>98</v>
      </c>
      <c r="Z31" s="84">
        <f t="shared" si="0"/>
        <v>97.3583333333333</v>
      </c>
      <c r="AA31" s="105">
        <v>91.1</v>
      </c>
      <c r="AB31" s="107">
        <v>0.4590277777777778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97.9</v>
      </c>
      <c r="D32" s="105">
        <v>98.3</v>
      </c>
      <c r="E32" s="105">
        <v>98.3</v>
      </c>
      <c r="F32" s="105">
        <v>98.6</v>
      </c>
      <c r="G32" s="105">
        <v>98.1</v>
      </c>
      <c r="H32" s="105">
        <v>95.4</v>
      </c>
      <c r="I32" s="105">
        <v>84.7</v>
      </c>
      <c r="J32" s="105">
        <v>80.1</v>
      </c>
      <c r="K32" s="105">
        <v>75.9</v>
      </c>
      <c r="L32" s="105">
        <v>73.7</v>
      </c>
      <c r="M32" s="105">
        <v>90.1</v>
      </c>
      <c r="N32" s="105">
        <v>95.2</v>
      </c>
      <c r="O32" s="105">
        <v>94</v>
      </c>
      <c r="P32" s="105">
        <v>93</v>
      </c>
      <c r="Q32" s="105">
        <v>77.3</v>
      </c>
      <c r="R32" s="105">
        <v>79.1</v>
      </c>
      <c r="S32" s="105">
        <v>85.4</v>
      </c>
      <c r="T32" s="105">
        <v>89.8</v>
      </c>
      <c r="U32" s="105">
        <v>97.5</v>
      </c>
      <c r="V32" s="105">
        <v>96.5</v>
      </c>
      <c r="W32" s="105">
        <v>97.7</v>
      </c>
      <c r="X32" s="105">
        <v>97.8</v>
      </c>
      <c r="Y32" s="105">
        <v>97.6</v>
      </c>
      <c r="Z32" s="84">
        <f t="shared" si="0"/>
        <v>91.24583333333334</v>
      </c>
      <c r="AA32" s="105">
        <v>72.6</v>
      </c>
      <c r="AB32" s="107">
        <v>0.4680555555555555</v>
      </c>
      <c r="AC32" s="6">
        <v>30</v>
      </c>
    </row>
    <row r="33" spans="1:29" ht="13.5" customHeight="1">
      <c r="A33" s="83">
        <v>31</v>
      </c>
      <c r="B33" s="105">
        <v>97.7</v>
      </c>
      <c r="C33" s="105">
        <v>97.6</v>
      </c>
      <c r="D33" s="105">
        <v>98.1</v>
      </c>
      <c r="E33" s="105">
        <v>98.6</v>
      </c>
      <c r="F33" s="105">
        <v>98.8</v>
      </c>
      <c r="G33" s="105">
        <v>98.8</v>
      </c>
      <c r="H33" s="105">
        <v>97.2</v>
      </c>
      <c r="I33" s="105">
        <v>91.8</v>
      </c>
      <c r="J33" s="105">
        <v>92.2</v>
      </c>
      <c r="K33" s="105">
        <v>90.1</v>
      </c>
      <c r="L33" s="105">
        <v>90.2</v>
      </c>
      <c r="M33" s="105">
        <v>87.3</v>
      </c>
      <c r="N33" s="105">
        <v>92.7</v>
      </c>
      <c r="O33" s="105">
        <v>90.9</v>
      </c>
      <c r="P33" s="105">
        <v>97.5</v>
      </c>
      <c r="Q33" s="105">
        <v>98.1</v>
      </c>
      <c r="R33" s="105">
        <v>98.7</v>
      </c>
      <c r="S33" s="105">
        <v>98.7</v>
      </c>
      <c r="T33" s="105">
        <v>97.9</v>
      </c>
      <c r="U33" s="105">
        <v>97</v>
      </c>
      <c r="V33" s="105">
        <v>94</v>
      </c>
      <c r="W33" s="105">
        <v>95</v>
      </c>
      <c r="X33" s="105">
        <v>91.2</v>
      </c>
      <c r="Y33" s="105">
        <v>98</v>
      </c>
      <c r="Z33" s="84">
        <f t="shared" si="0"/>
        <v>95.33750000000002</v>
      </c>
      <c r="AA33" s="105">
        <v>85.3</v>
      </c>
      <c r="AB33" s="107">
        <v>0.5326388888888889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93.77419354838709</v>
      </c>
      <c r="C34" s="89">
        <f t="shared" si="1"/>
        <v>93.68064516129033</v>
      </c>
      <c r="D34" s="89">
        <f t="shared" si="1"/>
        <v>93.45806451612904</v>
      </c>
      <c r="E34" s="89">
        <f t="shared" si="1"/>
        <v>93.90645161290324</v>
      </c>
      <c r="F34" s="89">
        <f t="shared" si="1"/>
        <v>94.50645161290323</v>
      </c>
      <c r="G34" s="89">
        <f t="shared" si="1"/>
        <v>93.74838709677417</v>
      </c>
      <c r="H34" s="89">
        <f t="shared" si="1"/>
        <v>90.61935483870965</v>
      </c>
      <c r="I34" s="89">
        <f t="shared" si="1"/>
        <v>87.1064516129032</v>
      </c>
      <c r="J34" s="89">
        <f t="shared" si="1"/>
        <v>84.96774193548386</v>
      </c>
      <c r="K34" s="89">
        <f t="shared" si="1"/>
        <v>84.26451612903229</v>
      </c>
      <c r="L34" s="89">
        <f t="shared" si="1"/>
        <v>84.00967741935482</v>
      </c>
      <c r="M34" s="89">
        <f t="shared" si="1"/>
        <v>83.37096774193549</v>
      </c>
      <c r="N34" s="89">
        <f t="shared" si="1"/>
        <v>84.33870967741937</v>
      </c>
      <c r="O34" s="89">
        <f t="shared" si="1"/>
        <v>83.64838709677419</v>
      </c>
      <c r="P34" s="89">
        <f t="shared" si="1"/>
        <v>84.68387096774191</v>
      </c>
      <c r="Q34" s="89">
        <f t="shared" si="1"/>
        <v>84.39354838709676</v>
      </c>
      <c r="R34" s="89">
        <f aca="true" t="shared" si="2" ref="R34:Y34">AVERAGE(R3:R33)</f>
        <v>86.4</v>
      </c>
      <c r="S34" s="89">
        <f t="shared" si="2"/>
        <v>87.09354838709676</v>
      </c>
      <c r="T34" s="89">
        <f t="shared" si="2"/>
        <v>88.40322580645164</v>
      </c>
      <c r="U34" s="89">
        <f t="shared" si="2"/>
        <v>90.20645161290322</v>
      </c>
      <c r="V34" s="89">
        <f t="shared" si="2"/>
        <v>91.08387096774194</v>
      </c>
      <c r="W34" s="89">
        <f t="shared" si="2"/>
        <v>91.65806451612902</v>
      </c>
      <c r="X34" s="89">
        <f t="shared" si="2"/>
        <v>92.37096774193549</v>
      </c>
      <c r="Y34" s="89">
        <f t="shared" si="2"/>
        <v>93.89032258064518</v>
      </c>
      <c r="Z34" s="89">
        <f>AVERAGE(B3:Y33)</f>
        <v>88.9826612903225</v>
      </c>
      <c r="AA34" s="90">
        <f>AVERAGE(AA3:AA33)</f>
        <v>76.02258064516128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35.3</v>
      </c>
      <c r="C40" s="102">
        <f>MATCH(B40,AA3:AA33,0)</f>
        <v>17</v>
      </c>
      <c r="D40" s="109">
        <f>INDEX(AB3:AB33,C40,1)</f>
        <v>0.5381944444444444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95.7</v>
      </c>
      <c r="C3" s="105">
        <v>93.2</v>
      </c>
      <c r="D3" s="105">
        <v>97.6</v>
      </c>
      <c r="E3" s="105">
        <v>98</v>
      </c>
      <c r="F3" s="105">
        <v>97.6</v>
      </c>
      <c r="G3" s="105">
        <v>97.5</v>
      </c>
      <c r="H3" s="105">
        <v>96.2</v>
      </c>
      <c r="I3" s="105">
        <v>97.5</v>
      </c>
      <c r="J3" s="105">
        <v>97.6</v>
      </c>
      <c r="K3" s="105">
        <v>98.1</v>
      </c>
      <c r="L3" s="105">
        <v>94.9</v>
      </c>
      <c r="M3" s="105">
        <v>96.1</v>
      </c>
      <c r="N3" s="105">
        <v>96.6</v>
      </c>
      <c r="O3" s="105">
        <v>95.7</v>
      </c>
      <c r="P3" s="105">
        <v>92.2</v>
      </c>
      <c r="Q3" s="105">
        <v>87.3</v>
      </c>
      <c r="R3" s="105">
        <v>89.1</v>
      </c>
      <c r="S3" s="105">
        <v>93.4</v>
      </c>
      <c r="T3" s="105">
        <v>96</v>
      </c>
      <c r="U3" s="105">
        <v>96.1</v>
      </c>
      <c r="V3" s="105">
        <v>96.8</v>
      </c>
      <c r="W3" s="105">
        <v>95.6</v>
      </c>
      <c r="X3" s="105">
        <v>96.2</v>
      </c>
      <c r="Y3" s="105">
        <v>98.2</v>
      </c>
      <c r="Z3" s="84">
        <f aca="true" t="shared" si="0" ref="Z3:Z32">AVERAGE(B3:Y3)</f>
        <v>95.54999999999997</v>
      </c>
      <c r="AA3" s="105">
        <v>87.3</v>
      </c>
      <c r="AB3" s="107">
        <v>0.6666666666666666</v>
      </c>
      <c r="AC3" s="5">
        <v>1</v>
      </c>
    </row>
    <row r="4" spans="1:29" ht="13.5" customHeight="1">
      <c r="A4" s="83">
        <v>2</v>
      </c>
      <c r="B4" s="105">
        <v>98.1</v>
      </c>
      <c r="C4" s="105">
        <v>97.6</v>
      </c>
      <c r="D4" s="105">
        <v>98</v>
      </c>
      <c r="E4" s="105">
        <v>98.4</v>
      </c>
      <c r="F4" s="105">
        <v>98.6</v>
      </c>
      <c r="G4" s="105">
        <v>98.9</v>
      </c>
      <c r="H4" s="105">
        <v>98.8</v>
      </c>
      <c r="I4" s="105">
        <v>98.7</v>
      </c>
      <c r="J4" s="105">
        <v>98.3</v>
      </c>
      <c r="K4" s="105">
        <v>98.4</v>
      </c>
      <c r="L4" s="105">
        <v>96.8</v>
      </c>
      <c r="M4" s="105">
        <v>91.4</v>
      </c>
      <c r="N4" s="105">
        <v>90</v>
      </c>
      <c r="O4" s="105">
        <v>88.8</v>
      </c>
      <c r="P4" s="105">
        <v>93.7</v>
      </c>
      <c r="Q4" s="105">
        <v>96.4</v>
      </c>
      <c r="R4" s="105">
        <v>98.1</v>
      </c>
      <c r="S4" s="105">
        <v>98.3</v>
      </c>
      <c r="T4" s="105">
        <v>98.1</v>
      </c>
      <c r="U4" s="105">
        <v>98.2</v>
      </c>
      <c r="V4" s="105">
        <v>98.2</v>
      </c>
      <c r="W4" s="105">
        <v>98.3</v>
      </c>
      <c r="X4" s="105">
        <v>98.6</v>
      </c>
      <c r="Y4" s="105">
        <v>98.7</v>
      </c>
      <c r="Z4" s="84">
        <f t="shared" si="0"/>
        <v>96.97499999999998</v>
      </c>
      <c r="AA4" s="105">
        <v>85.7</v>
      </c>
      <c r="AB4" s="107">
        <v>0.5694444444444444</v>
      </c>
      <c r="AC4" s="6">
        <v>2</v>
      </c>
    </row>
    <row r="5" spans="1:29" ht="13.5" customHeight="1">
      <c r="A5" s="83">
        <v>3</v>
      </c>
      <c r="B5" s="105">
        <v>98.6</v>
      </c>
      <c r="C5" s="105">
        <v>98.5</v>
      </c>
      <c r="D5" s="105">
        <v>98.7</v>
      </c>
      <c r="E5" s="105">
        <v>99</v>
      </c>
      <c r="F5" s="105">
        <v>99</v>
      </c>
      <c r="G5" s="105">
        <v>99</v>
      </c>
      <c r="H5" s="105">
        <v>98.6</v>
      </c>
      <c r="I5" s="105">
        <v>98</v>
      </c>
      <c r="J5" s="105">
        <v>97.6</v>
      </c>
      <c r="K5" s="105">
        <v>97.7</v>
      </c>
      <c r="L5" s="105">
        <v>97.7</v>
      </c>
      <c r="M5" s="105">
        <v>97.6</v>
      </c>
      <c r="N5" s="105">
        <v>96.6</v>
      </c>
      <c r="O5" s="105">
        <v>98</v>
      </c>
      <c r="P5" s="105">
        <v>98.8</v>
      </c>
      <c r="Q5" s="105">
        <v>98.7</v>
      </c>
      <c r="R5" s="105">
        <v>98.6</v>
      </c>
      <c r="S5" s="105">
        <v>98.6</v>
      </c>
      <c r="T5" s="105">
        <v>98.7</v>
      </c>
      <c r="U5" s="105">
        <v>98.9</v>
      </c>
      <c r="V5" s="105">
        <v>98.7</v>
      </c>
      <c r="W5" s="105">
        <v>98.6</v>
      </c>
      <c r="X5" s="105">
        <v>98.9</v>
      </c>
      <c r="Y5" s="105">
        <v>98.9</v>
      </c>
      <c r="Z5" s="84">
        <f t="shared" si="0"/>
        <v>98.41666666666667</v>
      </c>
      <c r="AA5" s="105">
        <v>95.8</v>
      </c>
      <c r="AB5" s="107">
        <v>0.5236111111111111</v>
      </c>
      <c r="AC5" s="6">
        <v>3</v>
      </c>
    </row>
    <row r="6" spans="1:29" ht="13.5" customHeight="1">
      <c r="A6" s="83">
        <v>4</v>
      </c>
      <c r="B6" s="105">
        <v>99</v>
      </c>
      <c r="C6" s="105">
        <v>99</v>
      </c>
      <c r="D6" s="105">
        <v>99.1</v>
      </c>
      <c r="E6" s="105">
        <v>99.1</v>
      </c>
      <c r="F6" s="105">
        <v>98.8</v>
      </c>
      <c r="G6" s="105">
        <v>98.7</v>
      </c>
      <c r="H6" s="105">
        <v>97.5</v>
      </c>
      <c r="I6" s="105">
        <v>96.8</v>
      </c>
      <c r="J6" s="105">
        <v>97.5</v>
      </c>
      <c r="K6" s="105">
        <v>98.4</v>
      </c>
      <c r="L6" s="105">
        <v>98.8</v>
      </c>
      <c r="M6" s="105">
        <v>98.7</v>
      </c>
      <c r="N6" s="105">
        <v>97</v>
      </c>
      <c r="O6" s="105">
        <v>96</v>
      </c>
      <c r="P6" s="105">
        <v>97.6</v>
      </c>
      <c r="Q6" s="105">
        <v>98</v>
      </c>
      <c r="R6" s="105">
        <v>98.2</v>
      </c>
      <c r="S6" s="105">
        <v>97.9</v>
      </c>
      <c r="T6" s="105">
        <v>96.4</v>
      </c>
      <c r="U6" s="105">
        <v>96.3</v>
      </c>
      <c r="V6" s="105">
        <v>96.3</v>
      </c>
      <c r="W6" s="105">
        <v>95.9</v>
      </c>
      <c r="X6" s="105">
        <v>90</v>
      </c>
      <c r="Y6" s="105">
        <v>79.6</v>
      </c>
      <c r="Z6" s="84">
        <f t="shared" si="0"/>
        <v>96.69166666666668</v>
      </c>
      <c r="AA6" s="105">
        <v>79.3</v>
      </c>
      <c r="AB6" s="107">
        <v>0.9895833333333334</v>
      </c>
      <c r="AC6" s="6">
        <v>4</v>
      </c>
    </row>
    <row r="7" spans="1:29" ht="13.5" customHeight="1">
      <c r="A7" s="83">
        <v>5</v>
      </c>
      <c r="B7" s="105">
        <v>81.8</v>
      </c>
      <c r="C7" s="105">
        <v>95.7</v>
      </c>
      <c r="D7" s="105">
        <v>96.2</v>
      </c>
      <c r="E7" s="105">
        <v>97.6</v>
      </c>
      <c r="F7" s="105">
        <v>96</v>
      </c>
      <c r="G7" s="105">
        <v>95.7</v>
      </c>
      <c r="H7" s="105">
        <v>97.5</v>
      </c>
      <c r="I7" s="105">
        <v>97.3</v>
      </c>
      <c r="J7" s="105">
        <v>91.7</v>
      </c>
      <c r="K7" s="105">
        <v>89.7</v>
      </c>
      <c r="L7" s="105">
        <v>82.4</v>
      </c>
      <c r="M7" s="105">
        <v>91.8</v>
      </c>
      <c r="N7" s="105">
        <v>90</v>
      </c>
      <c r="O7" s="105">
        <v>85.4</v>
      </c>
      <c r="P7" s="105">
        <v>66</v>
      </c>
      <c r="Q7" s="105">
        <v>65.8</v>
      </c>
      <c r="R7" s="105">
        <v>66.3</v>
      </c>
      <c r="S7" s="105">
        <v>71.8</v>
      </c>
      <c r="T7" s="105">
        <v>78.2</v>
      </c>
      <c r="U7" s="105">
        <v>81</v>
      </c>
      <c r="V7" s="105">
        <v>82.5</v>
      </c>
      <c r="W7" s="105">
        <v>94</v>
      </c>
      <c r="X7" s="105">
        <v>88</v>
      </c>
      <c r="Y7" s="105">
        <v>95.6</v>
      </c>
      <c r="Z7" s="84">
        <f t="shared" si="0"/>
        <v>86.58333333333333</v>
      </c>
      <c r="AA7" s="105">
        <v>63.9</v>
      </c>
      <c r="AB7" s="107">
        <v>0.6763888888888889</v>
      </c>
      <c r="AC7" s="6">
        <v>5</v>
      </c>
    </row>
    <row r="8" spans="1:29" ht="13.5" customHeight="1">
      <c r="A8" s="83">
        <v>6</v>
      </c>
      <c r="B8" s="105">
        <v>93.6</v>
      </c>
      <c r="C8" s="105">
        <v>95</v>
      </c>
      <c r="D8" s="105">
        <v>95</v>
      </c>
      <c r="E8" s="105">
        <v>96.3</v>
      </c>
      <c r="F8" s="105">
        <v>97</v>
      </c>
      <c r="G8" s="105">
        <v>97.4</v>
      </c>
      <c r="H8" s="105">
        <v>90</v>
      </c>
      <c r="I8" s="105">
        <v>80.8</v>
      </c>
      <c r="J8" s="105">
        <v>74.4</v>
      </c>
      <c r="K8" s="105">
        <v>81.9</v>
      </c>
      <c r="L8" s="105">
        <v>87.1</v>
      </c>
      <c r="M8" s="105">
        <v>85.8</v>
      </c>
      <c r="N8" s="105">
        <v>88.8</v>
      </c>
      <c r="O8" s="105">
        <v>82.9</v>
      </c>
      <c r="P8" s="105">
        <v>84.1</v>
      </c>
      <c r="Q8" s="105">
        <v>92.5</v>
      </c>
      <c r="R8" s="105">
        <v>87.1</v>
      </c>
      <c r="S8" s="105">
        <v>93.9</v>
      </c>
      <c r="T8" s="105">
        <v>91</v>
      </c>
      <c r="U8" s="105">
        <v>89.5</v>
      </c>
      <c r="V8" s="105">
        <v>90</v>
      </c>
      <c r="W8" s="105">
        <v>89.4</v>
      </c>
      <c r="X8" s="105">
        <v>92.6</v>
      </c>
      <c r="Y8" s="105">
        <v>96.2</v>
      </c>
      <c r="Z8" s="84">
        <f t="shared" si="0"/>
        <v>89.67916666666666</v>
      </c>
      <c r="AA8" s="105">
        <v>73.7</v>
      </c>
      <c r="AB8" s="107">
        <v>0.3743055555555555</v>
      </c>
      <c r="AC8" s="6">
        <v>6</v>
      </c>
    </row>
    <row r="9" spans="1:29" ht="13.5" customHeight="1">
      <c r="A9" s="83">
        <v>7</v>
      </c>
      <c r="B9" s="105">
        <v>96.2</v>
      </c>
      <c r="C9" s="105">
        <v>95.9</v>
      </c>
      <c r="D9" s="105">
        <v>96.2</v>
      </c>
      <c r="E9" s="105">
        <v>97.6</v>
      </c>
      <c r="F9" s="105">
        <v>97.7</v>
      </c>
      <c r="G9" s="105">
        <v>98</v>
      </c>
      <c r="H9" s="105">
        <v>98</v>
      </c>
      <c r="I9" s="105">
        <v>97.5</v>
      </c>
      <c r="J9" s="105">
        <v>96.5</v>
      </c>
      <c r="K9" s="105">
        <v>89.1</v>
      </c>
      <c r="L9" s="105">
        <v>85.8</v>
      </c>
      <c r="M9" s="105">
        <v>83.9</v>
      </c>
      <c r="N9" s="105">
        <v>82.3</v>
      </c>
      <c r="O9" s="105">
        <v>74.8</v>
      </c>
      <c r="P9" s="105">
        <v>71.6</v>
      </c>
      <c r="Q9" s="105">
        <v>73.5</v>
      </c>
      <c r="R9" s="105">
        <v>75.5</v>
      </c>
      <c r="S9" s="105">
        <v>79.6</v>
      </c>
      <c r="T9" s="105">
        <v>81.9</v>
      </c>
      <c r="U9" s="105">
        <v>84.3</v>
      </c>
      <c r="V9" s="105">
        <v>87</v>
      </c>
      <c r="W9" s="105">
        <v>86.9</v>
      </c>
      <c r="X9" s="105">
        <v>87.4</v>
      </c>
      <c r="Y9" s="105">
        <v>89</v>
      </c>
      <c r="Z9" s="84">
        <f t="shared" si="0"/>
        <v>87.75833333333333</v>
      </c>
      <c r="AA9" s="105">
        <v>69.6</v>
      </c>
      <c r="AB9" s="107">
        <v>0.6333333333333333</v>
      </c>
      <c r="AC9" s="6">
        <v>7</v>
      </c>
    </row>
    <row r="10" spans="1:29" ht="13.5" customHeight="1">
      <c r="A10" s="83">
        <v>8</v>
      </c>
      <c r="B10" s="105">
        <v>87.8</v>
      </c>
      <c r="C10" s="105">
        <v>88.3</v>
      </c>
      <c r="D10" s="105">
        <v>88.2</v>
      </c>
      <c r="E10" s="105">
        <v>89.6</v>
      </c>
      <c r="F10" s="105">
        <v>93.8</v>
      </c>
      <c r="G10" s="105">
        <v>95.8</v>
      </c>
      <c r="H10" s="105">
        <v>93.2</v>
      </c>
      <c r="I10" s="105">
        <v>91.8</v>
      </c>
      <c r="J10" s="105">
        <v>84.8</v>
      </c>
      <c r="K10" s="105">
        <v>90.2</v>
      </c>
      <c r="L10" s="105">
        <v>76.8</v>
      </c>
      <c r="M10" s="105">
        <v>92.9</v>
      </c>
      <c r="N10" s="105">
        <v>97.7</v>
      </c>
      <c r="O10" s="105">
        <v>98.5</v>
      </c>
      <c r="P10" s="105">
        <v>98.6</v>
      </c>
      <c r="Q10" s="105">
        <v>98.9</v>
      </c>
      <c r="R10" s="105">
        <v>98.9</v>
      </c>
      <c r="S10" s="105">
        <v>98.9</v>
      </c>
      <c r="T10" s="105">
        <v>98.8</v>
      </c>
      <c r="U10" s="105">
        <v>98.4</v>
      </c>
      <c r="V10" s="105">
        <v>98.4</v>
      </c>
      <c r="W10" s="105">
        <v>98.5</v>
      </c>
      <c r="X10" s="105">
        <v>97.7</v>
      </c>
      <c r="Y10" s="105">
        <v>96.4</v>
      </c>
      <c r="Z10" s="84">
        <f t="shared" si="0"/>
        <v>93.87083333333334</v>
      </c>
      <c r="AA10" s="105">
        <v>73.7</v>
      </c>
      <c r="AB10" s="107">
        <v>0.46527777777777773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98.4</v>
      </c>
      <c r="D11" s="105">
        <v>98.5</v>
      </c>
      <c r="E11" s="105">
        <v>98.7</v>
      </c>
      <c r="F11" s="105">
        <v>98.4</v>
      </c>
      <c r="G11" s="105">
        <v>97.9</v>
      </c>
      <c r="H11" s="105">
        <v>97.6</v>
      </c>
      <c r="I11" s="105">
        <v>97.7</v>
      </c>
      <c r="J11" s="105">
        <v>93.4</v>
      </c>
      <c r="K11" s="105">
        <v>96</v>
      </c>
      <c r="L11" s="105">
        <v>95.5</v>
      </c>
      <c r="M11" s="105">
        <v>96.1</v>
      </c>
      <c r="N11" s="105">
        <v>92.2</v>
      </c>
      <c r="O11" s="105">
        <v>93.2</v>
      </c>
      <c r="P11" s="105">
        <v>95.1</v>
      </c>
      <c r="Q11" s="105">
        <v>95.9</v>
      </c>
      <c r="R11" s="105">
        <v>97.2</v>
      </c>
      <c r="S11" s="105">
        <v>97.7</v>
      </c>
      <c r="T11" s="105">
        <v>97.9</v>
      </c>
      <c r="U11" s="105">
        <v>97.9</v>
      </c>
      <c r="V11" s="105">
        <v>97.8</v>
      </c>
      <c r="W11" s="105">
        <v>98</v>
      </c>
      <c r="X11" s="105">
        <v>97.9</v>
      </c>
      <c r="Y11" s="105">
        <v>98.1</v>
      </c>
      <c r="Z11" s="84">
        <f t="shared" si="0"/>
        <v>96.88333333333334</v>
      </c>
      <c r="AA11" s="105">
        <v>91.8</v>
      </c>
      <c r="AB11" s="107">
        <v>0.5402777777777777</v>
      </c>
      <c r="AC11" s="6">
        <v>9</v>
      </c>
    </row>
    <row r="12" spans="1:29" ht="13.5" customHeight="1">
      <c r="A12" s="86">
        <v>10</v>
      </c>
      <c r="B12" s="106">
        <v>97.9</v>
      </c>
      <c r="C12" s="106">
        <v>97.8</v>
      </c>
      <c r="D12" s="106">
        <v>97.9</v>
      </c>
      <c r="E12" s="106">
        <v>97.9</v>
      </c>
      <c r="F12" s="106">
        <v>98.1</v>
      </c>
      <c r="G12" s="106">
        <v>98.6</v>
      </c>
      <c r="H12" s="106">
        <v>98.7</v>
      </c>
      <c r="I12" s="106">
        <v>98.7</v>
      </c>
      <c r="J12" s="106">
        <v>98.1</v>
      </c>
      <c r="K12" s="106">
        <v>97.9</v>
      </c>
      <c r="L12" s="106">
        <v>96.7</v>
      </c>
      <c r="M12" s="106">
        <v>95.5</v>
      </c>
      <c r="N12" s="106">
        <v>97.5</v>
      </c>
      <c r="O12" s="106">
        <v>97.7</v>
      </c>
      <c r="P12" s="106">
        <v>98.3</v>
      </c>
      <c r="Q12" s="106">
        <v>98.5</v>
      </c>
      <c r="R12" s="106">
        <v>98.6</v>
      </c>
      <c r="S12" s="106">
        <v>98.8</v>
      </c>
      <c r="T12" s="106">
        <v>99</v>
      </c>
      <c r="U12" s="106">
        <v>99.1</v>
      </c>
      <c r="V12" s="106">
        <v>99.1</v>
      </c>
      <c r="W12" s="106">
        <v>99</v>
      </c>
      <c r="X12" s="106">
        <v>98.9</v>
      </c>
      <c r="Y12" s="106">
        <v>98.9</v>
      </c>
      <c r="Z12" s="87">
        <f t="shared" si="0"/>
        <v>98.21666666666668</v>
      </c>
      <c r="AA12" s="106">
        <v>95.1</v>
      </c>
      <c r="AB12" s="108">
        <v>0.5152777777777778</v>
      </c>
      <c r="AC12" s="6">
        <v>10</v>
      </c>
    </row>
    <row r="13" spans="1:29" ht="13.5" customHeight="1">
      <c r="A13" s="83">
        <v>11</v>
      </c>
      <c r="B13" s="105">
        <v>98.8</v>
      </c>
      <c r="C13" s="105">
        <v>98.8</v>
      </c>
      <c r="D13" s="105">
        <v>98.7</v>
      </c>
      <c r="E13" s="105">
        <v>98.5</v>
      </c>
      <c r="F13" s="105">
        <v>98.3</v>
      </c>
      <c r="G13" s="105">
        <v>98.2</v>
      </c>
      <c r="H13" s="105">
        <v>97.9</v>
      </c>
      <c r="I13" s="105">
        <v>91.5</v>
      </c>
      <c r="J13" s="105">
        <v>86.3</v>
      </c>
      <c r="K13" s="105">
        <v>83.8</v>
      </c>
      <c r="L13" s="105">
        <v>86</v>
      </c>
      <c r="M13" s="105">
        <v>83.5</v>
      </c>
      <c r="N13" s="105">
        <v>83.2</v>
      </c>
      <c r="O13" s="105">
        <v>85</v>
      </c>
      <c r="P13" s="105">
        <v>84.2</v>
      </c>
      <c r="Q13" s="105">
        <v>83.8</v>
      </c>
      <c r="R13" s="105">
        <v>85.4</v>
      </c>
      <c r="S13" s="105">
        <v>85.1</v>
      </c>
      <c r="T13" s="105">
        <v>88.5</v>
      </c>
      <c r="U13" s="105">
        <v>87.9</v>
      </c>
      <c r="V13" s="105">
        <v>87.1</v>
      </c>
      <c r="W13" s="105">
        <v>85.8</v>
      </c>
      <c r="X13" s="105">
        <v>83.7</v>
      </c>
      <c r="Y13" s="105">
        <v>82.7</v>
      </c>
      <c r="Z13" s="84">
        <f t="shared" si="0"/>
        <v>89.27916666666665</v>
      </c>
      <c r="AA13" s="105">
        <v>80.8</v>
      </c>
      <c r="AB13" s="107">
        <v>0.4368055555555555</v>
      </c>
      <c r="AC13" s="5">
        <v>11</v>
      </c>
    </row>
    <row r="14" spans="1:29" ht="13.5" customHeight="1">
      <c r="A14" s="83">
        <v>12</v>
      </c>
      <c r="B14" s="105">
        <v>82.4</v>
      </c>
      <c r="C14" s="105">
        <v>85.1</v>
      </c>
      <c r="D14" s="105">
        <v>86.6</v>
      </c>
      <c r="E14" s="105">
        <v>87.4</v>
      </c>
      <c r="F14" s="105">
        <v>86</v>
      </c>
      <c r="G14" s="105">
        <v>84.2</v>
      </c>
      <c r="H14" s="105">
        <v>78.4</v>
      </c>
      <c r="I14" s="105">
        <v>75</v>
      </c>
      <c r="J14" s="105">
        <v>70.8</v>
      </c>
      <c r="K14" s="105">
        <v>67.9</v>
      </c>
      <c r="L14" s="105">
        <v>65.9</v>
      </c>
      <c r="M14" s="105">
        <v>64.6</v>
      </c>
      <c r="N14" s="105">
        <v>68.2</v>
      </c>
      <c r="O14" s="105">
        <v>65.5</v>
      </c>
      <c r="P14" s="105">
        <v>68.9</v>
      </c>
      <c r="Q14" s="105">
        <v>71.2</v>
      </c>
      <c r="R14" s="105">
        <v>70.3</v>
      </c>
      <c r="S14" s="105">
        <v>74</v>
      </c>
      <c r="T14" s="105">
        <v>80.2</v>
      </c>
      <c r="U14" s="105">
        <v>83.6</v>
      </c>
      <c r="V14" s="105">
        <v>83.2</v>
      </c>
      <c r="W14" s="105">
        <v>84.4</v>
      </c>
      <c r="X14" s="105">
        <v>87.7</v>
      </c>
      <c r="Y14" s="105">
        <v>90.2</v>
      </c>
      <c r="Z14" s="84">
        <f t="shared" si="0"/>
        <v>77.57083333333334</v>
      </c>
      <c r="AA14" s="105">
        <v>63.3</v>
      </c>
      <c r="AB14" s="107">
        <v>0.5208333333333334</v>
      </c>
      <c r="AC14" s="6">
        <v>12</v>
      </c>
    </row>
    <row r="15" spans="1:29" ht="13.5" customHeight="1">
      <c r="A15" s="83">
        <v>13</v>
      </c>
      <c r="B15" s="105">
        <v>92.2</v>
      </c>
      <c r="C15" s="105">
        <v>93</v>
      </c>
      <c r="D15" s="105">
        <v>95.8</v>
      </c>
      <c r="E15" s="105">
        <v>96.1</v>
      </c>
      <c r="F15" s="105">
        <v>96.8</v>
      </c>
      <c r="G15" s="105">
        <v>97.3</v>
      </c>
      <c r="H15" s="105">
        <v>84.9</v>
      </c>
      <c r="I15" s="105">
        <v>79.6</v>
      </c>
      <c r="J15" s="105">
        <v>77.3</v>
      </c>
      <c r="K15" s="105">
        <v>78.3</v>
      </c>
      <c r="L15" s="105">
        <v>79.6</v>
      </c>
      <c r="M15" s="105">
        <v>81.9</v>
      </c>
      <c r="N15" s="105">
        <v>84.3</v>
      </c>
      <c r="O15" s="105">
        <v>86</v>
      </c>
      <c r="P15" s="105">
        <v>85.3</v>
      </c>
      <c r="Q15" s="105">
        <v>83.6</v>
      </c>
      <c r="R15" s="105">
        <v>81.7</v>
      </c>
      <c r="S15" s="105">
        <v>84.9</v>
      </c>
      <c r="T15" s="105">
        <v>91.4</v>
      </c>
      <c r="U15" s="105">
        <v>91.9</v>
      </c>
      <c r="V15" s="105">
        <v>90.8</v>
      </c>
      <c r="W15" s="105">
        <v>93.2</v>
      </c>
      <c r="X15" s="105">
        <v>97.8</v>
      </c>
      <c r="Y15" s="105">
        <v>98.2</v>
      </c>
      <c r="Z15" s="84">
        <f t="shared" si="0"/>
        <v>88.41250000000001</v>
      </c>
      <c r="AA15" s="105">
        <v>76.3</v>
      </c>
      <c r="AB15" s="107">
        <v>0.38958333333333334</v>
      </c>
      <c r="AC15" s="6">
        <v>13</v>
      </c>
    </row>
    <row r="16" spans="1:29" ht="13.5" customHeight="1">
      <c r="A16" s="83">
        <v>14</v>
      </c>
      <c r="B16" s="105">
        <v>98.3</v>
      </c>
      <c r="C16" s="105">
        <v>98.4</v>
      </c>
      <c r="D16" s="105">
        <v>98.6</v>
      </c>
      <c r="E16" s="105">
        <v>98.7</v>
      </c>
      <c r="F16" s="105">
        <v>98.9</v>
      </c>
      <c r="G16" s="105">
        <v>98.8</v>
      </c>
      <c r="H16" s="105">
        <v>98.8</v>
      </c>
      <c r="I16" s="105">
        <v>98.4</v>
      </c>
      <c r="J16" s="105">
        <v>97.8</v>
      </c>
      <c r="K16" s="105">
        <v>96</v>
      </c>
      <c r="L16" s="105">
        <v>92.6</v>
      </c>
      <c r="M16" s="105">
        <v>92.8</v>
      </c>
      <c r="N16" s="105">
        <v>90.2</v>
      </c>
      <c r="O16" s="105">
        <v>95.9</v>
      </c>
      <c r="P16" s="105">
        <v>93.6</v>
      </c>
      <c r="Q16" s="105">
        <v>95.8</v>
      </c>
      <c r="R16" s="105">
        <v>91</v>
      </c>
      <c r="S16" s="105">
        <v>93.6</v>
      </c>
      <c r="T16" s="105">
        <v>92.6</v>
      </c>
      <c r="U16" s="105">
        <v>94.9</v>
      </c>
      <c r="V16" s="105">
        <v>95.2</v>
      </c>
      <c r="W16" s="105">
        <v>93.2</v>
      </c>
      <c r="X16" s="105">
        <v>97.7</v>
      </c>
      <c r="Y16" s="105">
        <v>95.9</v>
      </c>
      <c r="Z16" s="84">
        <f t="shared" si="0"/>
        <v>95.73749999999997</v>
      </c>
      <c r="AA16" s="105">
        <v>87.7</v>
      </c>
      <c r="AB16" s="107">
        <v>0.5465277777777778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98.2</v>
      </c>
      <c r="D17" s="105">
        <v>98.7</v>
      </c>
      <c r="E17" s="105">
        <v>98.7</v>
      </c>
      <c r="F17" s="105">
        <v>98.8</v>
      </c>
      <c r="G17" s="105">
        <v>98.7</v>
      </c>
      <c r="H17" s="105">
        <v>98.5</v>
      </c>
      <c r="I17" s="105">
        <v>98.4</v>
      </c>
      <c r="J17" s="105">
        <v>98.6</v>
      </c>
      <c r="K17" s="105">
        <v>98.9</v>
      </c>
      <c r="L17" s="105">
        <v>99.1</v>
      </c>
      <c r="M17" s="105">
        <v>99</v>
      </c>
      <c r="N17" s="105">
        <v>98.7</v>
      </c>
      <c r="O17" s="105">
        <v>96.9</v>
      </c>
      <c r="P17" s="105">
        <v>95.5</v>
      </c>
      <c r="Q17" s="105">
        <v>95.4</v>
      </c>
      <c r="R17" s="105">
        <v>97.6</v>
      </c>
      <c r="S17" s="105">
        <v>97.9</v>
      </c>
      <c r="T17" s="105">
        <v>98.1</v>
      </c>
      <c r="U17" s="105">
        <v>98.2</v>
      </c>
      <c r="V17" s="105">
        <v>98.2</v>
      </c>
      <c r="W17" s="105">
        <v>97.9</v>
      </c>
      <c r="X17" s="105">
        <v>97.6</v>
      </c>
      <c r="Y17" s="105">
        <v>96.8</v>
      </c>
      <c r="Z17" s="84">
        <f t="shared" si="0"/>
        <v>98.00416666666668</v>
      </c>
      <c r="AA17" s="105">
        <v>92</v>
      </c>
      <c r="AB17" s="107">
        <v>0.6319444444444444</v>
      </c>
      <c r="AC17" s="6">
        <v>15</v>
      </c>
    </row>
    <row r="18" spans="1:29" ht="13.5" customHeight="1">
      <c r="A18" s="83">
        <v>16</v>
      </c>
      <c r="B18" s="105">
        <v>97.5</v>
      </c>
      <c r="C18" s="105">
        <v>96.3</v>
      </c>
      <c r="D18" s="105">
        <v>98</v>
      </c>
      <c r="E18" s="105">
        <v>98.1</v>
      </c>
      <c r="F18" s="105">
        <v>97.7</v>
      </c>
      <c r="G18" s="105">
        <v>98.3</v>
      </c>
      <c r="H18" s="105">
        <v>95.6</v>
      </c>
      <c r="I18" s="105">
        <v>91.5</v>
      </c>
      <c r="J18" s="105">
        <v>91.1</v>
      </c>
      <c r="K18" s="105">
        <v>92.8</v>
      </c>
      <c r="L18" s="105">
        <v>92.8</v>
      </c>
      <c r="M18" s="105">
        <v>95.3</v>
      </c>
      <c r="N18" s="105">
        <v>94.5</v>
      </c>
      <c r="O18" s="105">
        <v>90.9</v>
      </c>
      <c r="P18" s="105">
        <v>85.2</v>
      </c>
      <c r="Q18" s="105">
        <v>84.5</v>
      </c>
      <c r="R18" s="105">
        <v>89</v>
      </c>
      <c r="S18" s="105">
        <v>92.6</v>
      </c>
      <c r="T18" s="105">
        <v>94.8</v>
      </c>
      <c r="U18" s="105">
        <v>96.3</v>
      </c>
      <c r="V18" s="105">
        <v>97</v>
      </c>
      <c r="W18" s="105">
        <v>97.2</v>
      </c>
      <c r="X18" s="105">
        <v>97</v>
      </c>
      <c r="Y18" s="105">
        <v>96.5</v>
      </c>
      <c r="Z18" s="84">
        <f t="shared" si="0"/>
        <v>94.1875</v>
      </c>
      <c r="AA18" s="105">
        <v>81.8</v>
      </c>
      <c r="AB18" s="107">
        <v>0.6736111111111112</v>
      </c>
      <c r="AC18" s="6">
        <v>16</v>
      </c>
    </row>
    <row r="19" spans="1:29" ht="13.5" customHeight="1">
      <c r="A19" s="83">
        <v>17</v>
      </c>
      <c r="B19" s="105">
        <v>97.5</v>
      </c>
      <c r="C19" s="105">
        <v>97.8</v>
      </c>
      <c r="D19" s="105">
        <v>97.9</v>
      </c>
      <c r="E19" s="105">
        <v>94.3</v>
      </c>
      <c r="F19" s="105">
        <v>95.5</v>
      </c>
      <c r="G19" s="105">
        <v>94.3</v>
      </c>
      <c r="H19" s="105">
        <v>91.9</v>
      </c>
      <c r="I19" s="105">
        <v>92.2</v>
      </c>
      <c r="J19" s="105">
        <v>95.8</v>
      </c>
      <c r="K19" s="105">
        <v>94.9</v>
      </c>
      <c r="L19" s="105">
        <v>91</v>
      </c>
      <c r="M19" s="105">
        <v>92.1</v>
      </c>
      <c r="N19" s="105">
        <v>87.6</v>
      </c>
      <c r="O19" s="105">
        <v>85.3</v>
      </c>
      <c r="P19" s="105">
        <v>85.6</v>
      </c>
      <c r="Q19" s="105">
        <v>82.1</v>
      </c>
      <c r="R19" s="105">
        <v>79.3</v>
      </c>
      <c r="S19" s="105">
        <v>82.3</v>
      </c>
      <c r="T19" s="105">
        <v>86.5</v>
      </c>
      <c r="U19" s="105">
        <v>90.7</v>
      </c>
      <c r="V19" s="105">
        <v>92.2</v>
      </c>
      <c r="W19" s="105">
        <v>87.3</v>
      </c>
      <c r="X19" s="105">
        <v>92.8</v>
      </c>
      <c r="Y19" s="105">
        <v>94.9</v>
      </c>
      <c r="Z19" s="84">
        <f t="shared" si="0"/>
        <v>90.90833333333332</v>
      </c>
      <c r="AA19" s="105">
        <v>77.3</v>
      </c>
      <c r="AB19" s="107">
        <v>0.6868055555555556</v>
      </c>
      <c r="AC19" s="6">
        <v>17</v>
      </c>
    </row>
    <row r="20" spans="1:29" ht="13.5" customHeight="1">
      <c r="A20" s="83">
        <v>18</v>
      </c>
      <c r="B20" s="105">
        <v>95.6</v>
      </c>
      <c r="C20" s="105">
        <v>96.4</v>
      </c>
      <c r="D20" s="105">
        <v>97.6</v>
      </c>
      <c r="E20" s="105">
        <v>97.2</v>
      </c>
      <c r="F20" s="105">
        <v>96.7</v>
      </c>
      <c r="G20" s="105">
        <v>96.5</v>
      </c>
      <c r="H20" s="105">
        <v>95.6</v>
      </c>
      <c r="I20" s="105">
        <v>91.4</v>
      </c>
      <c r="J20" s="105">
        <v>81.3</v>
      </c>
      <c r="K20" s="105">
        <v>75.8</v>
      </c>
      <c r="L20" s="105">
        <v>91.3</v>
      </c>
      <c r="M20" s="105">
        <v>92.4</v>
      </c>
      <c r="N20" s="105">
        <v>90.1</v>
      </c>
      <c r="O20" s="105">
        <v>87.2</v>
      </c>
      <c r="P20" s="105">
        <v>91.7</v>
      </c>
      <c r="Q20" s="105">
        <v>92</v>
      </c>
      <c r="R20" s="105">
        <v>89.5</v>
      </c>
      <c r="S20" s="105">
        <v>97.6</v>
      </c>
      <c r="T20" s="105">
        <v>98.3</v>
      </c>
      <c r="U20" s="105">
        <v>98.5</v>
      </c>
      <c r="V20" s="105">
        <v>98.6</v>
      </c>
      <c r="W20" s="105">
        <v>98.3</v>
      </c>
      <c r="X20" s="105">
        <v>81.4</v>
      </c>
      <c r="Y20" s="105">
        <v>82.3</v>
      </c>
      <c r="Z20" s="84">
        <f t="shared" si="0"/>
        <v>92.22083333333335</v>
      </c>
      <c r="AA20" s="105">
        <v>75</v>
      </c>
      <c r="AB20" s="107">
        <v>0.4159722222222222</v>
      </c>
      <c r="AC20" s="6">
        <v>18</v>
      </c>
    </row>
    <row r="21" spans="1:29" ht="13.5" customHeight="1">
      <c r="A21" s="83">
        <v>19</v>
      </c>
      <c r="B21" s="105">
        <v>87</v>
      </c>
      <c r="C21" s="105">
        <v>94.3</v>
      </c>
      <c r="D21" s="105">
        <v>95.5</v>
      </c>
      <c r="E21" s="105">
        <v>93.9</v>
      </c>
      <c r="F21" s="105">
        <v>86.1</v>
      </c>
      <c r="G21" s="105">
        <v>94.2</v>
      </c>
      <c r="H21" s="105">
        <v>93.5</v>
      </c>
      <c r="I21" s="105">
        <v>81.4</v>
      </c>
      <c r="J21" s="105">
        <v>74.3</v>
      </c>
      <c r="K21" s="105">
        <v>69.3</v>
      </c>
      <c r="L21" s="105">
        <v>55.8</v>
      </c>
      <c r="M21" s="105">
        <v>62.9</v>
      </c>
      <c r="N21" s="105">
        <v>64.6</v>
      </c>
      <c r="O21" s="105">
        <v>66.9</v>
      </c>
      <c r="P21" s="105">
        <v>64.7</v>
      </c>
      <c r="Q21" s="105">
        <v>68.1</v>
      </c>
      <c r="R21" s="105">
        <v>68.8</v>
      </c>
      <c r="S21" s="105">
        <v>80.2</v>
      </c>
      <c r="T21" s="105">
        <v>84.4</v>
      </c>
      <c r="U21" s="105">
        <v>87</v>
      </c>
      <c r="V21" s="105">
        <v>88.1</v>
      </c>
      <c r="W21" s="105">
        <v>90.5</v>
      </c>
      <c r="X21" s="105">
        <v>82.6</v>
      </c>
      <c r="Y21" s="105">
        <v>87.7</v>
      </c>
      <c r="Z21" s="84">
        <f t="shared" si="0"/>
        <v>80.075</v>
      </c>
      <c r="AA21" s="105">
        <v>52.8</v>
      </c>
      <c r="AB21" s="107">
        <v>0.4395833333333334</v>
      </c>
      <c r="AC21" s="6">
        <v>19</v>
      </c>
    </row>
    <row r="22" spans="1:29" ht="13.5" customHeight="1">
      <c r="A22" s="86">
        <v>20</v>
      </c>
      <c r="B22" s="106">
        <v>84.1</v>
      </c>
      <c r="C22" s="106">
        <v>93.4</v>
      </c>
      <c r="D22" s="106">
        <v>87.6</v>
      </c>
      <c r="E22" s="106">
        <v>87.4</v>
      </c>
      <c r="F22" s="106">
        <v>83.8</v>
      </c>
      <c r="G22" s="106">
        <v>80.3</v>
      </c>
      <c r="H22" s="106">
        <v>76.8</v>
      </c>
      <c r="I22" s="106">
        <v>71.4</v>
      </c>
      <c r="J22" s="106">
        <v>83.5</v>
      </c>
      <c r="K22" s="106">
        <v>83.8</v>
      </c>
      <c r="L22" s="106">
        <v>78.5</v>
      </c>
      <c r="M22" s="106">
        <v>79.4</v>
      </c>
      <c r="N22" s="106">
        <v>76.8</v>
      </c>
      <c r="O22" s="106">
        <v>76.3</v>
      </c>
      <c r="P22" s="106">
        <v>81.7</v>
      </c>
      <c r="Q22" s="106">
        <v>84.9</v>
      </c>
      <c r="R22" s="106">
        <v>95.9</v>
      </c>
      <c r="S22" s="106">
        <v>97</v>
      </c>
      <c r="T22" s="106">
        <v>96.8</v>
      </c>
      <c r="U22" s="106">
        <v>97.9</v>
      </c>
      <c r="V22" s="106">
        <v>98.2</v>
      </c>
      <c r="W22" s="106">
        <v>98.6</v>
      </c>
      <c r="X22" s="106">
        <v>98.7</v>
      </c>
      <c r="Y22" s="106">
        <v>98.9</v>
      </c>
      <c r="Z22" s="87">
        <f t="shared" si="0"/>
        <v>87.15416666666668</v>
      </c>
      <c r="AA22" s="106">
        <v>70.9</v>
      </c>
      <c r="AB22" s="108">
        <v>0.29791666666666666</v>
      </c>
      <c r="AC22" s="6">
        <v>20</v>
      </c>
    </row>
    <row r="23" spans="1:29" ht="13.5" customHeight="1">
      <c r="A23" s="83">
        <v>21</v>
      </c>
      <c r="B23" s="105">
        <v>98.9</v>
      </c>
      <c r="C23" s="105">
        <v>99</v>
      </c>
      <c r="D23" s="105">
        <v>99.1</v>
      </c>
      <c r="E23" s="105">
        <v>99.1</v>
      </c>
      <c r="F23" s="105">
        <v>99.1</v>
      </c>
      <c r="G23" s="105">
        <v>99</v>
      </c>
      <c r="H23" s="105">
        <v>98.9</v>
      </c>
      <c r="I23" s="105">
        <v>98.9</v>
      </c>
      <c r="J23" s="105">
        <v>99.2</v>
      </c>
      <c r="K23" s="105">
        <v>99</v>
      </c>
      <c r="L23" s="105">
        <v>99.1</v>
      </c>
      <c r="M23" s="105">
        <v>99.2</v>
      </c>
      <c r="N23" s="105">
        <v>99.2</v>
      </c>
      <c r="O23" s="105">
        <v>98.9</v>
      </c>
      <c r="P23" s="105">
        <v>98.9</v>
      </c>
      <c r="Q23" s="105">
        <v>99.1</v>
      </c>
      <c r="R23" s="105">
        <v>99.2</v>
      </c>
      <c r="S23" s="105">
        <v>99.3</v>
      </c>
      <c r="T23" s="105">
        <v>99.4</v>
      </c>
      <c r="U23" s="105">
        <v>99.4</v>
      </c>
      <c r="V23" s="105">
        <v>99.5</v>
      </c>
      <c r="W23" s="105">
        <v>99.5</v>
      </c>
      <c r="X23" s="105">
        <v>99.5</v>
      </c>
      <c r="Y23" s="105">
        <v>99.6</v>
      </c>
      <c r="Z23" s="84">
        <f t="shared" si="0"/>
        <v>99.16666666666669</v>
      </c>
      <c r="AA23" s="105">
        <v>98.8</v>
      </c>
      <c r="AB23" s="107">
        <v>0.6215277777777778</v>
      </c>
      <c r="AC23" s="5">
        <v>21</v>
      </c>
    </row>
    <row r="24" spans="1:29" ht="13.5" customHeight="1">
      <c r="A24" s="83">
        <v>22</v>
      </c>
      <c r="B24" s="105">
        <v>99.5</v>
      </c>
      <c r="C24" s="105">
        <v>98.9</v>
      </c>
      <c r="D24" s="105">
        <v>98.4</v>
      </c>
      <c r="E24" s="105">
        <v>98.6</v>
      </c>
      <c r="F24" s="105">
        <v>98.6</v>
      </c>
      <c r="G24" s="105">
        <v>99</v>
      </c>
      <c r="H24" s="105">
        <v>97.7</v>
      </c>
      <c r="I24" s="105">
        <v>94.1</v>
      </c>
      <c r="J24" s="105">
        <v>87.7</v>
      </c>
      <c r="K24" s="105">
        <v>81.4</v>
      </c>
      <c r="L24" s="105">
        <v>80.7</v>
      </c>
      <c r="M24" s="105">
        <v>85.7</v>
      </c>
      <c r="N24" s="105">
        <v>92.1</v>
      </c>
      <c r="O24" s="105">
        <v>91.3</v>
      </c>
      <c r="P24" s="105">
        <v>94.2</v>
      </c>
      <c r="Q24" s="105">
        <v>84.7</v>
      </c>
      <c r="R24" s="105">
        <v>88.9</v>
      </c>
      <c r="S24" s="105">
        <v>98.1</v>
      </c>
      <c r="T24" s="105">
        <v>98.3</v>
      </c>
      <c r="U24" s="105">
        <v>98.2</v>
      </c>
      <c r="V24" s="105">
        <v>98.4</v>
      </c>
      <c r="W24" s="105">
        <v>98.5</v>
      </c>
      <c r="X24" s="105">
        <v>98.3</v>
      </c>
      <c r="Y24" s="105">
        <v>97.7</v>
      </c>
      <c r="Z24" s="84">
        <f t="shared" si="0"/>
        <v>94.125</v>
      </c>
      <c r="AA24" s="105">
        <v>76.8</v>
      </c>
      <c r="AB24" s="107">
        <v>0.48194444444444445</v>
      </c>
      <c r="AC24" s="6">
        <v>22</v>
      </c>
    </row>
    <row r="25" spans="1:29" ht="13.5" customHeight="1">
      <c r="A25" s="83">
        <v>23</v>
      </c>
      <c r="B25" s="105">
        <v>92.9</v>
      </c>
      <c r="C25" s="105">
        <v>93.4</v>
      </c>
      <c r="D25" s="105">
        <v>94.6</v>
      </c>
      <c r="E25" s="105">
        <v>96</v>
      </c>
      <c r="F25" s="105">
        <v>95.3</v>
      </c>
      <c r="G25" s="105">
        <v>93.3</v>
      </c>
      <c r="H25" s="105">
        <v>92</v>
      </c>
      <c r="I25" s="105">
        <v>86.8</v>
      </c>
      <c r="J25" s="105">
        <v>81.3</v>
      </c>
      <c r="K25" s="105">
        <v>74.8</v>
      </c>
      <c r="L25" s="105">
        <v>77.8</v>
      </c>
      <c r="M25" s="105">
        <v>84.5</v>
      </c>
      <c r="N25" s="105">
        <v>79</v>
      </c>
      <c r="O25" s="105">
        <v>77.4</v>
      </c>
      <c r="P25" s="105">
        <v>77.7</v>
      </c>
      <c r="Q25" s="105">
        <v>76.3</v>
      </c>
      <c r="R25" s="105">
        <v>81</v>
      </c>
      <c r="S25" s="105">
        <v>84.3</v>
      </c>
      <c r="T25" s="105">
        <v>90</v>
      </c>
      <c r="U25" s="105">
        <v>91</v>
      </c>
      <c r="V25" s="105">
        <v>96.2</v>
      </c>
      <c r="W25" s="105">
        <v>97.1</v>
      </c>
      <c r="X25" s="105">
        <v>96.7</v>
      </c>
      <c r="Y25" s="105">
        <v>97.7</v>
      </c>
      <c r="Z25" s="84">
        <f t="shared" si="0"/>
        <v>87.79583333333333</v>
      </c>
      <c r="AA25" s="105">
        <v>72.5</v>
      </c>
      <c r="AB25" s="107">
        <v>0.5493055555555556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97.9</v>
      </c>
      <c r="D26" s="105">
        <v>98</v>
      </c>
      <c r="E26" s="105">
        <v>97.9</v>
      </c>
      <c r="F26" s="105">
        <v>97.7</v>
      </c>
      <c r="G26" s="105">
        <v>96.7</v>
      </c>
      <c r="H26" s="105">
        <v>93.3</v>
      </c>
      <c r="I26" s="105">
        <v>90.1</v>
      </c>
      <c r="J26" s="105">
        <v>86.8</v>
      </c>
      <c r="K26" s="105">
        <v>92</v>
      </c>
      <c r="L26" s="105">
        <v>91.3</v>
      </c>
      <c r="M26" s="105">
        <v>95.3</v>
      </c>
      <c r="N26" s="105">
        <v>96.8</v>
      </c>
      <c r="O26" s="105">
        <v>97.8</v>
      </c>
      <c r="P26" s="105">
        <v>98</v>
      </c>
      <c r="Q26" s="105">
        <v>98.1</v>
      </c>
      <c r="R26" s="105">
        <v>98.8</v>
      </c>
      <c r="S26" s="105">
        <v>98.8</v>
      </c>
      <c r="T26" s="105">
        <v>98.9</v>
      </c>
      <c r="U26" s="105">
        <v>99.1</v>
      </c>
      <c r="V26" s="105">
        <v>99.1</v>
      </c>
      <c r="W26" s="105">
        <v>98.8</v>
      </c>
      <c r="X26" s="105">
        <v>98.6</v>
      </c>
      <c r="Y26" s="105">
        <v>98.8</v>
      </c>
      <c r="Z26" s="84">
        <f t="shared" si="0"/>
        <v>96.52083333333331</v>
      </c>
      <c r="AA26" s="105">
        <v>85.1</v>
      </c>
      <c r="AB26" s="107">
        <v>0.37152777777777773</v>
      </c>
      <c r="AC26" s="6">
        <v>24</v>
      </c>
    </row>
    <row r="27" spans="1:29" ht="13.5" customHeight="1">
      <c r="A27" s="83">
        <v>25</v>
      </c>
      <c r="B27" s="105">
        <v>98.8</v>
      </c>
      <c r="C27" s="105">
        <v>98.8</v>
      </c>
      <c r="D27" s="105">
        <v>97.8</v>
      </c>
      <c r="E27" s="105">
        <v>98.3</v>
      </c>
      <c r="F27" s="105">
        <v>98.5</v>
      </c>
      <c r="G27" s="105">
        <v>98.1</v>
      </c>
      <c r="H27" s="105">
        <v>97.8</v>
      </c>
      <c r="I27" s="105">
        <v>90.5</v>
      </c>
      <c r="J27" s="105">
        <v>82.2</v>
      </c>
      <c r="K27" s="105">
        <v>87.6</v>
      </c>
      <c r="L27" s="105">
        <v>86.5</v>
      </c>
      <c r="M27" s="105">
        <v>95.8</v>
      </c>
      <c r="N27" s="105">
        <v>89.8</v>
      </c>
      <c r="O27" s="105">
        <v>98</v>
      </c>
      <c r="P27" s="105">
        <v>98.6</v>
      </c>
      <c r="Q27" s="105">
        <v>99</v>
      </c>
      <c r="R27" s="105">
        <v>99</v>
      </c>
      <c r="S27" s="105">
        <v>99.1</v>
      </c>
      <c r="T27" s="105">
        <v>99.1</v>
      </c>
      <c r="U27" s="105">
        <v>99</v>
      </c>
      <c r="V27" s="105">
        <v>99</v>
      </c>
      <c r="W27" s="105">
        <v>98.9</v>
      </c>
      <c r="X27" s="105">
        <v>98.7</v>
      </c>
      <c r="Y27" s="105">
        <v>98.3</v>
      </c>
      <c r="Z27" s="84">
        <f t="shared" si="0"/>
        <v>96.13333333333333</v>
      </c>
      <c r="AA27" s="105">
        <v>82</v>
      </c>
      <c r="AB27" s="107">
        <v>0.37916666666666665</v>
      </c>
      <c r="AC27" s="6">
        <v>25</v>
      </c>
    </row>
    <row r="28" spans="1:29" ht="13.5" customHeight="1">
      <c r="A28" s="83">
        <v>26</v>
      </c>
      <c r="B28" s="105">
        <v>97.8</v>
      </c>
      <c r="C28" s="105">
        <v>97.8</v>
      </c>
      <c r="D28" s="105">
        <v>97.9</v>
      </c>
      <c r="E28" s="105">
        <v>98.9</v>
      </c>
      <c r="F28" s="105">
        <v>98.7</v>
      </c>
      <c r="G28" s="105">
        <v>97.3</v>
      </c>
      <c r="H28" s="105">
        <v>97.8</v>
      </c>
      <c r="I28" s="105">
        <v>92.3</v>
      </c>
      <c r="J28" s="105">
        <v>87.3</v>
      </c>
      <c r="K28" s="105">
        <v>80.1</v>
      </c>
      <c r="L28" s="105">
        <v>80.8</v>
      </c>
      <c r="M28" s="105">
        <v>91.7</v>
      </c>
      <c r="N28" s="105">
        <v>94.5</v>
      </c>
      <c r="O28" s="105">
        <v>86.5</v>
      </c>
      <c r="P28" s="105">
        <v>84.2</v>
      </c>
      <c r="Q28" s="105">
        <v>82</v>
      </c>
      <c r="R28" s="105">
        <v>77.1</v>
      </c>
      <c r="S28" s="105">
        <v>73.8</v>
      </c>
      <c r="T28" s="105">
        <v>88.6</v>
      </c>
      <c r="U28" s="105">
        <v>89.4</v>
      </c>
      <c r="V28" s="105">
        <v>90.6</v>
      </c>
      <c r="W28" s="105">
        <v>85.2</v>
      </c>
      <c r="X28" s="105">
        <v>86</v>
      </c>
      <c r="Y28" s="105">
        <v>94.4</v>
      </c>
      <c r="Z28" s="84">
        <f t="shared" si="0"/>
        <v>89.6125</v>
      </c>
      <c r="AA28" s="105">
        <v>73.4</v>
      </c>
      <c r="AB28" s="107">
        <v>0.7493055555555556</v>
      </c>
      <c r="AC28" s="6">
        <v>26</v>
      </c>
    </row>
    <row r="29" spans="1:29" ht="13.5" customHeight="1">
      <c r="A29" s="83">
        <v>27</v>
      </c>
      <c r="B29" s="105">
        <v>98.3</v>
      </c>
      <c r="C29" s="105">
        <v>98.4</v>
      </c>
      <c r="D29" s="105">
        <v>98.3</v>
      </c>
      <c r="E29" s="105">
        <v>98.1</v>
      </c>
      <c r="F29" s="105">
        <v>98.3</v>
      </c>
      <c r="G29" s="105">
        <v>98.5</v>
      </c>
      <c r="H29" s="105">
        <v>98.6</v>
      </c>
      <c r="I29" s="105">
        <v>97.9</v>
      </c>
      <c r="J29" s="105">
        <v>97.8</v>
      </c>
      <c r="K29" s="105">
        <v>97.9</v>
      </c>
      <c r="L29" s="105">
        <v>98.2</v>
      </c>
      <c r="M29" s="105">
        <v>98.4</v>
      </c>
      <c r="N29" s="105">
        <v>98.6</v>
      </c>
      <c r="O29" s="105">
        <v>98.7</v>
      </c>
      <c r="P29" s="105">
        <v>98.4</v>
      </c>
      <c r="Q29" s="105">
        <v>98</v>
      </c>
      <c r="R29" s="105">
        <v>97.7</v>
      </c>
      <c r="S29" s="105">
        <v>96.2</v>
      </c>
      <c r="T29" s="105">
        <v>96.2</v>
      </c>
      <c r="U29" s="105">
        <v>97.8</v>
      </c>
      <c r="V29" s="105">
        <v>98</v>
      </c>
      <c r="W29" s="105">
        <v>98.2</v>
      </c>
      <c r="X29" s="105">
        <v>98.1</v>
      </c>
      <c r="Y29" s="105">
        <v>98.2</v>
      </c>
      <c r="Z29" s="84">
        <f t="shared" si="0"/>
        <v>98.03333333333332</v>
      </c>
      <c r="AA29" s="105">
        <v>94.5</v>
      </c>
      <c r="AB29" s="107">
        <v>0.0006944444444444445</v>
      </c>
      <c r="AC29" s="6">
        <v>27</v>
      </c>
    </row>
    <row r="30" spans="1:29" ht="13.5" customHeight="1">
      <c r="A30" s="83">
        <v>28</v>
      </c>
      <c r="B30" s="105">
        <v>98</v>
      </c>
      <c r="C30" s="105">
        <v>98.4</v>
      </c>
      <c r="D30" s="105">
        <v>98.6</v>
      </c>
      <c r="E30" s="105">
        <v>98.6</v>
      </c>
      <c r="F30" s="105">
        <v>98.5</v>
      </c>
      <c r="G30" s="105">
        <v>98.5</v>
      </c>
      <c r="H30" s="105">
        <v>95.8</v>
      </c>
      <c r="I30" s="105">
        <v>82.5</v>
      </c>
      <c r="J30" s="105">
        <v>79.4</v>
      </c>
      <c r="K30" s="105">
        <v>78.8</v>
      </c>
      <c r="L30" s="105">
        <v>77.4</v>
      </c>
      <c r="M30" s="105">
        <v>76.4</v>
      </c>
      <c r="N30" s="105">
        <v>74.6</v>
      </c>
      <c r="O30" s="105">
        <v>70.4</v>
      </c>
      <c r="P30" s="105">
        <v>70.2</v>
      </c>
      <c r="Q30" s="105">
        <v>71.9</v>
      </c>
      <c r="R30" s="105">
        <v>76.4</v>
      </c>
      <c r="S30" s="105">
        <v>89.4</v>
      </c>
      <c r="T30" s="105">
        <v>94</v>
      </c>
      <c r="U30" s="105">
        <v>95.5</v>
      </c>
      <c r="V30" s="105">
        <v>95.9</v>
      </c>
      <c r="W30" s="105">
        <v>97</v>
      </c>
      <c r="X30" s="105">
        <v>95.8</v>
      </c>
      <c r="Y30" s="105">
        <v>98</v>
      </c>
      <c r="Z30" s="84">
        <f t="shared" si="0"/>
        <v>87.91666666666667</v>
      </c>
      <c r="AA30" s="105">
        <v>69.3</v>
      </c>
      <c r="AB30" s="107">
        <v>0.5861111111111111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97.8</v>
      </c>
      <c r="D31" s="105">
        <v>98.1</v>
      </c>
      <c r="E31" s="105">
        <v>98.1</v>
      </c>
      <c r="F31" s="105">
        <v>98</v>
      </c>
      <c r="G31" s="105">
        <v>98.4</v>
      </c>
      <c r="H31" s="105">
        <v>98.1</v>
      </c>
      <c r="I31" s="105">
        <v>97.9</v>
      </c>
      <c r="J31" s="105">
        <v>89.5</v>
      </c>
      <c r="K31" s="105">
        <v>91.7</v>
      </c>
      <c r="L31" s="105">
        <v>81</v>
      </c>
      <c r="M31" s="105">
        <v>77.7</v>
      </c>
      <c r="N31" s="105">
        <v>75.3</v>
      </c>
      <c r="O31" s="105">
        <v>81.3</v>
      </c>
      <c r="P31" s="105">
        <v>85</v>
      </c>
      <c r="Q31" s="105">
        <v>93.7</v>
      </c>
      <c r="R31" s="105">
        <v>97.8</v>
      </c>
      <c r="S31" s="105">
        <v>98.3</v>
      </c>
      <c r="T31" s="105">
        <v>98.5</v>
      </c>
      <c r="U31" s="105">
        <v>98.1</v>
      </c>
      <c r="V31" s="105">
        <v>97.8</v>
      </c>
      <c r="W31" s="105">
        <v>97.5</v>
      </c>
      <c r="X31" s="105">
        <v>97.5</v>
      </c>
      <c r="Y31" s="105">
        <v>97.9</v>
      </c>
      <c r="Z31" s="84">
        <f t="shared" si="0"/>
        <v>93.45416666666667</v>
      </c>
      <c r="AA31" s="105">
        <v>73.9</v>
      </c>
      <c r="AB31" s="107">
        <v>0.5277777777777778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98.2</v>
      </c>
      <c r="D32" s="105">
        <v>98.5</v>
      </c>
      <c r="E32" s="105">
        <v>98.3</v>
      </c>
      <c r="F32" s="105">
        <v>99</v>
      </c>
      <c r="G32" s="105">
        <v>99.2</v>
      </c>
      <c r="H32" s="105">
        <v>99.3</v>
      </c>
      <c r="I32" s="105">
        <v>99.4</v>
      </c>
      <c r="J32" s="105">
        <v>99.5</v>
      </c>
      <c r="K32" s="105">
        <v>99.5</v>
      </c>
      <c r="L32" s="105">
        <v>99.5</v>
      </c>
      <c r="M32" s="105">
        <v>99.4</v>
      </c>
      <c r="N32" s="105">
        <v>98.9</v>
      </c>
      <c r="O32" s="105">
        <v>98.2</v>
      </c>
      <c r="P32" s="105">
        <v>98.2</v>
      </c>
      <c r="Q32" s="105">
        <v>98.6</v>
      </c>
      <c r="R32" s="105">
        <v>99.1</v>
      </c>
      <c r="S32" s="105">
        <v>99.4</v>
      </c>
      <c r="T32" s="105">
        <v>99.5</v>
      </c>
      <c r="U32" s="105">
        <v>99.7</v>
      </c>
      <c r="V32" s="105">
        <v>99.8</v>
      </c>
      <c r="W32" s="105">
        <v>99.8</v>
      </c>
      <c r="X32" s="105">
        <v>99.9</v>
      </c>
      <c r="Y32" s="105">
        <v>99.3</v>
      </c>
      <c r="Z32" s="84">
        <f t="shared" si="0"/>
        <v>99.08750000000003</v>
      </c>
      <c r="AA32" s="105">
        <v>97.7</v>
      </c>
      <c r="AB32" s="107">
        <v>0.03819444444444444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95.19333333333337</v>
      </c>
      <c r="C34" s="89">
        <f t="shared" si="1"/>
        <v>96.32333333333335</v>
      </c>
      <c r="D34" s="89">
        <f t="shared" si="1"/>
        <v>96.65666666666667</v>
      </c>
      <c r="E34" s="89">
        <f t="shared" si="1"/>
        <v>96.81333333333335</v>
      </c>
      <c r="F34" s="89">
        <f t="shared" si="1"/>
        <v>96.50999999999999</v>
      </c>
      <c r="G34" s="89">
        <f t="shared" si="1"/>
        <v>96.54333333333332</v>
      </c>
      <c r="H34" s="89">
        <f t="shared" si="1"/>
        <v>94.91000000000004</v>
      </c>
      <c r="I34" s="89">
        <f t="shared" si="1"/>
        <v>91.8666666666667</v>
      </c>
      <c r="J34" s="89">
        <f t="shared" si="1"/>
        <v>89.24666666666667</v>
      </c>
      <c r="K34" s="89">
        <f t="shared" si="1"/>
        <v>88.72333333333334</v>
      </c>
      <c r="L34" s="89">
        <f t="shared" si="1"/>
        <v>87.24666666666666</v>
      </c>
      <c r="M34" s="89">
        <f t="shared" si="1"/>
        <v>89.26</v>
      </c>
      <c r="N34" s="89">
        <f t="shared" si="1"/>
        <v>88.85666666666667</v>
      </c>
      <c r="O34" s="89">
        <f t="shared" si="1"/>
        <v>88.18000000000002</v>
      </c>
      <c r="P34" s="89">
        <f t="shared" si="1"/>
        <v>87.85999999999999</v>
      </c>
      <c r="Q34" s="89">
        <f t="shared" si="1"/>
        <v>88.27666666666666</v>
      </c>
      <c r="R34" s="89">
        <f aca="true" t="shared" si="2" ref="R34:Y34">AVERAGE(R3:R33)</f>
        <v>89.03666666666666</v>
      </c>
      <c r="S34" s="89">
        <f t="shared" si="2"/>
        <v>91.69333333333334</v>
      </c>
      <c r="T34" s="89">
        <f t="shared" si="2"/>
        <v>93.67</v>
      </c>
      <c r="U34" s="89">
        <f t="shared" si="2"/>
        <v>94.46000000000001</v>
      </c>
      <c r="V34" s="89">
        <f t="shared" si="2"/>
        <v>94.92333333333333</v>
      </c>
      <c r="W34" s="89">
        <f t="shared" si="2"/>
        <v>95.03666666666668</v>
      </c>
      <c r="X34" s="89">
        <f t="shared" si="2"/>
        <v>94.41</v>
      </c>
      <c r="Y34" s="89">
        <f t="shared" si="2"/>
        <v>95.12000000000002</v>
      </c>
      <c r="Z34" s="89">
        <f>AVERAGE(B3:Y33)</f>
        <v>92.53402777777798</v>
      </c>
      <c r="AA34" s="90">
        <f>AVERAGE(AA3:AA33)</f>
        <v>79.92666666666666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52.8</v>
      </c>
      <c r="C40" s="102">
        <f>MATCH(B40,AA3:AA33,0)</f>
        <v>19</v>
      </c>
      <c r="D40" s="109">
        <f>INDEX(AB3:AB33,C40,1)</f>
        <v>0.4395833333333334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2019-01-17T02:28:07Z</dcterms:modified>
  <cp:category/>
  <cp:version/>
  <cp:contentType/>
  <cp:contentStatus/>
</cp:coreProperties>
</file>